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ushpak Shewale\OneDrive - KAPCO BANQUETS AND CATERING PVT LTD TFS\Downloads\"/>
    </mc:Choice>
  </mc:AlternateContent>
  <bookViews>
    <workbookView xWindow="0" yWindow="0" windowWidth="20460" windowHeight="828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AC12" i="1" l="1"/>
  <c r="AC11" i="1"/>
  <c r="AC10" i="1"/>
  <c r="AC9" i="1"/>
  <c r="AC8" i="1"/>
  <c r="AC7" i="1"/>
  <c r="AC6" i="1"/>
  <c r="AC5" i="1"/>
  <c r="AC4" i="1"/>
  <c r="Z12" i="1"/>
  <c r="Z11" i="1"/>
  <c r="Z10" i="1"/>
  <c r="Z9" i="1"/>
  <c r="Z8" i="1"/>
  <c r="Z7" i="1"/>
  <c r="Z6" i="1"/>
  <c r="Z5" i="1"/>
  <c r="Z4" i="1"/>
  <c r="W12" i="1"/>
  <c r="W11" i="1"/>
  <c r="W10" i="1"/>
  <c r="W9" i="1"/>
  <c r="W8" i="1"/>
  <c r="W7" i="1"/>
  <c r="W6" i="1"/>
  <c r="W5" i="1"/>
  <c r="W4" i="1"/>
  <c r="T12" i="1"/>
  <c r="T11" i="1"/>
  <c r="T10" i="1"/>
  <c r="T9" i="1"/>
  <c r="T8" i="1"/>
  <c r="T7" i="1"/>
  <c r="T6" i="1"/>
  <c r="T5" i="1"/>
  <c r="T4" i="1"/>
  <c r="P12" i="1"/>
  <c r="P11" i="1"/>
  <c r="P10" i="1"/>
  <c r="P9" i="1"/>
  <c r="P8" i="1"/>
  <c r="P7" i="1"/>
  <c r="P6" i="1"/>
  <c r="P5" i="1"/>
  <c r="P4" i="1"/>
  <c r="L12" i="1"/>
  <c r="L11" i="1"/>
  <c r="L10" i="1"/>
  <c r="L9" i="1"/>
  <c r="L8" i="1"/>
  <c r="L7" i="1"/>
  <c r="L6" i="1"/>
  <c r="L5" i="1"/>
  <c r="L4" i="1"/>
  <c r="Z13" i="1" l="1"/>
  <c r="AC13" i="1"/>
  <c r="P13" i="1"/>
  <c r="P15" i="1" s="1"/>
  <c r="P16" i="1" s="1"/>
  <c r="L13" i="1"/>
  <c r="L15" i="1" s="1"/>
  <c r="L16" i="1" s="1"/>
  <c r="T13" i="1"/>
  <c r="W13" i="1"/>
</calcChain>
</file>

<file path=xl/sharedStrings.xml><?xml version="1.0" encoding="utf-8"?>
<sst xmlns="http://schemas.openxmlformats.org/spreadsheetml/2006/main" count="370" uniqueCount="106">
  <si>
    <t>RFQ No: R2213
 COST COMPARISON REPORT</t>
  </si>
  <si>
    <t>Comp. Date : 18/11/2024</t>
  </si>
  <si>
    <t>Vendor Name : ZEAUL HAQUE (RV242523475)</t>
  </si>
  <si>
    <t>Vendor Name : Yashvas Interiors (RV232416641)</t>
  </si>
  <si>
    <t>Vendor Name : Inventech Solutions (RV232416650)</t>
  </si>
  <si>
    <t>RFQ #: R2213</t>
  </si>
  <si>
    <t>Contact Name : Z HAQUE FURNITURE &amp; SIZE CENTRE</t>
  </si>
  <si>
    <t>Contact Name : P. Balakrishnan</t>
  </si>
  <si>
    <t>Contact Name : Shirish Awati</t>
  </si>
  <si>
    <t>RFQ Date : 15/11/2024 12:54:43</t>
  </si>
  <si>
    <t>Vendor City : patna</t>
  </si>
  <si>
    <t xml:space="preserve">Vendor City : </t>
  </si>
  <si>
    <t>BCD Date : 19/11/2024 23:55:00</t>
  </si>
  <si>
    <t>Telephone # : 9344637850</t>
  </si>
  <si>
    <t xml:space="preserve">Telephone # : </t>
  </si>
  <si>
    <t>Mobile # : 9344637850</t>
  </si>
  <si>
    <t xml:space="preserve">Mobile # : </t>
  </si>
  <si>
    <t>PR Number : TFSCPL-2425-00454</t>
  </si>
  <si>
    <t>Email : ejazulh729@gmail.com</t>
  </si>
  <si>
    <t>Email : balakrish8242@gmail.com</t>
  </si>
  <si>
    <t>Email : shirish@inventechsolutions.net</t>
  </si>
  <si>
    <t>Package / RFQ Name : PR for T4 Domestic Terminal travel club lounge, Pantry and Bar counter flooring water seepage arresting works....</t>
  </si>
  <si>
    <t>Round # : 4 (RFQ)</t>
  </si>
  <si>
    <t xml:space="preserve">Quotation Date : </t>
  </si>
  <si>
    <t xml:space="preserve">Quotation Validity Date : </t>
  </si>
  <si>
    <t>Comp. # : 4</t>
  </si>
  <si>
    <t>Currency :INR</t>
  </si>
  <si>
    <t>BUDGET PRICE :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</si>
  <si>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</si>
  <si>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</si>
  <si>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</si>
  <si>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</si>
  <si>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</si>
  <si>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</si>
  <si>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</si>
  <si>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</si>
  <si>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</si>
  <si>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</si>
  <si>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Unit Price</t>
  </si>
  <si>
    <t>Total</t>
  </si>
  <si>
    <t/>
  </si>
  <si>
    <t>Dismantling tiles &amp; excavation 300 mm thick chamber level debris should be through out side of Airport campus, Sizes 13feet x 7feet, 8feet x 13feet, 10feet x 4feet - 235 Sq.ft</t>
  </si>
  <si>
    <t>SFT</t>
  </si>
  <si>
    <t>ZEAUL HAQUE</t>
  </si>
  <si>
    <t>250.00</t>
  </si>
  <si>
    <t>300.00</t>
  </si>
  <si>
    <t>0.00</t>
  </si>
  <si>
    <t>Water proofing works  - 235Sq.ft</t>
  </si>
  <si>
    <t>Laying UPVC pipe line including L bow 45degree band ,coupler socket reducer, flange ,NRV butterfly valve rubber gasket, nut bolt, solvent &amp; the dia upvc pipe is 50 mm in RFT - 70 sq.ft</t>
  </si>
  <si>
    <t>Yashvas Interiors</t>
  </si>
  <si>
    <t>335.00</t>
  </si>
  <si>
    <t>Providing &amp; making drain chamber, Sizes 1feet x 1feet x 1feet depth -2nos, 3feet x 1feet x 1feet depth - 1nos</t>
  </si>
  <si>
    <t>NOS</t>
  </si>
  <si>
    <t>8500.00</t>
  </si>
  <si>
    <t>Back filling ,soilling,  leveling with the help of cement &amp; slag - 235 sq.ft</t>
  </si>
  <si>
    <t>Inventech Solutions</t>
  </si>
  <si>
    <t>Providing &amp; filling grouting whole tiles joint Area - 400 RMTR</t>
  </si>
  <si>
    <t>RMTR</t>
  </si>
  <si>
    <t>10.00</t>
  </si>
  <si>
    <t>Providing &amp; fixing ss chamber with Perforated mesh, Sizes 1feet x 1feet - 2nos</t>
  </si>
  <si>
    <t>6500.00</t>
  </si>
  <si>
    <t>Providing &amp; Fixing SS chamber Jali 3feet x 1feet - 1Nos</t>
  </si>
  <si>
    <t>10500.00</t>
  </si>
  <si>
    <t>Providing and fixing existing tiles - 235 Sq.ft</t>
  </si>
  <si>
    <t>350.00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</si>
  <si>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</si>
  <si>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</si>
  <si>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</si>
  <si>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</si>
  <si>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</si>
  <si>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</si>
  <si>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</si>
  <si>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</si>
  <si>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</si>
  <si>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</si>
  <si>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</si>
  <si>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</si>
  <si>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RV242523475</t>
  </si>
  <si>
    <t>Participate</t>
  </si>
  <si>
    <t>RV232416641</t>
  </si>
  <si>
    <t>RV232415979</t>
  </si>
  <si>
    <t xml:space="preserve">Best Enterprises </t>
  </si>
  <si>
    <t>Not Participate</t>
  </si>
  <si>
    <t>RV232416807</t>
  </si>
  <si>
    <t>Sai Designs</t>
  </si>
  <si>
    <t>RV232416650</t>
  </si>
  <si>
    <t>Vendor Name : ZEAUL HAQUE</t>
  </si>
  <si>
    <t>Vendor Name : Yashvas Interiors</t>
  </si>
  <si>
    <t>Vendor Name : Inventech Solutions</t>
  </si>
  <si>
    <t>Buyer : Pushpak Mahesh Shewale</t>
  </si>
  <si>
    <t>309,100.00</t>
  </si>
  <si>
    <t xml:space="preserve">Quote Currency : </t>
  </si>
  <si>
    <t>Last PO Unit Rate</t>
  </si>
  <si>
    <t>Last PO Total Value</t>
  </si>
  <si>
    <t>Score</t>
  </si>
  <si>
    <t>Justification</t>
  </si>
  <si>
    <t>235.000</t>
  </si>
  <si>
    <t>90.00</t>
  </si>
  <si>
    <t>70.000</t>
  </si>
  <si>
    <t>3.000</t>
  </si>
  <si>
    <t>400.000</t>
  </si>
  <si>
    <t>2.000</t>
  </si>
  <si>
    <t>1.000</t>
  </si>
  <si>
    <t>Round # :  1(RFQ)</t>
  </si>
  <si>
    <t>Round # : 2 (RFQ)</t>
  </si>
  <si>
    <t>Round # : 1 (RFQ)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</si>
</sst>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1" xfId="0" quotePrefix="1" applyNumberFormat="1" applyFont="1" applyFill="1" applyBorder="1" applyAlignment="1" applyProtection="1">
      <alignment horizontal="left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right" wrapText="1"/>
    </xf>
    <xf numFmtId="4" fontId="1" fillId="2" borderId="7" xfId="0" applyNumberFormat="1" applyFont="1" applyFill="1" applyBorder="1" applyAlignment="1" applyProtection="1">
      <alignment horizontal="right" wrapText="1"/>
    </xf>
    <xf numFmtId="0" fontId="1" fillId="2" borderId="8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horizontal="center"/>
    </xf>
    <xf numFmtId="0" fontId="1" fillId="0" borderId="5" xfId="0" quotePrefix="1" applyNumberFormat="1" applyFont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23"/>
  <sheetViews>
    <sheetView tabSelected="1" topLeftCell="D1" zoomScale="70" zoomScaleNormal="70" workbookViewId="0">
      <selection activeCell="N8" sqref="N8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15" style="1" customWidth="1"/>
    <col min="8" max="8" width="9.140625" style="1" customWidth="1"/>
    <col min="9" max="29" width="14.42578125" style="1" customWidth="1"/>
    <col min="30" max="16368" width="9.140625" style="1" customWidth="1"/>
  </cols>
  <sheetData>
    <row r="1" spans="2:32" ht="33.75" customHeight="1" thickBot="1">
      <c r="B1" s="19"/>
      <c r="C1" s="19"/>
      <c r="D1" s="53" t="s">
        <v>0</v>
      </c>
      <c r="E1" s="20" t="s">
        <v>0</v>
      </c>
      <c r="F1" s="21" t="s">
        <v>0</v>
      </c>
      <c r="G1" s="24" t="s">
        <v>1</v>
      </c>
      <c r="H1" s="24" t="s">
        <v>1</v>
      </c>
      <c r="I1" s="58" t="s">
        <v>2</v>
      </c>
      <c r="J1" s="59"/>
      <c r="K1" s="59"/>
      <c r="L1" s="59"/>
      <c r="M1" s="59"/>
      <c r="N1" s="59"/>
      <c r="O1" s="59"/>
      <c r="P1" s="60"/>
      <c r="Q1" s="58" t="s">
        <v>3</v>
      </c>
      <c r="R1" s="59"/>
      <c r="S1" s="59"/>
      <c r="T1" s="59"/>
      <c r="U1" s="59"/>
      <c r="V1" s="59"/>
      <c r="W1" s="60"/>
      <c r="X1" s="58" t="s">
        <v>4</v>
      </c>
      <c r="Y1" s="59"/>
      <c r="Z1" s="59"/>
      <c r="AA1" s="59"/>
      <c r="AB1" s="59"/>
      <c r="AC1" s="60"/>
    </row>
    <row r="2" spans="2:32" ht="15.75" thickBot="1">
      <c r="B2" s="25" t="s">
        <v>21</v>
      </c>
      <c r="C2" s="25" t="s">
        <v>21</v>
      </c>
      <c r="D2" s="25" t="s">
        <v>21</v>
      </c>
      <c r="E2" s="25" t="s">
        <v>21</v>
      </c>
      <c r="F2" s="25" t="s">
        <v>21</v>
      </c>
      <c r="G2" s="25" t="s">
        <v>21</v>
      </c>
      <c r="H2" s="25" t="s">
        <v>21</v>
      </c>
      <c r="I2" s="61" t="s">
        <v>103</v>
      </c>
      <c r="J2" s="27"/>
      <c r="K2" s="28"/>
      <c r="L2" s="28"/>
      <c r="M2" s="61" t="s">
        <v>104</v>
      </c>
      <c r="N2" s="27"/>
      <c r="O2" s="28"/>
      <c r="P2" s="28"/>
      <c r="Q2" s="61" t="s">
        <v>105</v>
      </c>
      <c r="R2" s="27"/>
      <c r="S2" s="28"/>
      <c r="T2" s="28"/>
      <c r="U2" s="61" t="s">
        <v>104</v>
      </c>
      <c r="V2" s="28"/>
      <c r="W2" s="28"/>
      <c r="X2" s="61" t="s">
        <v>105</v>
      </c>
      <c r="Y2" s="28"/>
      <c r="Z2" s="28"/>
      <c r="AA2" s="61" t="s">
        <v>104</v>
      </c>
      <c r="AB2" s="28"/>
      <c r="AC2" s="28"/>
      <c r="AD2" s="5"/>
      <c r="AE2" s="5"/>
      <c r="AF2" s="6"/>
    </row>
    <row r="3" spans="2:32" ht="29.25" thickBot="1">
      <c r="B3" s="8" t="s">
        <v>28</v>
      </c>
      <c r="C3" s="8" t="s">
        <v>29</v>
      </c>
      <c r="D3" s="8" t="s">
        <v>30</v>
      </c>
      <c r="E3" s="8" t="s">
        <v>31</v>
      </c>
      <c r="F3" s="8" t="s">
        <v>32</v>
      </c>
      <c r="G3" s="8" t="s">
        <v>34</v>
      </c>
      <c r="H3" s="8" t="s">
        <v>35</v>
      </c>
      <c r="I3" s="8" t="s">
        <v>36</v>
      </c>
      <c r="J3" s="8" t="s">
        <v>37</v>
      </c>
      <c r="K3" s="9" t="s">
        <v>38</v>
      </c>
      <c r="L3" s="9" t="s">
        <v>39</v>
      </c>
      <c r="M3" s="8" t="s">
        <v>36</v>
      </c>
      <c r="N3" s="8" t="s">
        <v>37</v>
      </c>
      <c r="O3" s="9" t="s">
        <v>38</v>
      </c>
      <c r="P3" s="9" t="s">
        <v>39</v>
      </c>
      <c r="Q3" s="8" t="s">
        <v>36</v>
      </c>
      <c r="R3" s="8" t="s">
        <v>37</v>
      </c>
      <c r="S3" s="9" t="s">
        <v>38</v>
      </c>
      <c r="T3" s="9" t="s">
        <v>39</v>
      </c>
      <c r="U3" s="8" t="s">
        <v>36</v>
      </c>
      <c r="V3" s="9" t="s">
        <v>38</v>
      </c>
      <c r="W3" s="9" t="s">
        <v>39</v>
      </c>
      <c r="X3" s="8" t="s">
        <v>36</v>
      </c>
      <c r="Y3" s="9" t="s">
        <v>38</v>
      </c>
      <c r="Z3" s="9" t="s">
        <v>39</v>
      </c>
      <c r="AA3" s="8" t="s">
        <v>36</v>
      </c>
      <c r="AB3" s="9" t="s">
        <v>38</v>
      </c>
      <c r="AC3" s="9" t="s">
        <v>39</v>
      </c>
      <c r="AD3" s="16"/>
      <c r="AE3" s="16"/>
      <c r="AF3" s="17"/>
    </row>
    <row r="4" spans="2:32" ht="86.25" thickBot="1">
      <c r="B4" s="10">
        <v>1</v>
      </c>
      <c r="C4" s="10" t="s">
        <v>40</v>
      </c>
      <c r="D4" s="10" t="s">
        <v>41</v>
      </c>
      <c r="E4" s="10" t="s">
        <v>42</v>
      </c>
      <c r="F4" s="10">
        <v>235</v>
      </c>
      <c r="G4" s="10">
        <v>212.5</v>
      </c>
      <c r="H4" s="10" t="s">
        <v>43</v>
      </c>
      <c r="I4" s="10">
        <v>250</v>
      </c>
      <c r="J4" s="10">
        <v>15</v>
      </c>
      <c r="K4" s="11">
        <v>227.5</v>
      </c>
      <c r="L4" s="10">
        <f>K4*$F4</f>
        <v>53462.5</v>
      </c>
      <c r="M4" s="10">
        <v>250</v>
      </c>
      <c r="N4" s="10">
        <v>15</v>
      </c>
      <c r="O4" s="11">
        <v>212.5</v>
      </c>
      <c r="P4" s="10">
        <f>O4*$F4</f>
        <v>49937.5</v>
      </c>
      <c r="Q4" s="10">
        <v>265</v>
      </c>
      <c r="R4" s="10">
        <v>8</v>
      </c>
      <c r="S4" s="10">
        <v>243.8</v>
      </c>
      <c r="T4" s="10">
        <f>S4*$F4</f>
        <v>57293</v>
      </c>
      <c r="U4" s="10">
        <v>265</v>
      </c>
      <c r="V4" s="10">
        <v>265</v>
      </c>
      <c r="W4" s="10">
        <f>V4*$F4</f>
        <v>62275</v>
      </c>
      <c r="X4" s="10">
        <v>300</v>
      </c>
      <c r="Y4" s="10">
        <v>300</v>
      </c>
      <c r="Z4" s="10">
        <f>Y4*$F4</f>
        <v>70500</v>
      </c>
      <c r="AA4" s="10">
        <v>300</v>
      </c>
      <c r="AB4" s="10">
        <v>280</v>
      </c>
      <c r="AC4" s="10">
        <f>AB4*$F4</f>
        <v>65800</v>
      </c>
      <c r="AD4" s="12"/>
      <c r="AE4" s="5"/>
      <c r="AF4" s="6"/>
    </row>
    <row r="5" spans="2:32" ht="29.25" thickBot="1">
      <c r="B5" s="10">
        <v>2</v>
      </c>
      <c r="C5" s="10" t="s">
        <v>40</v>
      </c>
      <c r="D5" s="10" t="s">
        <v>47</v>
      </c>
      <c r="E5" s="10" t="s">
        <v>42</v>
      </c>
      <c r="F5" s="10">
        <v>235</v>
      </c>
      <c r="G5" s="10">
        <v>85</v>
      </c>
      <c r="H5" s="10" t="s">
        <v>43</v>
      </c>
      <c r="I5" s="10">
        <v>100</v>
      </c>
      <c r="J5" s="10">
        <v>15</v>
      </c>
      <c r="K5" s="11">
        <v>91</v>
      </c>
      <c r="L5" s="10">
        <f t="shared" ref="L5:L12" si="0">K5*$F5</f>
        <v>21385</v>
      </c>
      <c r="M5" s="10">
        <v>100</v>
      </c>
      <c r="N5" s="10">
        <v>15</v>
      </c>
      <c r="O5" s="11">
        <v>85</v>
      </c>
      <c r="P5" s="10">
        <f t="shared" ref="P5:P12" si="1">O5*$F5</f>
        <v>19975</v>
      </c>
      <c r="Q5" s="10">
        <v>120</v>
      </c>
      <c r="R5" s="10">
        <v>8</v>
      </c>
      <c r="S5" s="10">
        <v>110.4</v>
      </c>
      <c r="T5" s="10">
        <f t="shared" ref="T5:T12" si="2">S5*$F5</f>
        <v>25944</v>
      </c>
      <c r="U5" s="10">
        <v>120</v>
      </c>
      <c r="V5" s="10">
        <v>120</v>
      </c>
      <c r="W5" s="10">
        <f t="shared" ref="W5:W12" si="3">V5*$F5</f>
        <v>28200</v>
      </c>
      <c r="X5" s="10">
        <v>150</v>
      </c>
      <c r="Y5" s="10">
        <v>150</v>
      </c>
      <c r="Z5" s="10">
        <f t="shared" ref="Z5:Z12" si="4">Y5*$F5</f>
        <v>35250</v>
      </c>
      <c r="AA5" s="10">
        <v>150</v>
      </c>
      <c r="AB5" s="10">
        <v>110</v>
      </c>
      <c r="AC5" s="10">
        <f t="shared" ref="AC5:AC12" si="5">AB5*$F5</f>
        <v>25850</v>
      </c>
      <c r="AD5" s="12"/>
      <c r="AE5" s="5"/>
      <c r="AF5" s="6"/>
    </row>
    <row r="6" spans="2:32" ht="86.25" thickBot="1">
      <c r="B6" s="10">
        <v>3</v>
      </c>
      <c r="C6" s="10" t="s">
        <v>40</v>
      </c>
      <c r="D6" s="10" t="s">
        <v>48</v>
      </c>
      <c r="E6" s="10" t="s">
        <v>42</v>
      </c>
      <c r="F6" s="10">
        <v>70</v>
      </c>
      <c r="G6" s="10">
        <v>276</v>
      </c>
      <c r="H6" s="10" t="s">
        <v>49</v>
      </c>
      <c r="I6" s="10">
        <v>335</v>
      </c>
      <c r="J6" s="10">
        <v>15</v>
      </c>
      <c r="K6" s="10">
        <v>304.85000000000002</v>
      </c>
      <c r="L6" s="10">
        <f t="shared" si="0"/>
        <v>21339.5</v>
      </c>
      <c r="M6" s="10">
        <v>335</v>
      </c>
      <c r="N6" s="10">
        <v>15</v>
      </c>
      <c r="O6" s="10">
        <v>284.75</v>
      </c>
      <c r="P6" s="10">
        <f t="shared" si="1"/>
        <v>19932.5</v>
      </c>
      <c r="Q6" s="10">
        <v>300</v>
      </c>
      <c r="R6" s="10">
        <v>8</v>
      </c>
      <c r="S6" s="11">
        <v>276</v>
      </c>
      <c r="T6" s="10">
        <f t="shared" si="2"/>
        <v>19320</v>
      </c>
      <c r="U6" s="10">
        <v>300</v>
      </c>
      <c r="V6" s="10">
        <v>300</v>
      </c>
      <c r="W6" s="10">
        <f t="shared" si="3"/>
        <v>21000</v>
      </c>
      <c r="X6" s="10">
        <v>415</v>
      </c>
      <c r="Y6" s="10">
        <v>415</v>
      </c>
      <c r="Z6" s="10">
        <f t="shared" si="4"/>
        <v>29050</v>
      </c>
      <c r="AA6" s="10">
        <v>415</v>
      </c>
      <c r="AB6" s="10">
        <v>360</v>
      </c>
      <c r="AC6" s="10">
        <f t="shared" si="5"/>
        <v>25200</v>
      </c>
      <c r="AD6" s="12"/>
      <c r="AE6" s="5"/>
      <c r="AF6" s="6"/>
    </row>
    <row r="7" spans="2:32" ht="57.75" thickBot="1">
      <c r="B7" s="10">
        <v>4</v>
      </c>
      <c r="C7" s="10" t="s">
        <v>40</v>
      </c>
      <c r="D7" s="10" t="s">
        <v>51</v>
      </c>
      <c r="E7" s="10" t="s">
        <v>52</v>
      </c>
      <c r="F7" s="10">
        <v>3</v>
      </c>
      <c r="G7" s="10">
        <v>7225</v>
      </c>
      <c r="H7" s="10" t="s">
        <v>43</v>
      </c>
      <c r="I7" s="10">
        <v>8500</v>
      </c>
      <c r="J7" s="10">
        <v>15</v>
      </c>
      <c r="K7" s="55">
        <v>7735</v>
      </c>
      <c r="L7" s="10">
        <f t="shared" si="0"/>
        <v>23205</v>
      </c>
      <c r="M7" s="10">
        <v>8500</v>
      </c>
      <c r="N7" s="10">
        <v>15</v>
      </c>
      <c r="O7" s="55">
        <v>7225</v>
      </c>
      <c r="P7" s="10">
        <f t="shared" si="1"/>
        <v>21675</v>
      </c>
      <c r="Q7" s="10">
        <v>9250</v>
      </c>
      <c r="R7" s="10">
        <v>8</v>
      </c>
      <c r="S7" s="54">
        <v>8510</v>
      </c>
      <c r="T7" s="10">
        <f t="shared" si="2"/>
        <v>25530</v>
      </c>
      <c r="U7" s="10">
        <v>9250</v>
      </c>
      <c r="V7" s="54">
        <v>9250</v>
      </c>
      <c r="W7" s="10">
        <f t="shared" si="3"/>
        <v>27750</v>
      </c>
      <c r="X7" s="10">
        <v>12000</v>
      </c>
      <c r="Y7" s="54">
        <v>12000</v>
      </c>
      <c r="Z7" s="10">
        <f t="shared" si="4"/>
        <v>36000</v>
      </c>
      <c r="AA7" s="10">
        <v>12000</v>
      </c>
      <c r="AB7" s="54">
        <v>11000</v>
      </c>
      <c r="AC7" s="10">
        <f t="shared" si="5"/>
        <v>33000</v>
      </c>
      <c r="AD7" s="12"/>
      <c r="AE7" s="5"/>
      <c r="AF7" s="6"/>
    </row>
    <row r="8" spans="2:32" ht="57.75" thickBot="1">
      <c r="B8" s="10">
        <v>5</v>
      </c>
      <c r="C8" s="10" t="s">
        <v>40</v>
      </c>
      <c r="D8" s="10" t="s">
        <v>54</v>
      </c>
      <c r="E8" s="10" t="s">
        <v>42</v>
      </c>
      <c r="F8" s="10">
        <v>235</v>
      </c>
      <c r="G8" s="10">
        <v>250</v>
      </c>
      <c r="H8" s="10" t="s">
        <v>55</v>
      </c>
      <c r="I8" s="10">
        <v>300</v>
      </c>
      <c r="J8" s="10">
        <v>15</v>
      </c>
      <c r="K8" s="11">
        <v>273</v>
      </c>
      <c r="L8" s="10">
        <f t="shared" si="0"/>
        <v>64155</v>
      </c>
      <c r="M8" s="10">
        <v>300</v>
      </c>
      <c r="N8" s="10">
        <v>15</v>
      </c>
      <c r="O8" s="10">
        <v>255</v>
      </c>
      <c r="P8" s="10">
        <f t="shared" si="1"/>
        <v>59925</v>
      </c>
      <c r="Q8" s="10">
        <v>330</v>
      </c>
      <c r="R8" s="10">
        <v>8</v>
      </c>
      <c r="S8" s="10">
        <v>303.60000000000002</v>
      </c>
      <c r="T8" s="10">
        <f t="shared" si="2"/>
        <v>71346</v>
      </c>
      <c r="U8" s="10">
        <v>330</v>
      </c>
      <c r="V8" s="10">
        <v>330</v>
      </c>
      <c r="W8" s="10">
        <f t="shared" si="3"/>
        <v>77550</v>
      </c>
      <c r="X8" s="10">
        <v>275</v>
      </c>
      <c r="Y8" s="10">
        <v>275</v>
      </c>
      <c r="Z8" s="10">
        <f t="shared" si="4"/>
        <v>64625</v>
      </c>
      <c r="AA8" s="10">
        <v>275</v>
      </c>
      <c r="AB8" s="11">
        <v>250</v>
      </c>
      <c r="AC8" s="10">
        <f t="shared" si="5"/>
        <v>58750</v>
      </c>
      <c r="AD8" s="12"/>
      <c r="AE8" s="5"/>
      <c r="AF8" s="6"/>
    </row>
    <row r="9" spans="2:32" ht="29.25" thickBot="1">
      <c r="B9" s="10">
        <v>6</v>
      </c>
      <c r="C9" s="10" t="s">
        <v>40</v>
      </c>
      <c r="D9" s="10" t="s">
        <v>56</v>
      </c>
      <c r="E9" s="10" t="s">
        <v>57</v>
      </c>
      <c r="F9" s="10">
        <v>400</v>
      </c>
      <c r="G9" s="10">
        <v>8.5</v>
      </c>
      <c r="H9" s="10" t="s">
        <v>43</v>
      </c>
      <c r="I9" s="10">
        <v>10</v>
      </c>
      <c r="J9" s="10">
        <v>15</v>
      </c>
      <c r="K9" s="11">
        <v>9.1</v>
      </c>
      <c r="L9" s="10">
        <f t="shared" si="0"/>
        <v>3640</v>
      </c>
      <c r="M9" s="10">
        <v>10</v>
      </c>
      <c r="N9" s="10">
        <v>15</v>
      </c>
      <c r="O9" s="11">
        <v>8.5</v>
      </c>
      <c r="P9" s="10">
        <f t="shared" si="1"/>
        <v>3400</v>
      </c>
      <c r="Q9" s="10">
        <v>20</v>
      </c>
      <c r="R9" s="10">
        <v>8</v>
      </c>
      <c r="S9" s="10">
        <v>18.399999999999999</v>
      </c>
      <c r="T9" s="10">
        <f t="shared" si="2"/>
        <v>7359.9999999999991</v>
      </c>
      <c r="U9" s="10">
        <v>20</v>
      </c>
      <c r="V9" s="10">
        <v>20</v>
      </c>
      <c r="W9" s="10">
        <f t="shared" si="3"/>
        <v>8000</v>
      </c>
      <c r="X9" s="10">
        <v>18</v>
      </c>
      <c r="Y9" s="10">
        <v>18</v>
      </c>
      <c r="Z9" s="10">
        <f t="shared" si="4"/>
        <v>7200</v>
      </c>
      <c r="AA9" s="10">
        <v>18</v>
      </c>
      <c r="AB9" s="10">
        <v>15</v>
      </c>
      <c r="AC9" s="10">
        <f t="shared" si="5"/>
        <v>6000</v>
      </c>
      <c r="AD9" s="12"/>
      <c r="AE9" s="5"/>
      <c r="AF9" s="6"/>
    </row>
    <row r="10" spans="2:32" ht="43.5" thickBot="1">
      <c r="B10" s="10">
        <v>7</v>
      </c>
      <c r="C10" s="10" t="s">
        <v>40</v>
      </c>
      <c r="D10" s="10" t="s">
        <v>59</v>
      </c>
      <c r="E10" s="10" t="s">
        <v>57</v>
      </c>
      <c r="F10" s="10">
        <v>2</v>
      </c>
      <c r="G10" s="10">
        <v>5382</v>
      </c>
      <c r="H10" s="10" t="s">
        <v>49</v>
      </c>
      <c r="I10" s="10">
        <v>6500</v>
      </c>
      <c r="J10" s="10">
        <v>15</v>
      </c>
      <c r="K10" s="54">
        <v>5915</v>
      </c>
      <c r="L10" s="10">
        <f t="shared" si="0"/>
        <v>11830</v>
      </c>
      <c r="M10" s="10">
        <v>6500</v>
      </c>
      <c r="N10" s="10">
        <v>15</v>
      </c>
      <c r="O10" s="54">
        <v>5525</v>
      </c>
      <c r="P10" s="10">
        <f t="shared" si="1"/>
        <v>11050</v>
      </c>
      <c r="Q10" s="10">
        <v>5850</v>
      </c>
      <c r="R10" s="10">
        <v>8</v>
      </c>
      <c r="S10" s="55">
        <v>5382</v>
      </c>
      <c r="T10" s="10">
        <f t="shared" si="2"/>
        <v>10764</v>
      </c>
      <c r="U10" s="10">
        <v>5850</v>
      </c>
      <c r="V10" s="54">
        <v>5850</v>
      </c>
      <c r="W10" s="10">
        <f t="shared" si="3"/>
        <v>11700</v>
      </c>
      <c r="X10" s="10">
        <v>10100</v>
      </c>
      <c r="Y10" s="54">
        <v>10100</v>
      </c>
      <c r="Z10" s="10">
        <f t="shared" si="4"/>
        <v>20200</v>
      </c>
      <c r="AA10" s="10">
        <v>10100</v>
      </c>
      <c r="AB10" s="54">
        <v>9200</v>
      </c>
      <c r="AC10" s="10">
        <f t="shared" si="5"/>
        <v>18400</v>
      </c>
      <c r="AD10" s="12"/>
      <c r="AE10" s="5"/>
      <c r="AF10" s="6"/>
    </row>
    <row r="11" spans="2:32" ht="29.25" thickBot="1">
      <c r="B11" s="10">
        <v>8</v>
      </c>
      <c r="C11" s="10" t="s">
        <v>40</v>
      </c>
      <c r="D11" s="10" t="s">
        <v>61</v>
      </c>
      <c r="E11" s="10" t="s">
        <v>57</v>
      </c>
      <c r="F11" s="10">
        <v>1</v>
      </c>
      <c r="G11" s="10">
        <v>8925</v>
      </c>
      <c r="H11" s="10" t="s">
        <v>43</v>
      </c>
      <c r="I11" s="10">
        <v>10500</v>
      </c>
      <c r="J11" s="10">
        <v>15</v>
      </c>
      <c r="K11" s="55">
        <v>9555</v>
      </c>
      <c r="L11" s="10">
        <f t="shared" si="0"/>
        <v>9555</v>
      </c>
      <c r="M11" s="10">
        <v>10500</v>
      </c>
      <c r="N11" s="10">
        <v>15</v>
      </c>
      <c r="O11" s="55">
        <v>8925</v>
      </c>
      <c r="P11" s="10">
        <f t="shared" si="1"/>
        <v>8925</v>
      </c>
      <c r="Q11" s="10">
        <v>12000</v>
      </c>
      <c r="R11" s="10">
        <v>8</v>
      </c>
      <c r="S11" s="54">
        <v>11040</v>
      </c>
      <c r="T11" s="10">
        <f t="shared" si="2"/>
        <v>11040</v>
      </c>
      <c r="U11" s="10">
        <v>12000</v>
      </c>
      <c r="V11" s="54">
        <v>12000</v>
      </c>
      <c r="W11" s="10">
        <f t="shared" si="3"/>
        <v>12000</v>
      </c>
      <c r="X11" s="10">
        <v>15730</v>
      </c>
      <c r="Y11" s="54">
        <v>15730</v>
      </c>
      <c r="Z11" s="10">
        <f t="shared" si="4"/>
        <v>15730</v>
      </c>
      <c r="AA11" s="10">
        <v>15730</v>
      </c>
      <c r="AB11" s="54">
        <v>14300</v>
      </c>
      <c r="AC11" s="10">
        <f t="shared" si="5"/>
        <v>14300</v>
      </c>
      <c r="AD11" s="12"/>
      <c r="AE11" s="5"/>
      <c r="AF11" s="6"/>
    </row>
    <row r="12" spans="2:32" ht="29.25" thickBot="1">
      <c r="B12" s="10">
        <v>9</v>
      </c>
      <c r="C12" s="10" t="s">
        <v>40</v>
      </c>
      <c r="D12" s="10" t="s">
        <v>63</v>
      </c>
      <c r="E12" s="10" t="s">
        <v>42</v>
      </c>
      <c r="F12" s="10">
        <v>235</v>
      </c>
      <c r="G12" s="10">
        <v>297.5</v>
      </c>
      <c r="H12" s="10" t="s">
        <v>43</v>
      </c>
      <c r="I12" s="10">
        <v>350</v>
      </c>
      <c r="J12" s="10">
        <v>15</v>
      </c>
      <c r="K12" s="11">
        <v>318.5</v>
      </c>
      <c r="L12" s="10">
        <f t="shared" si="0"/>
        <v>74847.5</v>
      </c>
      <c r="M12" s="10">
        <v>350</v>
      </c>
      <c r="N12" s="10">
        <v>15</v>
      </c>
      <c r="O12" s="11">
        <v>297.5</v>
      </c>
      <c r="P12" s="10">
        <f t="shared" si="1"/>
        <v>69912.5</v>
      </c>
      <c r="Q12" s="10">
        <v>360</v>
      </c>
      <c r="R12" s="10">
        <v>8</v>
      </c>
      <c r="S12" s="10">
        <v>331.2</v>
      </c>
      <c r="T12" s="10">
        <f t="shared" si="2"/>
        <v>77832</v>
      </c>
      <c r="U12" s="10">
        <v>360</v>
      </c>
      <c r="V12" s="10">
        <v>360</v>
      </c>
      <c r="W12" s="10">
        <f t="shared" si="3"/>
        <v>84600</v>
      </c>
      <c r="X12" s="10">
        <v>390</v>
      </c>
      <c r="Y12" s="10">
        <v>390</v>
      </c>
      <c r="Z12" s="10">
        <f t="shared" si="4"/>
        <v>91650</v>
      </c>
      <c r="AA12" s="10">
        <v>390</v>
      </c>
      <c r="AB12" s="10">
        <v>360</v>
      </c>
      <c r="AC12" s="10">
        <f t="shared" si="5"/>
        <v>84600</v>
      </c>
      <c r="AD12" s="12"/>
      <c r="AE12" s="5"/>
      <c r="AF12" s="6"/>
    </row>
    <row r="13" spans="2:32" ht="15.75" thickBot="1">
      <c r="B13" s="29" t="s">
        <v>65</v>
      </c>
      <c r="C13" s="29"/>
      <c r="D13" s="29"/>
      <c r="E13" s="29"/>
      <c r="F13" s="29"/>
      <c r="G13" s="29"/>
      <c r="H13" s="29"/>
      <c r="I13" s="7"/>
      <c r="J13" s="56">
        <v>46717.5</v>
      </c>
      <c r="K13" s="7"/>
      <c r="L13" s="15">
        <f>SUM(L4:L12)</f>
        <v>283419.5</v>
      </c>
      <c r="M13" s="7"/>
      <c r="N13" s="56">
        <v>46717.5</v>
      </c>
      <c r="O13" s="7"/>
      <c r="P13" s="15">
        <f>SUM(P4:P12)</f>
        <v>264732.5</v>
      </c>
      <c r="Q13" s="7"/>
      <c r="R13" s="56">
        <v>26646</v>
      </c>
      <c r="S13" s="7"/>
      <c r="T13" s="15">
        <f>SUM(T4:T12)</f>
        <v>306429</v>
      </c>
      <c r="U13" s="7"/>
      <c r="V13" s="7"/>
      <c r="W13" s="15">
        <f>SUM(W4:W12)</f>
        <v>333075</v>
      </c>
      <c r="X13" s="7"/>
      <c r="Y13" s="7"/>
      <c r="Z13" s="15">
        <f>SUM(Z4:Z12)</f>
        <v>370205</v>
      </c>
      <c r="AA13" s="7"/>
      <c r="AB13" s="7"/>
      <c r="AC13" s="15">
        <f>SUM(AC4:AC12)</f>
        <v>331900</v>
      </c>
      <c r="AD13" s="5"/>
      <c r="AE13" s="5"/>
      <c r="AF13" s="6"/>
    </row>
    <row r="14" spans="2:32" ht="15.75" thickBot="1">
      <c r="B14" s="26" t="s">
        <v>66</v>
      </c>
      <c r="C14" s="26"/>
      <c r="D14" s="26"/>
      <c r="E14" s="26"/>
      <c r="F14" s="26"/>
      <c r="G14" s="26"/>
      <c r="H14" s="26"/>
      <c r="I14" s="7" t="s">
        <v>67</v>
      </c>
      <c r="J14" s="14">
        <v>0</v>
      </c>
      <c r="K14" s="7"/>
      <c r="L14" s="56">
        <v>46717.5</v>
      </c>
      <c r="M14" s="7" t="s">
        <v>67</v>
      </c>
      <c r="N14" s="14">
        <v>0</v>
      </c>
      <c r="O14" s="7"/>
      <c r="P14" s="56">
        <v>46717.5</v>
      </c>
      <c r="Q14" s="7" t="s">
        <v>67</v>
      </c>
      <c r="R14" s="14">
        <v>0</v>
      </c>
      <c r="S14" s="7"/>
      <c r="T14" s="56">
        <v>26646</v>
      </c>
      <c r="U14" s="7" t="s">
        <v>67</v>
      </c>
      <c r="V14" s="7"/>
      <c r="W14" s="14">
        <v>0</v>
      </c>
      <c r="X14" s="7" t="s">
        <v>67</v>
      </c>
      <c r="Y14" s="7"/>
      <c r="Z14" s="14">
        <v>0</v>
      </c>
      <c r="AA14" s="7" t="s">
        <v>67</v>
      </c>
      <c r="AB14" s="7"/>
      <c r="AC14" s="14">
        <v>0</v>
      </c>
      <c r="AD14" s="5"/>
      <c r="AE14" s="5"/>
      <c r="AF14" s="6"/>
    </row>
    <row r="15" spans="2:32" ht="15.75" thickBot="1">
      <c r="B15" s="29" t="s">
        <v>68</v>
      </c>
      <c r="C15" s="29"/>
      <c r="D15" s="29"/>
      <c r="E15" s="29"/>
      <c r="F15" s="29"/>
      <c r="G15" s="29"/>
      <c r="H15" s="29"/>
      <c r="I15" s="7"/>
      <c r="J15" s="7"/>
      <c r="K15" s="7"/>
      <c r="L15" s="15">
        <f>0.18*L13</f>
        <v>51015.509999999995</v>
      </c>
      <c r="M15" s="7"/>
      <c r="N15" s="7"/>
      <c r="O15" s="7"/>
      <c r="P15" s="15">
        <f>0.18*P13</f>
        <v>47651.85</v>
      </c>
      <c r="Q15" s="7"/>
      <c r="R15" s="7"/>
      <c r="S15" s="7"/>
      <c r="T15" s="57">
        <v>55157.22</v>
      </c>
      <c r="U15" s="7"/>
      <c r="V15" s="7"/>
      <c r="W15" s="57">
        <v>59953.5</v>
      </c>
      <c r="X15" s="7"/>
      <c r="Y15" s="7"/>
      <c r="Z15" s="57">
        <v>66636.899999999994</v>
      </c>
      <c r="AA15" s="7"/>
      <c r="AB15" s="7"/>
      <c r="AC15" s="57">
        <v>59742</v>
      </c>
      <c r="AD15" s="5"/>
      <c r="AE15" s="5"/>
      <c r="AF15" s="6"/>
    </row>
    <row r="16" spans="2:32" ht="15.75" thickBot="1">
      <c r="B16" s="29" t="s">
        <v>69</v>
      </c>
      <c r="C16" s="29"/>
      <c r="D16" s="29"/>
      <c r="E16" s="29"/>
      <c r="F16" s="29"/>
      <c r="G16" s="29"/>
      <c r="H16" s="29"/>
      <c r="I16" s="7"/>
      <c r="J16" s="7"/>
      <c r="K16" s="13" t="s">
        <v>70</v>
      </c>
      <c r="L16" s="15">
        <f>L15+L13</f>
        <v>334435.01</v>
      </c>
      <c r="M16" s="7"/>
      <c r="N16" s="7"/>
      <c r="O16" s="13" t="s">
        <v>70</v>
      </c>
      <c r="P16" s="15">
        <f>P15+P13</f>
        <v>312384.34999999998</v>
      </c>
      <c r="Q16" s="7"/>
      <c r="R16" s="7"/>
      <c r="S16" s="13" t="s">
        <v>70</v>
      </c>
      <c r="T16" s="57">
        <v>361586.22</v>
      </c>
      <c r="U16" s="7"/>
      <c r="V16" s="13" t="s">
        <v>70</v>
      </c>
      <c r="W16" s="57">
        <v>393028.5</v>
      </c>
      <c r="X16" s="7"/>
      <c r="Y16" s="13" t="s">
        <v>70</v>
      </c>
      <c r="Z16" s="57">
        <v>436841.9</v>
      </c>
      <c r="AA16" s="7"/>
      <c r="AB16" s="13" t="s">
        <v>70</v>
      </c>
      <c r="AC16" s="57">
        <v>391642</v>
      </c>
      <c r="AD16" s="5"/>
      <c r="AE16" s="5"/>
      <c r="AF16" s="6"/>
    </row>
    <row r="17" spans="2:14" ht="15.75" thickBot="1">
      <c r="B17" s="30" t="s">
        <v>71</v>
      </c>
      <c r="C17" s="31"/>
      <c r="D17" s="31"/>
      <c r="E17" s="31"/>
      <c r="F17" s="31"/>
      <c r="G17" s="31"/>
      <c r="H17" s="31"/>
      <c r="I17" s="30" t="s">
        <v>22</v>
      </c>
      <c r="J17" s="30" t="s">
        <v>22</v>
      </c>
      <c r="M17" s="30" t="s">
        <v>22</v>
      </c>
      <c r="N17" s="30" t="s">
        <v>22</v>
      </c>
    </row>
    <row r="18" spans="2:14" ht="15.75" thickBot="1">
      <c r="B18" s="3" t="s">
        <v>72</v>
      </c>
      <c r="C18" s="3" t="s">
        <v>73</v>
      </c>
      <c r="D18" s="30" t="s">
        <v>74</v>
      </c>
      <c r="E18" s="31"/>
      <c r="F18" s="31"/>
      <c r="G18" s="31"/>
      <c r="H18" s="31"/>
      <c r="I18" s="3" t="s">
        <v>75</v>
      </c>
      <c r="J18" s="3" t="s">
        <v>76</v>
      </c>
      <c r="M18" s="3" t="s">
        <v>75</v>
      </c>
      <c r="N18" s="3" t="s">
        <v>76</v>
      </c>
    </row>
    <row r="19" spans="2:14" ht="15.75" thickBot="1">
      <c r="B19" s="4">
        <v>1</v>
      </c>
      <c r="C19" s="4" t="s">
        <v>77</v>
      </c>
      <c r="D19" s="32" t="s">
        <v>43</v>
      </c>
      <c r="E19" s="33"/>
      <c r="F19" s="33"/>
      <c r="G19" s="33"/>
      <c r="H19" s="33"/>
      <c r="I19" s="4" t="s">
        <v>78</v>
      </c>
      <c r="J19" s="4" t="s">
        <v>40</v>
      </c>
      <c r="M19" s="4" t="s">
        <v>78</v>
      </c>
      <c r="N19" s="4" t="s">
        <v>40</v>
      </c>
    </row>
    <row r="20" spans="2:14" ht="15.75" thickBot="1">
      <c r="B20" s="4">
        <v>2</v>
      </c>
      <c r="C20" s="4" t="s">
        <v>79</v>
      </c>
      <c r="D20" s="32" t="s">
        <v>49</v>
      </c>
      <c r="E20" s="33"/>
      <c r="F20" s="33"/>
      <c r="G20" s="33"/>
      <c r="H20" s="33"/>
      <c r="I20" s="4" t="s">
        <v>78</v>
      </c>
      <c r="J20" s="4" t="s">
        <v>40</v>
      </c>
      <c r="M20" s="4" t="s">
        <v>78</v>
      </c>
      <c r="N20" s="4" t="s">
        <v>40</v>
      </c>
    </row>
    <row r="21" spans="2:14" ht="15.75" thickBot="1">
      <c r="B21" s="4">
        <v>3</v>
      </c>
      <c r="C21" s="4" t="s">
        <v>80</v>
      </c>
      <c r="D21" s="32" t="s">
        <v>81</v>
      </c>
      <c r="E21" s="33"/>
      <c r="F21" s="33"/>
      <c r="G21" s="33"/>
      <c r="H21" s="33"/>
      <c r="I21" s="4" t="s">
        <v>82</v>
      </c>
      <c r="J21" s="4" t="s">
        <v>40</v>
      </c>
      <c r="M21" s="4" t="s">
        <v>82</v>
      </c>
      <c r="N21" s="4" t="s">
        <v>40</v>
      </c>
    </row>
    <row r="22" spans="2:14" ht="15.75" thickBot="1">
      <c r="B22" s="4">
        <v>4</v>
      </c>
      <c r="C22" s="4" t="s">
        <v>83</v>
      </c>
      <c r="D22" s="32" t="s">
        <v>84</v>
      </c>
      <c r="E22" s="33"/>
      <c r="F22" s="33"/>
      <c r="G22" s="33"/>
      <c r="H22" s="33"/>
      <c r="I22" s="4" t="s">
        <v>82</v>
      </c>
      <c r="J22" s="4" t="s">
        <v>40</v>
      </c>
      <c r="M22" s="4" t="s">
        <v>82</v>
      </c>
      <c r="N22" s="4" t="s">
        <v>40</v>
      </c>
    </row>
    <row r="23" spans="2:14" ht="15.75" thickBot="1">
      <c r="B23" s="4">
        <v>5</v>
      </c>
      <c r="C23" s="4" t="s">
        <v>85</v>
      </c>
      <c r="D23" s="32" t="s">
        <v>55</v>
      </c>
      <c r="E23" s="33"/>
      <c r="F23" s="33"/>
      <c r="G23" s="33"/>
      <c r="H23" s="33"/>
      <c r="I23" s="4" t="s">
        <v>78</v>
      </c>
      <c r="J23" s="4" t="s">
        <v>40</v>
      </c>
      <c r="M23" s="4" t="s">
        <v>78</v>
      </c>
      <c r="N23" s="4" t="s">
        <v>40</v>
      </c>
    </row>
  </sheetData>
  <mergeCells count="26">
    <mergeCell ref="I2:L2"/>
    <mergeCell ref="I1:P1"/>
    <mergeCell ref="U2:W2"/>
    <mergeCell ref="D23:H23"/>
    <mergeCell ref="X2:Z2"/>
    <mergeCell ref="M17:N17"/>
    <mergeCell ref="D19:H19"/>
    <mergeCell ref="D20:H20"/>
    <mergeCell ref="D21:H21"/>
    <mergeCell ref="D22:H22"/>
    <mergeCell ref="I17:J17"/>
    <mergeCell ref="B14:H14"/>
    <mergeCell ref="B15:H15"/>
    <mergeCell ref="B16:H16"/>
    <mergeCell ref="B17:H17"/>
    <mergeCell ref="D18:H18"/>
    <mergeCell ref="B13:H13"/>
    <mergeCell ref="AA2:AC2"/>
    <mergeCell ref="X1:AC1"/>
    <mergeCell ref="Q2:T2"/>
    <mergeCell ref="Q1:W1"/>
    <mergeCell ref="M2:P2"/>
    <mergeCell ref="B2:H2"/>
    <mergeCell ref="B1:C1"/>
    <mergeCell ref="D1:F1"/>
    <mergeCell ref="G1:H1"/>
  </mergeCells>
  <pageMargins left="0.7" right="0.7" top="0.75" bottom="0.75" header="0.3" footer="0.3"/>
  <ignoredErrors>
    <ignoredError sqref="B1:F1 B17:F23 B12:E12 B13:F16 M15:N16 Q15:R16 Q13 U13 X13 AA13 AB17:AC23 AB16 AB13 Y17:AA23 Y16 Y13 V2:W2 V17:X23 V16 V13 K17:N23 K13:K16 O13:O16 O2:P2 O17:R23 S16 S13 S2:T2 S17:U23 X1 Q1 B2:F2 AB2:AC2 Y2:Z2 K2:L2 V3:X3 O3:R3 S3:U3 B3:F3 AB3:AC3 Y3:AA3 K3:N3 G1:I1 G17:J23 H12 G15:J16 G2:H2 G3:J3 J2 B4:E4 H4 B5:E5 H5 B6:E6 H6 B7:E7 H7 B8:E8 H8 B9:E9 H9 B10:E10 H10 B11:E11 H11 G13:I13 M13 G14:I14 M14 Q14 S14 U14 V14 X14 Y14 AA14 AB14 S15 U15 V15 X15 Y15 AA15 AB15 U16 X16 AA16 N2 R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0"/>
  <sheetViews>
    <sheetView workbookViewId="0">
      <selection activeCell="B2" sqref="B2:AA21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16381" width="9.140625" style="1" customWidth="1"/>
  </cols>
  <sheetData>
    <row r="1" spans="2:27">
      <c r="B1" s="34"/>
      <c r="C1" s="34"/>
      <c r="D1" s="20" t="s">
        <v>0</v>
      </c>
      <c r="E1" s="20" t="s">
        <v>0</v>
      </c>
      <c r="F1" s="21" t="s">
        <v>0</v>
      </c>
      <c r="G1" s="36" t="s">
        <v>1</v>
      </c>
      <c r="H1" s="36" t="s">
        <v>1</v>
      </c>
      <c r="I1" s="36" t="s">
        <v>1</v>
      </c>
      <c r="J1" s="49" t="s">
        <v>86</v>
      </c>
      <c r="K1" s="49"/>
      <c r="L1" s="49"/>
      <c r="M1" s="49"/>
      <c r="N1" s="49"/>
      <c r="O1" s="50"/>
      <c r="P1" s="49" t="s">
        <v>87</v>
      </c>
      <c r="Q1" s="49"/>
      <c r="R1" s="49"/>
      <c r="S1" s="49"/>
      <c r="T1" s="49"/>
      <c r="U1" s="50"/>
      <c r="V1" s="49" t="s">
        <v>88</v>
      </c>
      <c r="W1" s="49"/>
      <c r="X1" s="49"/>
      <c r="Y1" s="49"/>
      <c r="Z1" s="49"/>
      <c r="AA1" s="50"/>
    </row>
    <row r="2" spans="2:27">
      <c r="B2" s="35"/>
      <c r="C2" s="35"/>
      <c r="D2" s="22" t="s">
        <v>0</v>
      </c>
      <c r="E2" s="22" t="s">
        <v>0</v>
      </c>
      <c r="F2" s="23" t="s">
        <v>0</v>
      </c>
      <c r="G2" s="37" t="s">
        <v>5</v>
      </c>
      <c r="H2" s="37" t="s">
        <v>5</v>
      </c>
      <c r="I2" s="37" t="s">
        <v>5</v>
      </c>
      <c r="J2" s="51" t="s">
        <v>6</v>
      </c>
      <c r="K2" s="51"/>
      <c r="L2" s="51"/>
      <c r="M2" s="51"/>
      <c r="N2" s="51"/>
      <c r="O2" s="52"/>
      <c r="P2" s="51" t="s">
        <v>7</v>
      </c>
      <c r="Q2" s="51"/>
      <c r="R2" s="51"/>
      <c r="S2" s="51"/>
      <c r="T2" s="51"/>
      <c r="U2" s="52"/>
      <c r="V2" s="51" t="s">
        <v>8</v>
      </c>
      <c r="W2" s="51"/>
      <c r="X2" s="51"/>
      <c r="Y2" s="51"/>
      <c r="Z2" s="51"/>
      <c r="AA2" s="52"/>
    </row>
    <row r="3" spans="2:27">
      <c r="B3" s="35"/>
      <c r="C3" s="35"/>
      <c r="D3" s="22" t="s">
        <v>0</v>
      </c>
      <c r="E3" s="22" t="s">
        <v>0</v>
      </c>
      <c r="F3" s="23" t="s">
        <v>0</v>
      </c>
      <c r="G3" s="37" t="s">
        <v>9</v>
      </c>
      <c r="H3" s="37" t="s">
        <v>9</v>
      </c>
      <c r="I3" s="37" t="s">
        <v>9</v>
      </c>
      <c r="J3" s="51" t="s">
        <v>10</v>
      </c>
      <c r="K3" s="51"/>
      <c r="L3" s="51"/>
      <c r="M3" s="51"/>
      <c r="N3" s="51"/>
      <c r="O3" s="52"/>
      <c r="P3" s="51" t="s">
        <v>11</v>
      </c>
      <c r="Q3" s="51"/>
      <c r="R3" s="51"/>
      <c r="S3" s="51"/>
      <c r="T3" s="51"/>
      <c r="U3" s="52"/>
      <c r="V3" s="51" t="s">
        <v>11</v>
      </c>
      <c r="W3" s="51"/>
      <c r="X3" s="51"/>
      <c r="Y3" s="51"/>
      <c r="Z3" s="51"/>
      <c r="AA3" s="52"/>
    </row>
    <row r="4" spans="2:27">
      <c r="B4" s="35"/>
      <c r="C4" s="35"/>
      <c r="D4" s="22" t="s">
        <v>0</v>
      </c>
      <c r="E4" s="22" t="s">
        <v>0</v>
      </c>
      <c r="F4" s="23" t="s">
        <v>0</v>
      </c>
      <c r="G4" s="37" t="s">
        <v>12</v>
      </c>
      <c r="H4" s="37" t="s">
        <v>12</v>
      </c>
      <c r="I4" s="37" t="s">
        <v>12</v>
      </c>
      <c r="J4" s="51" t="s">
        <v>13</v>
      </c>
      <c r="K4" s="51"/>
      <c r="L4" s="51"/>
      <c r="M4" s="51"/>
      <c r="N4" s="51"/>
      <c r="O4" s="52"/>
      <c r="P4" s="51" t="s">
        <v>14</v>
      </c>
      <c r="Q4" s="51"/>
      <c r="R4" s="51"/>
      <c r="S4" s="51"/>
      <c r="T4" s="51"/>
      <c r="U4" s="52"/>
      <c r="V4" s="51" t="s">
        <v>14</v>
      </c>
      <c r="W4" s="51"/>
      <c r="X4" s="51"/>
      <c r="Y4" s="51"/>
      <c r="Z4" s="51"/>
      <c r="AA4" s="52"/>
    </row>
    <row r="5" spans="2:27">
      <c r="B5" s="35"/>
      <c r="C5" s="35"/>
      <c r="D5" s="22" t="s">
        <v>0</v>
      </c>
      <c r="E5" s="22" t="s">
        <v>0</v>
      </c>
      <c r="F5" s="23" t="s">
        <v>0</v>
      </c>
      <c r="G5" s="35"/>
      <c r="H5" s="35"/>
      <c r="I5" s="35"/>
      <c r="J5" s="51" t="s">
        <v>15</v>
      </c>
      <c r="K5" s="51"/>
      <c r="L5" s="51"/>
      <c r="M5" s="51"/>
      <c r="N5" s="51"/>
      <c r="O5" s="52"/>
      <c r="P5" s="51" t="s">
        <v>16</v>
      </c>
      <c r="Q5" s="51"/>
      <c r="R5" s="51"/>
      <c r="S5" s="51"/>
      <c r="T5" s="51"/>
      <c r="U5" s="52"/>
      <c r="V5" s="51" t="s">
        <v>16</v>
      </c>
      <c r="W5" s="51"/>
      <c r="X5" s="51"/>
      <c r="Y5" s="51"/>
      <c r="Z5" s="51"/>
      <c r="AA5" s="52"/>
    </row>
    <row r="6" spans="2:27">
      <c r="B6" s="38" t="s">
        <v>17</v>
      </c>
      <c r="C6" s="38" t="s">
        <v>17</v>
      </c>
      <c r="D6" s="38" t="s">
        <v>17</v>
      </c>
      <c r="E6" s="38" t="s">
        <v>17</v>
      </c>
      <c r="F6" s="38" t="s">
        <v>17</v>
      </c>
      <c r="G6" s="38" t="s">
        <v>17</v>
      </c>
      <c r="H6" s="38" t="s">
        <v>17</v>
      </c>
      <c r="I6" s="38" t="s">
        <v>17</v>
      </c>
      <c r="J6" s="41" t="s">
        <v>18</v>
      </c>
      <c r="K6" s="41"/>
      <c r="L6" s="41"/>
      <c r="M6" s="41"/>
      <c r="N6" s="41"/>
      <c r="O6" s="42"/>
      <c r="P6" s="41" t="s">
        <v>19</v>
      </c>
      <c r="Q6" s="41"/>
      <c r="R6" s="41"/>
      <c r="S6" s="41"/>
      <c r="T6" s="41"/>
      <c r="U6" s="42"/>
      <c r="V6" s="41" t="s">
        <v>20</v>
      </c>
      <c r="W6" s="41"/>
      <c r="X6" s="41"/>
      <c r="Y6" s="41"/>
      <c r="Z6" s="41"/>
      <c r="AA6" s="42"/>
    </row>
    <row r="7" spans="2:27">
      <c r="B7" s="39" t="s">
        <v>21</v>
      </c>
      <c r="C7" s="39" t="s">
        <v>21</v>
      </c>
      <c r="D7" s="39" t="s">
        <v>21</v>
      </c>
      <c r="E7" s="39" t="s">
        <v>21</v>
      </c>
      <c r="F7" s="39" t="s">
        <v>21</v>
      </c>
      <c r="G7" s="39" t="s">
        <v>21</v>
      </c>
      <c r="H7" s="39" t="s">
        <v>21</v>
      </c>
      <c r="I7" s="39" t="s">
        <v>21</v>
      </c>
      <c r="J7" s="41" t="s">
        <v>22</v>
      </c>
      <c r="K7" s="41"/>
      <c r="L7" s="42"/>
      <c r="M7" s="42"/>
      <c r="N7" s="42"/>
      <c r="O7" s="42"/>
      <c r="P7" s="41" t="s">
        <v>22</v>
      </c>
      <c r="Q7" s="41"/>
      <c r="R7" s="42"/>
      <c r="S7" s="42"/>
      <c r="T7" s="42"/>
      <c r="U7" s="42"/>
      <c r="V7" s="41" t="s">
        <v>22</v>
      </c>
      <c r="W7" s="41"/>
      <c r="X7" s="42"/>
      <c r="Y7" s="42"/>
      <c r="Z7" s="42"/>
      <c r="AA7" s="42"/>
    </row>
    <row r="8" spans="2:27">
      <c r="B8" s="39" t="s">
        <v>89</v>
      </c>
      <c r="C8" s="39" t="s">
        <v>89</v>
      </c>
      <c r="D8" s="39" t="s">
        <v>89</v>
      </c>
      <c r="E8" s="39" t="s">
        <v>89</v>
      </c>
      <c r="F8" s="39" t="s">
        <v>89</v>
      </c>
      <c r="G8" s="39" t="s">
        <v>89</v>
      </c>
      <c r="H8" s="39" t="s">
        <v>89</v>
      </c>
      <c r="I8" s="39" t="s">
        <v>89</v>
      </c>
      <c r="J8" s="41" t="s">
        <v>23</v>
      </c>
      <c r="K8" s="41"/>
      <c r="L8" s="42"/>
      <c r="M8" s="42"/>
      <c r="N8" s="42"/>
      <c r="O8" s="42"/>
      <c r="P8" s="41" t="s">
        <v>23</v>
      </c>
      <c r="Q8" s="41"/>
      <c r="R8" s="42"/>
      <c r="S8" s="42"/>
      <c r="T8" s="42"/>
      <c r="U8" s="42"/>
      <c r="V8" s="41" t="s">
        <v>23</v>
      </c>
      <c r="W8" s="41"/>
      <c r="X8" s="42"/>
      <c r="Y8" s="42"/>
      <c r="Z8" s="42"/>
      <c r="AA8" s="42"/>
    </row>
    <row r="9" spans="2:27">
      <c r="B9" s="40" t="s">
        <v>25</v>
      </c>
      <c r="C9" s="40" t="s">
        <v>25</v>
      </c>
      <c r="D9" s="40" t="s">
        <v>25</v>
      </c>
      <c r="E9" s="40" t="s">
        <v>25</v>
      </c>
      <c r="F9" s="40" t="s">
        <v>25</v>
      </c>
      <c r="G9" s="40" t="s">
        <v>26</v>
      </c>
      <c r="H9" s="40" t="s">
        <v>26</v>
      </c>
      <c r="I9" s="40" t="s">
        <v>26</v>
      </c>
      <c r="J9" s="40" t="s">
        <v>24</v>
      </c>
      <c r="K9" s="40"/>
      <c r="L9" s="43"/>
      <c r="M9" s="43"/>
      <c r="N9" s="43"/>
      <c r="O9" s="43"/>
      <c r="P9" s="40" t="s">
        <v>24</v>
      </c>
      <c r="Q9" s="40"/>
      <c r="R9" s="43"/>
      <c r="S9" s="43"/>
      <c r="T9" s="43"/>
      <c r="U9" s="43"/>
      <c r="V9" s="40" t="s">
        <v>24</v>
      </c>
      <c r="W9" s="40"/>
      <c r="X9" s="43"/>
      <c r="Y9" s="43"/>
      <c r="Z9" s="43"/>
      <c r="AA9" s="43"/>
    </row>
    <row r="10" spans="2:27">
      <c r="B10" s="40" t="s">
        <v>25</v>
      </c>
      <c r="C10" s="40" t="s">
        <v>25</v>
      </c>
      <c r="D10" s="40" t="s">
        <v>25</v>
      </c>
      <c r="E10" s="40" t="s">
        <v>25</v>
      </c>
      <c r="F10" s="40" t="s">
        <v>25</v>
      </c>
      <c r="G10" s="40" t="s">
        <v>27</v>
      </c>
      <c r="H10" s="40" t="s">
        <v>90</v>
      </c>
      <c r="I10" s="40"/>
      <c r="J10" s="40" t="s">
        <v>91</v>
      </c>
      <c r="K10" s="40"/>
      <c r="L10" s="43"/>
      <c r="M10" s="43"/>
      <c r="N10" s="43"/>
      <c r="O10" s="43"/>
      <c r="P10" s="40" t="s">
        <v>91</v>
      </c>
      <c r="Q10" s="40"/>
      <c r="R10" s="43"/>
      <c r="S10" s="43"/>
      <c r="T10" s="43"/>
      <c r="U10" s="43"/>
      <c r="V10" s="40" t="s">
        <v>91</v>
      </c>
      <c r="W10" s="40"/>
      <c r="X10" s="43"/>
      <c r="Y10" s="43"/>
      <c r="Z10" s="43"/>
      <c r="AA10" s="43"/>
    </row>
    <row r="11" spans="2:27" ht="42.75">
      <c r="B11" s="18" t="s">
        <v>28</v>
      </c>
      <c r="C11" s="18" t="s">
        <v>29</v>
      </c>
      <c r="D11" s="18" t="s">
        <v>30</v>
      </c>
      <c r="E11" s="18" t="s">
        <v>33</v>
      </c>
      <c r="F11" s="18" t="s">
        <v>31</v>
      </c>
      <c r="G11" s="18" t="s">
        <v>32</v>
      </c>
      <c r="H11" s="18" t="s">
        <v>92</v>
      </c>
      <c r="I11" s="18" t="s">
        <v>93</v>
      </c>
      <c r="J11" s="8" t="s">
        <v>94</v>
      </c>
      <c r="K11" s="44" t="s">
        <v>95</v>
      </c>
      <c r="L11" s="45"/>
      <c r="M11" s="46"/>
      <c r="N11" s="46"/>
      <c r="O11" s="47"/>
      <c r="P11" s="8" t="s">
        <v>94</v>
      </c>
      <c r="Q11" s="44" t="s">
        <v>95</v>
      </c>
      <c r="R11" s="45"/>
      <c r="S11" s="46"/>
      <c r="T11" s="46"/>
      <c r="U11" s="47"/>
      <c r="V11" s="8" t="s">
        <v>94</v>
      </c>
      <c r="W11" s="44" t="s">
        <v>95</v>
      </c>
      <c r="X11" s="45"/>
      <c r="Y11" s="46"/>
      <c r="Z11" s="46"/>
      <c r="AA11" s="47"/>
    </row>
    <row r="12" spans="2:27" ht="85.5">
      <c r="B12" s="10">
        <v>1</v>
      </c>
      <c r="C12" s="10" t="s">
        <v>40</v>
      </c>
      <c r="D12" s="10" t="s">
        <v>41</v>
      </c>
      <c r="E12" s="10" t="s">
        <v>40</v>
      </c>
      <c r="F12" s="10" t="s">
        <v>42</v>
      </c>
      <c r="G12" s="10" t="s">
        <v>96</v>
      </c>
      <c r="H12" s="10" t="s">
        <v>44</v>
      </c>
      <c r="I12" s="10" t="s">
        <v>46</v>
      </c>
      <c r="J12" s="10" t="s">
        <v>40</v>
      </c>
      <c r="K12" s="48" t="s">
        <v>40</v>
      </c>
      <c r="L12" s="40"/>
      <c r="M12" s="40"/>
      <c r="N12" s="40"/>
      <c r="O12" s="43"/>
      <c r="P12" s="10" t="s">
        <v>40</v>
      </c>
      <c r="Q12" s="48" t="s">
        <v>40</v>
      </c>
      <c r="R12" s="40"/>
      <c r="S12" s="40"/>
      <c r="T12" s="40"/>
      <c r="U12" s="43"/>
      <c r="V12" s="10" t="s">
        <v>40</v>
      </c>
      <c r="W12" s="48" t="s">
        <v>40</v>
      </c>
      <c r="X12" s="40"/>
      <c r="Y12" s="40"/>
      <c r="Z12" s="40"/>
      <c r="AA12" s="43"/>
    </row>
    <row r="13" spans="2:27">
      <c r="B13" s="10">
        <v>2</v>
      </c>
      <c r="C13" s="10" t="s">
        <v>40</v>
      </c>
      <c r="D13" s="10" t="s">
        <v>47</v>
      </c>
      <c r="E13" s="10" t="s">
        <v>40</v>
      </c>
      <c r="F13" s="10" t="s">
        <v>42</v>
      </c>
      <c r="G13" s="10" t="s">
        <v>96</v>
      </c>
      <c r="H13" s="10" t="s">
        <v>97</v>
      </c>
      <c r="I13" s="10" t="s">
        <v>46</v>
      </c>
      <c r="J13" s="10" t="s">
        <v>40</v>
      </c>
      <c r="K13" s="48" t="s">
        <v>40</v>
      </c>
      <c r="L13" s="40"/>
      <c r="M13" s="40"/>
      <c r="N13" s="40"/>
      <c r="O13" s="43"/>
      <c r="P13" s="10" t="s">
        <v>40</v>
      </c>
      <c r="Q13" s="48" t="s">
        <v>40</v>
      </c>
      <c r="R13" s="40"/>
      <c r="S13" s="40"/>
      <c r="T13" s="40"/>
      <c r="U13" s="43"/>
      <c r="V13" s="10" t="s">
        <v>40</v>
      </c>
      <c r="W13" s="48" t="s">
        <v>40</v>
      </c>
      <c r="X13" s="40"/>
      <c r="Y13" s="40"/>
      <c r="Z13" s="40"/>
      <c r="AA13" s="43"/>
    </row>
    <row r="14" spans="2:27" ht="85.5">
      <c r="B14" s="10">
        <v>3</v>
      </c>
      <c r="C14" s="10" t="s">
        <v>40</v>
      </c>
      <c r="D14" s="10" t="s">
        <v>48</v>
      </c>
      <c r="E14" s="10" t="s">
        <v>40</v>
      </c>
      <c r="F14" s="10" t="s">
        <v>42</v>
      </c>
      <c r="G14" s="10" t="s">
        <v>98</v>
      </c>
      <c r="H14" s="10" t="s">
        <v>50</v>
      </c>
      <c r="I14" s="10" t="s">
        <v>46</v>
      </c>
      <c r="J14" s="10" t="s">
        <v>40</v>
      </c>
      <c r="K14" s="48" t="s">
        <v>40</v>
      </c>
      <c r="L14" s="40"/>
      <c r="M14" s="40"/>
      <c r="N14" s="40"/>
      <c r="O14" s="43"/>
      <c r="P14" s="10" t="s">
        <v>40</v>
      </c>
      <c r="Q14" s="48" t="s">
        <v>40</v>
      </c>
      <c r="R14" s="40"/>
      <c r="S14" s="40"/>
      <c r="T14" s="40"/>
      <c r="U14" s="43"/>
      <c r="V14" s="10" t="s">
        <v>40</v>
      </c>
      <c r="W14" s="48" t="s">
        <v>40</v>
      </c>
      <c r="X14" s="40"/>
      <c r="Y14" s="40"/>
      <c r="Z14" s="40"/>
      <c r="AA14" s="43"/>
    </row>
    <row r="15" spans="2:27" ht="57">
      <c r="B15" s="10">
        <v>4</v>
      </c>
      <c r="C15" s="10" t="s">
        <v>40</v>
      </c>
      <c r="D15" s="10" t="s">
        <v>51</v>
      </c>
      <c r="E15" s="10" t="s">
        <v>40</v>
      </c>
      <c r="F15" s="10" t="s">
        <v>52</v>
      </c>
      <c r="G15" s="10" t="s">
        <v>99</v>
      </c>
      <c r="H15" s="10" t="s">
        <v>53</v>
      </c>
      <c r="I15" s="10" t="s">
        <v>46</v>
      </c>
      <c r="J15" s="10" t="s">
        <v>40</v>
      </c>
      <c r="K15" s="48" t="s">
        <v>40</v>
      </c>
      <c r="L15" s="40"/>
      <c r="M15" s="40"/>
      <c r="N15" s="40"/>
      <c r="O15" s="43"/>
      <c r="P15" s="10" t="s">
        <v>40</v>
      </c>
      <c r="Q15" s="48" t="s">
        <v>40</v>
      </c>
      <c r="R15" s="40"/>
      <c r="S15" s="40"/>
      <c r="T15" s="40"/>
      <c r="U15" s="43"/>
      <c r="V15" s="10" t="s">
        <v>40</v>
      </c>
      <c r="W15" s="48" t="s">
        <v>40</v>
      </c>
      <c r="X15" s="40"/>
      <c r="Y15" s="40"/>
      <c r="Z15" s="40"/>
      <c r="AA15" s="43"/>
    </row>
    <row r="16" spans="2:27" ht="42.75">
      <c r="B16" s="10">
        <v>5</v>
      </c>
      <c r="C16" s="10" t="s">
        <v>40</v>
      </c>
      <c r="D16" s="10" t="s">
        <v>54</v>
      </c>
      <c r="E16" s="10" t="s">
        <v>40</v>
      </c>
      <c r="F16" s="10" t="s">
        <v>42</v>
      </c>
      <c r="G16" s="10" t="s">
        <v>96</v>
      </c>
      <c r="H16" s="10" t="s">
        <v>45</v>
      </c>
      <c r="I16" s="10" t="s">
        <v>46</v>
      </c>
      <c r="J16" s="10" t="s">
        <v>40</v>
      </c>
      <c r="K16" s="48" t="s">
        <v>40</v>
      </c>
      <c r="L16" s="40"/>
      <c r="M16" s="40"/>
      <c r="N16" s="40"/>
      <c r="O16" s="43"/>
      <c r="P16" s="10" t="s">
        <v>40</v>
      </c>
      <c r="Q16" s="48" t="s">
        <v>40</v>
      </c>
      <c r="R16" s="40"/>
      <c r="S16" s="40"/>
      <c r="T16" s="40"/>
      <c r="U16" s="43"/>
      <c r="V16" s="10" t="s">
        <v>40</v>
      </c>
      <c r="W16" s="48" t="s">
        <v>40</v>
      </c>
      <c r="X16" s="40"/>
      <c r="Y16" s="40"/>
      <c r="Z16" s="40"/>
      <c r="AA16" s="43"/>
    </row>
    <row r="17" spans="2:27" ht="28.5">
      <c r="B17" s="10">
        <v>6</v>
      </c>
      <c r="C17" s="10" t="s">
        <v>40</v>
      </c>
      <c r="D17" s="10" t="s">
        <v>56</v>
      </c>
      <c r="E17" s="10" t="s">
        <v>40</v>
      </c>
      <c r="F17" s="10" t="s">
        <v>57</v>
      </c>
      <c r="G17" s="10" t="s">
        <v>100</v>
      </c>
      <c r="H17" s="10" t="s">
        <v>58</v>
      </c>
      <c r="I17" s="10" t="s">
        <v>46</v>
      </c>
      <c r="J17" s="10" t="s">
        <v>40</v>
      </c>
      <c r="K17" s="48" t="s">
        <v>40</v>
      </c>
      <c r="L17" s="40"/>
      <c r="M17" s="40"/>
      <c r="N17" s="40"/>
      <c r="O17" s="43"/>
      <c r="P17" s="10" t="s">
        <v>40</v>
      </c>
      <c r="Q17" s="48" t="s">
        <v>40</v>
      </c>
      <c r="R17" s="40"/>
      <c r="S17" s="40"/>
      <c r="T17" s="40"/>
      <c r="U17" s="43"/>
      <c r="V17" s="10" t="s">
        <v>40</v>
      </c>
      <c r="W17" s="48" t="s">
        <v>40</v>
      </c>
      <c r="X17" s="40"/>
      <c r="Y17" s="40"/>
      <c r="Z17" s="40"/>
      <c r="AA17" s="43"/>
    </row>
    <row r="18" spans="2:27" ht="42.75">
      <c r="B18" s="10">
        <v>7</v>
      </c>
      <c r="C18" s="10" t="s">
        <v>40</v>
      </c>
      <c r="D18" s="10" t="s">
        <v>59</v>
      </c>
      <c r="E18" s="10" t="s">
        <v>40</v>
      </c>
      <c r="F18" s="10" t="s">
        <v>57</v>
      </c>
      <c r="G18" s="10" t="s">
        <v>101</v>
      </c>
      <c r="H18" s="10" t="s">
        <v>60</v>
      </c>
      <c r="I18" s="10" t="s">
        <v>46</v>
      </c>
      <c r="J18" s="10" t="s">
        <v>40</v>
      </c>
      <c r="K18" s="48" t="s">
        <v>40</v>
      </c>
      <c r="L18" s="40"/>
      <c r="M18" s="40"/>
      <c r="N18" s="40"/>
      <c r="O18" s="43"/>
      <c r="P18" s="10" t="s">
        <v>40</v>
      </c>
      <c r="Q18" s="48" t="s">
        <v>40</v>
      </c>
      <c r="R18" s="40"/>
      <c r="S18" s="40"/>
      <c r="T18" s="40"/>
      <c r="U18" s="43"/>
      <c r="V18" s="10" t="s">
        <v>40</v>
      </c>
      <c r="W18" s="48" t="s">
        <v>40</v>
      </c>
      <c r="X18" s="40"/>
      <c r="Y18" s="40"/>
      <c r="Z18" s="40"/>
      <c r="AA18" s="43"/>
    </row>
    <row r="19" spans="2:27" ht="28.5">
      <c r="B19" s="10">
        <v>8</v>
      </c>
      <c r="C19" s="10" t="s">
        <v>40</v>
      </c>
      <c r="D19" s="10" t="s">
        <v>61</v>
      </c>
      <c r="E19" s="10" t="s">
        <v>40</v>
      </c>
      <c r="F19" s="10" t="s">
        <v>57</v>
      </c>
      <c r="G19" s="10" t="s">
        <v>102</v>
      </c>
      <c r="H19" s="10" t="s">
        <v>62</v>
      </c>
      <c r="I19" s="10" t="s">
        <v>46</v>
      </c>
      <c r="J19" s="10" t="s">
        <v>40</v>
      </c>
      <c r="K19" s="48" t="s">
        <v>40</v>
      </c>
      <c r="L19" s="40"/>
      <c r="M19" s="40"/>
      <c r="N19" s="40"/>
      <c r="O19" s="43"/>
      <c r="P19" s="10" t="s">
        <v>40</v>
      </c>
      <c r="Q19" s="48" t="s">
        <v>40</v>
      </c>
      <c r="R19" s="40"/>
      <c r="S19" s="40"/>
      <c r="T19" s="40"/>
      <c r="U19" s="43"/>
      <c r="V19" s="10" t="s">
        <v>40</v>
      </c>
      <c r="W19" s="48" t="s">
        <v>40</v>
      </c>
      <c r="X19" s="40"/>
      <c r="Y19" s="40"/>
      <c r="Z19" s="40"/>
      <c r="AA19" s="43"/>
    </row>
    <row r="20" spans="2:27" ht="28.5">
      <c r="B20" s="10">
        <v>9</v>
      </c>
      <c r="C20" s="10" t="s">
        <v>40</v>
      </c>
      <c r="D20" s="10" t="s">
        <v>63</v>
      </c>
      <c r="E20" s="10" t="s">
        <v>40</v>
      </c>
      <c r="F20" s="10" t="s">
        <v>42</v>
      </c>
      <c r="G20" s="10" t="s">
        <v>96</v>
      </c>
      <c r="H20" s="10" t="s">
        <v>64</v>
      </c>
      <c r="I20" s="10" t="s">
        <v>46</v>
      </c>
      <c r="J20" s="10" t="s">
        <v>40</v>
      </c>
      <c r="K20" s="48" t="s">
        <v>40</v>
      </c>
      <c r="L20" s="40"/>
      <c r="M20" s="40"/>
      <c r="N20" s="40"/>
      <c r="O20" s="43"/>
      <c r="P20" s="10" t="s">
        <v>40</v>
      </c>
      <c r="Q20" s="48" t="s">
        <v>40</v>
      </c>
      <c r="R20" s="40"/>
      <c r="S20" s="40"/>
      <c r="T20" s="40"/>
      <c r="U20" s="43"/>
      <c r="V20" s="10" t="s">
        <v>40</v>
      </c>
      <c r="W20" s="48" t="s">
        <v>40</v>
      </c>
      <c r="X20" s="40"/>
      <c r="Y20" s="40"/>
      <c r="Z20" s="40"/>
      <c r="AA20" s="43"/>
    </row>
  </sheetData>
  <mergeCells count="74">
    <mergeCell ref="W17:AA17"/>
    <mergeCell ref="W18:AA18"/>
    <mergeCell ref="W19:AA19"/>
    <mergeCell ref="W20:AA20"/>
    <mergeCell ref="V1:AA1"/>
    <mergeCell ref="V2:AA2"/>
    <mergeCell ref="V3:AA3"/>
    <mergeCell ref="V4:AA4"/>
    <mergeCell ref="V5:AA5"/>
    <mergeCell ref="V6:AA6"/>
    <mergeCell ref="W12:AA12"/>
    <mergeCell ref="W13:AA13"/>
    <mergeCell ref="W14:AA14"/>
    <mergeCell ref="W15:AA15"/>
    <mergeCell ref="W16:AA16"/>
    <mergeCell ref="V7:AA7"/>
    <mergeCell ref="V8:AA8"/>
    <mergeCell ref="V9:AA9"/>
    <mergeCell ref="V10:AA10"/>
    <mergeCell ref="W11:AA11"/>
    <mergeCell ref="Q17:U17"/>
    <mergeCell ref="Q18:U18"/>
    <mergeCell ref="Q19:U19"/>
    <mergeCell ref="Q20:U20"/>
    <mergeCell ref="P1:U1"/>
    <mergeCell ref="P2:U2"/>
    <mergeCell ref="P3:U3"/>
    <mergeCell ref="P4:U4"/>
    <mergeCell ref="P5:U5"/>
    <mergeCell ref="P6:U6"/>
    <mergeCell ref="Q12:U12"/>
    <mergeCell ref="Q13:U13"/>
    <mergeCell ref="Q14:U14"/>
    <mergeCell ref="Q15:U15"/>
    <mergeCell ref="Q16:U16"/>
    <mergeCell ref="P7:U7"/>
    <mergeCell ref="P8:U8"/>
    <mergeCell ref="P9:U9"/>
    <mergeCell ref="P10:U10"/>
    <mergeCell ref="Q11:U11"/>
    <mergeCell ref="K17:O17"/>
    <mergeCell ref="K18:O18"/>
    <mergeCell ref="K19:O19"/>
    <mergeCell ref="K20:O20"/>
    <mergeCell ref="J1:O1"/>
    <mergeCell ref="J2:O2"/>
    <mergeCell ref="J3:O3"/>
    <mergeCell ref="J4:O4"/>
    <mergeCell ref="J5:O5"/>
    <mergeCell ref="J6:O6"/>
    <mergeCell ref="K12:O12"/>
    <mergeCell ref="K13:O13"/>
    <mergeCell ref="K14:O14"/>
    <mergeCell ref="K15:O15"/>
    <mergeCell ref="K16:O1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Pushpak Mahesh Shewale</cp:lastModifiedBy>
  <dcterms:modified xsi:type="dcterms:W3CDTF">2024-11-18T06:21:44Z</dcterms:modified>
</cp:coreProperties>
</file>