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shpak Shewale\OneDrive - KAPCO BANQUETS AND CATERING PVT LTD TFS\Downloads\"/>
    </mc:Choice>
  </mc:AlternateContent>
  <bookViews>
    <workbookView xWindow="0" yWindow="0" windowWidth="20490" windowHeight="7620" activeTab="2"/>
  </bookViews>
  <sheets>
    <sheet name="Summary 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E8" i="1" l="1"/>
  <c r="I8" i="1" l="1"/>
  <c r="H8" i="1"/>
  <c r="H9" i="1" s="1"/>
  <c r="G8" i="1"/>
  <c r="F8" i="1"/>
  <c r="F9" i="1" s="1"/>
  <c r="D8" i="1"/>
  <c r="C8" i="1"/>
  <c r="E9" i="1"/>
  <c r="L3" i="1"/>
  <c r="D9" i="1" l="1"/>
  <c r="C9" i="1"/>
  <c r="G9" i="1"/>
  <c r="I9" i="1"/>
</calcChain>
</file>

<file path=xl/sharedStrings.xml><?xml version="1.0" encoding="utf-8"?>
<sst xmlns="http://schemas.openxmlformats.org/spreadsheetml/2006/main" count="279" uniqueCount="91">
  <si>
    <t>RFQ No: R2183
 COST COMPARISON REPORT</t>
  </si>
  <si>
    <t>Comp. Date : 06/11/2024</t>
  </si>
  <si>
    <t>RFQ #: R2183</t>
  </si>
  <si>
    <t>Contact Name : Shirish Awati</t>
  </si>
  <si>
    <t>Contact Name : Julia</t>
  </si>
  <si>
    <t xml:space="preserve">Contact Name : Lalit Kumar/Vickram Chaudhary </t>
  </si>
  <si>
    <t>RFQ Date : 05/11/2024 16:29:16</t>
  </si>
  <si>
    <t xml:space="preserve">Vendor City : </t>
  </si>
  <si>
    <t>BCD Date : 05/11/2024 18:00:00</t>
  </si>
  <si>
    <t xml:space="preserve">Telephone # : </t>
  </si>
  <si>
    <t xml:space="preserve">Mobile # : </t>
  </si>
  <si>
    <t>PR Number : TFSCPL-2425-00452</t>
  </si>
  <si>
    <t>Email : shirish@inventechsolutions.net</t>
  </si>
  <si>
    <t>Email : julia.roberts@flgroup.in</t>
  </si>
  <si>
    <t>Email : vickram@altitudemarketing.in</t>
  </si>
  <si>
    <t>Package / RFQ Name : PR for Electrical for CHN QMIN T1 DOM SH</t>
  </si>
  <si>
    <t>Round # : 2 (RFQ)</t>
  </si>
  <si>
    <t xml:space="preserve">Quotation Date : </t>
  </si>
  <si>
    <t xml:space="preserve">Quotation Validity Date : </t>
  </si>
  <si>
    <t>Comp. # : 2</t>
  </si>
  <si>
    <t>Currency :INR</t>
  </si>
  <si>
    <t>BUDGET PRICE :</t>
  </si>
  <si>
    <t>.00</t>
  </si>
  <si>
    <t>#</t>
  </si>
  <si>
    <t>Item Code</t>
  </si>
  <si>
    <t>Item Description</t>
  </si>
  <si>
    <t>Unit</t>
  </si>
  <si>
    <t>Qty</t>
  </si>
  <si>
    <t>Last PO Details</t>
  </si>
  <si>
    <t>Unit Price</t>
  </si>
  <si>
    <t/>
  </si>
  <si>
    <t>Electrical</t>
  </si>
  <si>
    <t>NOS</t>
  </si>
  <si>
    <t>FL Group</t>
  </si>
  <si>
    <t>0.00</t>
  </si>
  <si>
    <t>Sr No.</t>
  </si>
  <si>
    <t>Inventech Solutions</t>
  </si>
  <si>
    <t>Vendor Name : Inventech Solutions</t>
  </si>
  <si>
    <t>Vendor Name : FL Group</t>
  </si>
  <si>
    <t xml:space="preserve">Vendor Name : ALTITUDE MARKETING LLP </t>
  </si>
  <si>
    <t>Buyer : Pushpak Mahesh Shewale</t>
  </si>
  <si>
    <t>UOM</t>
  </si>
  <si>
    <t>Amount</t>
  </si>
  <si>
    <t>1.000</t>
  </si>
  <si>
    <t>1</t>
  </si>
  <si>
    <t>Industrial Socket ( 3 Phase) for Coffee Machine with GI conduit   3 Phase wiring inclusive as per Airport specification</t>
  </si>
  <si>
    <t>NO</t>
  </si>
  <si>
    <t>2</t>
  </si>
  <si>
    <t>5 AMP Plug Point with GI conduit   cable pulling inclusive as per Airport specification up to 4 mtrs tolerance 1 mtrs</t>
  </si>
  <si>
    <t>12.000</t>
  </si>
  <si>
    <t>3</t>
  </si>
  <si>
    <t>15 AMP Switch socket with GI conduit   cable pulling inclusive as per Airport specification up to 4 mtrs tolerance 1 mtrs</t>
  </si>
  <si>
    <t>15.000</t>
  </si>
  <si>
    <t>4</t>
  </si>
  <si>
    <t>Light Points with GI conduit   cable pulling inclusive as per Airport specification up to 4 mtrs tolerance 1 mtrs</t>
  </si>
  <si>
    <t>5</t>
  </si>
  <si>
    <t>12 Watt Ceiling round panel light</t>
  </si>
  <si>
    <t>8.000</t>
  </si>
  <si>
    <t>6</t>
  </si>
  <si>
    <t>LED profile light for front counter</t>
  </si>
  <si>
    <t>RFT</t>
  </si>
  <si>
    <t>7</t>
  </si>
  <si>
    <t>Data point with GI conduit   cable pulling inclusive as per Airport specification</t>
  </si>
  <si>
    <t>8</t>
  </si>
  <si>
    <t>Double Door 12 Way mcb box Distribution Board (3 phase )</t>
  </si>
  <si>
    <t>9</t>
  </si>
  <si>
    <t>3 Phase Electrical Meter of Approved make (Brand List)</t>
  </si>
  <si>
    <t xml:space="preserve">Quote Currency : </t>
  </si>
  <si>
    <t>Last PO Unit Rate</t>
  </si>
  <si>
    <t>Last PO Total Value</t>
  </si>
  <si>
    <t>Score</t>
  </si>
  <si>
    <t>Justification</t>
  </si>
  <si>
    <t>Round # : 1 (RFQ)</t>
  </si>
  <si>
    <t>Outlet- Kol QMIN</t>
  </si>
  <si>
    <t xml:space="preserve">Suppliers Invited </t>
  </si>
  <si>
    <t>Budget- 14,97,315</t>
  </si>
  <si>
    <t xml:space="preserve">Suppliers Participated </t>
  </si>
  <si>
    <t>RFQ No: R2150
 COST COMPARISON REPORT</t>
  </si>
  <si>
    <t xml:space="preserve">Altitude </t>
  </si>
  <si>
    <t xml:space="preserve">Rounds </t>
  </si>
  <si>
    <t>R0</t>
  </si>
  <si>
    <t>R1</t>
  </si>
  <si>
    <t xml:space="preserve">Total </t>
  </si>
  <si>
    <t>INVENTECH SOLUTIONS</t>
  </si>
  <si>
    <t>ALTITUDE MARKETING LLP</t>
  </si>
  <si>
    <t>Yashvas interiors</t>
  </si>
  <si>
    <t>R2</t>
  </si>
  <si>
    <t>Round # : 1 (R0)</t>
  </si>
  <si>
    <t>Round # : 2 (R1)</t>
  </si>
  <si>
    <t>Round # : 3 (R2)</t>
  </si>
  <si>
    <t>Comp. Date : 07/11/2024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</si>
</sst>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  <font>
      <sz val="9"/>
      <color rgb="FF000000"/>
      <name val="Arial"/>
      <family val="2"/>
    </font>
    <font>
      <sz val="11"/>
      <name val="Cambria"/>
    </font>
    <font>
      <sz val="11"/>
      <color rgb="FF000000"/>
      <name val="Cambria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4" fontId="5" fillId="3" borderId="7" xfId="0" applyNumberFormat="1" applyFont="1" applyFill="1" applyBorder="1" applyAlignment="1" applyProtection="1">
      <alignment horizontal="right"/>
    </xf>
    <xf numFmtId="0" fontId="0" fillId="0" borderId="0" xfId="0" applyNumberFormat="1" applyFont="1" applyAlignment="1" applyProtection="1"/>
    <xf numFmtId="0" fontId="1" fillId="0" borderId="0" xfId="0" applyNumberFormat="1" applyFont="1" applyAlignment="1" applyProtection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8" xfId="0" applyNumberFormat="1" applyFont="1" applyBorder="1" applyAlignment="1" applyProtection="1"/>
    <xf numFmtId="0" fontId="7" fillId="0" borderId="8" xfId="0" applyNumberFormat="1" applyFont="1" applyBorder="1" applyProtection="1"/>
    <xf numFmtId="0" fontId="1" fillId="2" borderId="8" xfId="0" quotePrefix="1" applyNumberFormat="1" applyFont="1" applyFill="1" applyBorder="1" applyAlignment="1" applyProtection="1">
      <alignment horizontal="left" wrapText="1"/>
    </xf>
    <xf numFmtId="0" fontId="1" fillId="2" borderId="8" xfId="0" quotePrefix="1" applyNumberFormat="1" applyFont="1" applyFill="1" applyBorder="1" applyAlignment="1" applyProtection="1">
      <alignment horizontal="center" wrapText="1"/>
    </xf>
    <xf numFmtId="0" fontId="1" fillId="2" borderId="9" xfId="0" applyNumberFormat="1" applyFont="1" applyFill="1" applyBorder="1" applyAlignment="1" applyProtection="1"/>
    <xf numFmtId="0" fontId="0" fillId="0" borderId="8" xfId="0" applyBorder="1" applyAlignment="1"/>
    <xf numFmtId="0" fontId="1" fillId="0" borderId="8" xfId="0" applyNumberFormat="1" applyFont="1" applyBorder="1" applyAlignment="1" applyProtection="1">
      <alignment horizontal="center" vertical="center"/>
    </xf>
    <xf numFmtId="0" fontId="1" fillId="0" borderId="8" xfId="0" quotePrefix="1" applyNumberFormat="1" applyFont="1" applyBorder="1" applyAlignment="1" applyProtection="1">
      <alignment horizontal="center" vertical="center"/>
    </xf>
    <xf numFmtId="0" fontId="1" fillId="4" borderId="8" xfId="0" applyNumberFormat="1" applyFont="1" applyFill="1" applyBorder="1" applyAlignment="1" applyProtection="1"/>
    <xf numFmtId="4" fontId="0" fillId="0" borderId="8" xfId="0" applyNumberFormat="1" applyBorder="1" applyAlignment="1"/>
    <xf numFmtId="0" fontId="1" fillId="6" borderId="8" xfId="0" applyNumberFormat="1" applyFont="1" applyFill="1" applyBorder="1" applyAlignment="1" applyProtection="1"/>
    <xf numFmtId="4" fontId="0" fillId="6" borderId="8" xfId="0" applyNumberFormat="1" applyFill="1" applyBorder="1" applyAlignment="1"/>
    <xf numFmtId="4" fontId="0" fillId="7" borderId="8" xfId="0" applyNumberFormat="1" applyFill="1" applyBorder="1" applyAlignment="1"/>
    <xf numFmtId="0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0" fontId="3" fillId="2" borderId="1" xfId="0" quotePrefix="1" applyNumberFormat="1" applyFont="1" applyFill="1" applyBorder="1" applyAlignment="1" applyProtection="1">
      <alignment horizontal="left" vertical="center" wrapText="1"/>
    </xf>
    <xf numFmtId="0" fontId="8" fillId="4" borderId="7" xfId="0" applyNumberFormat="1" applyFont="1" applyFill="1" applyBorder="1" applyAlignment="1" applyProtection="1">
      <alignment horizontal="right"/>
    </xf>
    <xf numFmtId="0" fontId="8" fillId="0" borderId="7" xfId="0" applyNumberFormat="1" applyFont="1" applyBorder="1" applyAlignment="1" applyProtection="1">
      <alignment horizontal="right"/>
    </xf>
    <xf numFmtId="4" fontId="8" fillId="0" borderId="7" xfId="0" applyNumberFormat="1" applyFont="1" applyBorder="1" applyAlignment="1" applyProtection="1">
      <alignment horizontal="right"/>
    </xf>
    <xf numFmtId="4" fontId="9" fillId="3" borderId="7" xfId="0" applyNumberFormat="1" applyFont="1" applyFill="1" applyBorder="1" applyAlignment="1" applyProtection="1">
      <alignment horizontal="right"/>
    </xf>
    <xf numFmtId="0" fontId="1" fillId="2" borderId="8" xfId="0" applyNumberFormat="1" applyFont="1" applyFill="1" applyBorder="1" applyAlignment="1" applyProtection="1">
      <alignment horizontal="center"/>
    </xf>
    <xf numFmtId="0" fontId="1" fillId="0" borderId="8" xfId="0" applyNumberFormat="1" applyFont="1" applyBorder="1" applyAlignment="1" applyProtection="1">
      <alignment horizontal="center"/>
    </xf>
    <xf numFmtId="0" fontId="1" fillId="8" borderId="8" xfId="0" applyNumberFormat="1" applyFont="1" applyFill="1" applyBorder="1" applyAlignment="1" applyProtection="1">
      <alignment horizontal="center"/>
    </xf>
    <xf numFmtId="0" fontId="0" fillId="0" borderId="8" xfId="0" quotePrefix="1" applyBorder="1" applyAlignment="1">
      <alignment horizontal="left"/>
    </xf>
    <xf numFmtId="0" fontId="0" fillId="0" borderId="8" xfId="0" applyBorder="1" applyAlignment="1">
      <alignment horizontal="left"/>
    </xf>
    <xf numFmtId="0" fontId="6" fillId="5" borderId="8" xfId="0" quotePrefix="1" applyFont="1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1" fillId="2" borderId="10" xfId="0" quotePrefix="1" applyNumberFormat="1" applyFont="1" applyFill="1" applyBorder="1" applyAlignment="1" applyProtection="1">
      <alignment horizontal="center"/>
    </xf>
    <xf numFmtId="0" fontId="1" fillId="2" borderId="11" xfId="0" quotePrefix="1" applyNumberFormat="1" applyFont="1" applyFill="1" applyBorder="1" applyAlignment="1" applyProtection="1">
      <alignment horizontal="center"/>
    </xf>
    <xf numFmtId="0" fontId="1" fillId="0" borderId="5" xfId="0" applyNumberFormat="1" applyFont="1" applyBorder="1" applyProtection="1"/>
    <xf numFmtId="0" fontId="1" fillId="0" borderId="2" xfId="0" applyNumberFormat="1" applyFont="1" applyBorder="1" applyProtection="1"/>
    <xf numFmtId="0" fontId="1" fillId="2" borderId="5" xfId="0" applyNumberFormat="1" applyFont="1" applyFill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4" fontId="8" fillId="7" borderId="7" xfId="0" applyNumberFormat="1" applyFont="1" applyFill="1" applyBorder="1" applyAlignment="1" applyProtection="1">
      <alignment horizontal="right"/>
    </xf>
    <xf numFmtId="0" fontId="1" fillId="0" borderId="5" xfId="0" quotePrefix="1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8"/>
  <sheetViews>
    <sheetView workbookViewId="0">
      <selection activeCell="E14" sqref="E14"/>
    </sheetView>
  </sheetViews>
  <sheetFormatPr defaultRowHeight="14.25"/>
  <cols>
    <col min="1" max="1" width="9.140625" style="16"/>
    <col min="2" max="2" width="19.7109375" style="16" customWidth="1"/>
    <col min="3" max="4" width="14.42578125" style="16" customWidth="1"/>
    <col min="5" max="5" width="11.85546875" style="16" bestFit="1" customWidth="1"/>
    <col min="6" max="6" width="10.7109375" style="16" bestFit="1" customWidth="1"/>
    <col min="7" max="7" width="10.7109375" style="16" customWidth="1"/>
    <col min="8" max="9" width="11.7109375" style="16" customWidth="1"/>
    <col min="10" max="10" width="9.140625" style="16"/>
    <col min="11" max="11" width="21.5703125" style="16" bestFit="1" customWidth="1"/>
    <col min="12" max="16384" width="9.140625" style="16"/>
  </cols>
  <sheetData>
    <row r="1" spans="1:16382" ht="15">
      <c r="A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</row>
    <row r="2" spans="1:16382" ht="15">
      <c r="A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</row>
    <row r="3" spans="1:16382" ht="15">
      <c r="A3" s="15"/>
      <c r="B3" s="42" t="s">
        <v>73</v>
      </c>
      <c r="C3" s="43"/>
      <c r="D3" s="17"/>
      <c r="E3" s="18"/>
      <c r="F3" s="18"/>
      <c r="G3" s="18"/>
      <c r="K3" s="19" t="s">
        <v>74</v>
      </c>
      <c r="L3" s="19">
        <f>COUNTA(B12:C15)</f>
        <v>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</row>
    <row r="4" spans="1:16382" ht="15">
      <c r="A4" s="15"/>
      <c r="B4" s="44" t="s">
        <v>75</v>
      </c>
      <c r="C4" s="45"/>
      <c r="D4" s="18"/>
      <c r="E4" s="18"/>
      <c r="F4" s="18"/>
      <c r="G4" s="18"/>
      <c r="K4" s="19" t="s">
        <v>76</v>
      </c>
      <c r="L4" s="20">
        <v>3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</row>
    <row r="5" spans="1:16382" ht="15" customHeight="1">
      <c r="A5" s="15"/>
      <c r="B5" s="21" t="s">
        <v>77</v>
      </c>
      <c r="C5" s="22" t="s">
        <v>90</v>
      </c>
      <c r="D5" s="18"/>
      <c r="E5" s="18"/>
      <c r="F5" s="18"/>
      <c r="G5" s="18"/>
      <c r="H5" s="18"/>
      <c r="I5" s="1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</row>
    <row r="6" spans="1:16382" ht="15">
      <c r="A6" s="15"/>
      <c r="B6" s="23"/>
      <c r="C6" s="39" t="s">
        <v>36</v>
      </c>
      <c r="D6" s="39"/>
      <c r="E6" s="39"/>
      <c r="F6" s="46" t="s">
        <v>33</v>
      </c>
      <c r="G6" s="47"/>
      <c r="H6" s="39" t="s">
        <v>78</v>
      </c>
      <c r="I6" s="3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</row>
    <row r="7" spans="1:16382" ht="15" customHeight="1">
      <c r="A7" s="15"/>
      <c r="B7" s="24" t="s">
        <v>79</v>
      </c>
      <c r="C7" s="25" t="s">
        <v>80</v>
      </c>
      <c r="D7" s="26" t="s">
        <v>81</v>
      </c>
      <c r="E7" s="25" t="s">
        <v>86</v>
      </c>
      <c r="F7" s="25" t="s">
        <v>80</v>
      </c>
      <c r="G7" s="26" t="s">
        <v>81</v>
      </c>
      <c r="H7" s="25" t="s">
        <v>80</v>
      </c>
      <c r="I7" s="26" t="s">
        <v>81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</row>
    <row r="8" spans="1:16382" ht="15">
      <c r="A8" s="15"/>
      <c r="B8" s="27" t="s">
        <v>31</v>
      </c>
      <c r="C8" s="28">
        <f>'BOQ Price Bid'!G4</f>
        <v>155570</v>
      </c>
      <c r="D8" s="28">
        <f>'BOQ Price Bid'!I4</f>
        <v>143900</v>
      </c>
      <c r="E8" s="28">
        <f>'BOQ Price Bid'!K4</f>
        <v>117500</v>
      </c>
      <c r="F8" s="28">
        <f>'BOQ Price Bid'!M4</f>
        <v>167350</v>
      </c>
      <c r="G8" s="28">
        <f>'BOQ Price Bid'!O4</f>
        <v>117600</v>
      </c>
      <c r="H8" s="28">
        <f>'BOQ Price Bid'!Q4</f>
        <v>196200</v>
      </c>
      <c r="I8" s="28">
        <f>'BOQ Price Bid'!S4</f>
        <v>196200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</row>
    <row r="9" spans="1:16382" ht="15">
      <c r="A9" s="15"/>
      <c r="B9" s="29" t="s">
        <v>82</v>
      </c>
      <c r="C9" s="30">
        <f>SUM(C8:C8)</f>
        <v>155570</v>
      </c>
      <c r="D9" s="30">
        <f>SUM(D8:D8)</f>
        <v>143900</v>
      </c>
      <c r="E9" s="31">
        <f>SUM(E8:E8)</f>
        <v>117500</v>
      </c>
      <c r="F9" s="30">
        <f>SUM(F8:F8)</f>
        <v>167350</v>
      </c>
      <c r="G9" s="30">
        <f>SUM(G8:G8)</f>
        <v>117600</v>
      </c>
      <c r="H9" s="30">
        <f>SUM(H8:H8)</f>
        <v>196200</v>
      </c>
      <c r="I9" s="30">
        <f>SUM(I8:I8)</f>
        <v>196200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</row>
    <row r="10" spans="1:16382" ht="15">
      <c r="A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</row>
    <row r="11" spans="1:16382" ht="15">
      <c r="A11" s="15"/>
      <c r="B11" s="40" t="s">
        <v>74</v>
      </c>
      <c r="C11" s="40"/>
      <c r="D11" s="32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</row>
    <row r="12" spans="1:16382" ht="15">
      <c r="A12" s="15"/>
      <c r="B12" s="41" t="s">
        <v>33</v>
      </c>
      <c r="C12" s="41"/>
      <c r="D12" s="3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</row>
    <row r="13" spans="1:16382" ht="15">
      <c r="A13" s="15"/>
      <c r="B13" s="41" t="s">
        <v>83</v>
      </c>
      <c r="C13" s="41"/>
      <c r="D13" s="3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</row>
    <row r="14" spans="1:16382" ht="15">
      <c r="A14" s="15"/>
      <c r="B14" s="41" t="s">
        <v>84</v>
      </c>
      <c r="C14" s="41"/>
      <c r="D14" s="3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</row>
    <row r="15" spans="1:16382" ht="15">
      <c r="A15" s="15"/>
      <c r="B15" s="41" t="s">
        <v>85</v>
      </c>
      <c r="C15" s="41"/>
      <c r="D15" s="3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  <c r="XFA15" s="15"/>
      <c r="XFB15" s="15"/>
    </row>
    <row r="16" spans="1:16382" ht="15">
      <c r="A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</row>
    <row r="17" spans="1:16382" ht="15">
      <c r="A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</row>
    <row r="18" spans="1:16382" ht="15">
      <c r="A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15"/>
      <c r="XEV18" s="15"/>
      <c r="XEW18" s="15"/>
      <c r="XEX18" s="15"/>
      <c r="XEY18" s="15"/>
      <c r="XEZ18" s="15"/>
      <c r="XFA18" s="15"/>
      <c r="XFB18" s="15"/>
    </row>
  </sheetData>
  <mergeCells count="10">
    <mergeCell ref="B15:C15"/>
    <mergeCell ref="B13:C13"/>
    <mergeCell ref="B14:C14"/>
    <mergeCell ref="C6:E6"/>
    <mergeCell ref="F6:G6"/>
    <mergeCell ref="H6:I6"/>
    <mergeCell ref="B11:C11"/>
    <mergeCell ref="B12:C1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topLeftCell="C1" zoomScale="85" zoomScaleNormal="85" workbookViewId="0">
      <selection activeCell="K4" sqref="K4"/>
    </sheetView>
  </sheetViews>
  <sheetFormatPr defaultRowHeight="14.25"/>
  <cols>
    <col min="1" max="1" width="9.140625" style="1" customWidth="1"/>
    <col min="2" max="2" width="8.7109375" style="1" bestFit="1" customWidth="1"/>
    <col min="3" max="3" width="29.5703125" style="1" customWidth="1"/>
    <col min="4" max="4" width="7.140625" style="1" bestFit="1" customWidth="1"/>
    <col min="5" max="5" width="5.7109375" style="1" bestFit="1" customWidth="1"/>
    <col min="6" max="6" width="12.85546875" style="1" bestFit="1" customWidth="1"/>
    <col min="7" max="7" width="12.5703125" style="1" bestFit="1" customWidth="1"/>
    <col min="8" max="8" width="13.5703125" style="1" customWidth="1"/>
    <col min="9" max="9" width="12.5703125" style="1" bestFit="1" customWidth="1"/>
    <col min="10" max="10" width="13.5703125" style="1" customWidth="1"/>
    <col min="11" max="11" width="11.5703125" style="1" bestFit="1" customWidth="1"/>
    <col min="12" max="12" width="12.85546875" style="1" bestFit="1" customWidth="1"/>
    <col min="13" max="13" width="12.5703125" style="1" bestFit="1" customWidth="1"/>
    <col min="14" max="14" width="12.85546875" style="1" bestFit="1" customWidth="1"/>
    <col min="15" max="15" width="12.140625" style="1" bestFit="1" customWidth="1"/>
    <col min="16" max="16" width="12.85546875" style="1" bestFit="1" customWidth="1"/>
    <col min="17" max="17" width="12.5703125" style="1" bestFit="1" customWidth="1"/>
    <col min="18" max="18" width="12.85546875" style="1" bestFit="1" customWidth="1"/>
    <col min="19" max="19" width="12.5703125" style="1" bestFit="1" customWidth="1"/>
    <col min="20" max="16384" width="9.140625" style="1"/>
  </cols>
  <sheetData>
    <row r="1" spans="2:19" ht="43.5" thickBot="1">
      <c r="C1" s="34" t="s">
        <v>0</v>
      </c>
      <c r="D1" s="49" t="s">
        <v>1</v>
      </c>
      <c r="E1" s="49" t="s">
        <v>1</v>
      </c>
      <c r="F1" s="50" t="s">
        <v>37</v>
      </c>
      <c r="G1" s="50" t="s">
        <v>37</v>
      </c>
      <c r="H1" s="50" t="s">
        <v>37</v>
      </c>
      <c r="I1" s="50" t="s">
        <v>37</v>
      </c>
      <c r="J1" s="50" t="s">
        <v>37</v>
      </c>
      <c r="K1" s="50" t="s">
        <v>37</v>
      </c>
      <c r="L1" s="50" t="s">
        <v>38</v>
      </c>
      <c r="M1" s="50" t="s">
        <v>38</v>
      </c>
      <c r="N1" s="50" t="s">
        <v>38</v>
      </c>
      <c r="O1" s="50" t="s">
        <v>38</v>
      </c>
      <c r="P1" s="50" t="s">
        <v>39</v>
      </c>
      <c r="Q1" s="50" t="s">
        <v>39</v>
      </c>
      <c r="R1" s="50" t="s">
        <v>39</v>
      </c>
      <c r="S1" s="50" t="s">
        <v>39</v>
      </c>
    </row>
    <row r="2" spans="2:19" ht="15" thickBot="1">
      <c r="B2" s="48"/>
      <c r="C2" s="48"/>
      <c r="D2" s="48"/>
      <c r="E2" s="48"/>
      <c r="F2" s="75" t="s">
        <v>87</v>
      </c>
      <c r="G2" s="48" t="s">
        <v>72</v>
      </c>
      <c r="H2" s="75" t="s">
        <v>88</v>
      </c>
      <c r="I2" s="48" t="s">
        <v>16</v>
      </c>
      <c r="J2" s="75" t="s">
        <v>89</v>
      </c>
      <c r="K2" s="48" t="s">
        <v>16</v>
      </c>
      <c r="L2" s="75" t="s">
        <v>87</v>
      </c>
      <c r="M2" s="48" t="s">
        <v>72</v>
      </c>
      <c r="N2" s="75" t="s">
        <v>88</v>
      </c>
      <c r="O2" s="48" t="s">
        <v>16</v>
      </c>
      <c r="P2" s="75" t="s">
        <v>87</v>
      </c>
      <c r="Q2" s="48" t="s">
        <v>72</v>
      </c>
      <c r="R2" s="75" t="s">
        <v>88</v>
      </c>
      <c r="S2" s="48" t="s">
        <v>16</v>
      </c>
    </row>
    <row r="3" spans="2:19" ht="15" thickBot="1">
      <c r="B3" s="8" t="s">
        <v>35</v>
      </c>
      <c r="C3" s="8" t="s">
        <v>25</v>
      </c>
      <c r="D3" s="8" t="s">
        <v>41</v>
      </c>
      <c r="E3" s="8" t="s">
        <v>27</v>
      </c>
      <c r="F3" s="8" t="s">
        <v>29</v>
      </c>
      <c r="G3" s="8" t="s">
        <v>42</v>
      </c>
      <c r="H3" s="8" t="s">
        <v>29</v>
      </c>
      <c r="I3" s="8" t="s">
        <v>42</v>
      </c>
      <c r="J3" s="8" t="s">
        <v>29</v>
      </c>
      <c r="K3" s="8" t="s">
        <v>42</v>
      </c>
      <c r="L3" s="8" t="s">
        <v>29</v>
      </c>
      <c r="M3" s="8" t="s">
        <v>42</v>
      </c>
      <c r="N3" s="8" t="s">
        <v>29</v>
      </c>
      <c r="O3" s="8" t="s">
        <v>42</v>
      </c>
      <c r="P3" s="8" t="s">
        <v>29</v>
      </c>
      <c r="Q3" s="8" t="s">
        <v>42</v>
      </c>
      <c r="R3" s="8" t="s">
        <v>29</v>
      </c>
      <c r="S3" s="8" t="s">
        <v>42</v>
      </c>
    </row>
    <row r="4" spans="2:19" ht="15" thickBot="1">
      <c r="B4" s="9">
        <v>1</v>
      </c>
      <c r="C4" s="9" t="s">
        <v>31</v>
      </c>
      <c r="D4" s="9" t="s">
        <v>32</v>
      </c>
      <c r="E4" s="9">
        <v>1</v>
      </c>
      <c r="F4" s="10"/>
      <c r="G4" s="12">
        <v>155570</v>
      </c>
      <c r="H4" s="10"/>
      <c r="I4" s="12">
        <v>143900</v>
      </c>
      <c r="J4" s="35"/>
      <c r="K4" s="74">
        <v>117500</v>
      </c>
      <c r="L4" s="10"/>
      <c r="M4" s="12">
        <v>167350</v>
      </c>
      <c r="N4" s="10"/>
      <c r="O4" s="12">
        <v>117600</v>
      </c>
      <c r="P4" s="10"/>
      <c r="Q4" s="12">
        <v>196200</v>
      </c>
      <c r="R4" s="10"/>
      <c r="S4" s="12">
        <v>196200</v>
      </c>
    </row>
    <row r="5" spans="2:19" ht="15" thickBot="1">
      <c r="B5" s="4">
        <v>1</v>
      </c>
      <c r="C5" s="4" t="s">
        <v>45</v>
      </c>
      <c r="D5" s="4" t="s">
        <v>46</v>
      </c>
      <c r="E5" s="4">
        <v>1</v>
      </c>
      <c r="F5" s="5">
        <v>18000</v>
      </c>
      <c r="G5" s="14">
        <v>18000</v>
      </c>
      <c r="H5" s="5">
        <v>15000</v>
      </c>
      <c r="I5" s="13">
        <v>15000</v>
      </c>
      <c r="J5" s="36">
        <v>10000</v>
      </c>
      <c r="K5" s="37">
        <v>10000</v>
      </c>
      <c r="L5" s="5">
        <v>18000</v>
      </c>
      <c r="M5" s="14">
        <v>18000</v>
      </c>
      <c r="N5" s="5">
        <v>8500</v>
      </c>
      <c r="O5" s="14">
        <v>8500</v>
      </c>
      <c r="P5" s="5">
        <v>21600</v>
      </c>
      <c r="Q5" s="13">
        <v>21600</v>
      </c>
      <c r="R5" s="5">
        <v>21600</v>
      </c>
      <c r="S5" s="13">
        <v>21600</v>
      </c>
    </row>
    <row r="6" spans="2:19" ht="15" thickBot="1">
      <c r="B6" s="4">
        <v>2</v>
      </c>
      <c r="C6" s="4" t="s">
        <v>48</v>
      </c>
      <c r="D6" s="4" t="s">
        <v>46</v>
      </c>
      <c r="E6" s="4">
        <v>12</v>
      </c>
      <c r="F6" s="5">
        <v>1980</v>
      </c>
      <c r="G6" s="14">
        <v>23760</v>
      </c>
      <c r="H6" s="5">
        <v>1800</v>
      </c>
      <c r="I6" s="14">
        <v>21600</v>
      </c>
      <c r="J6" s="36">
        <v>1500</v>
      </c>
      <c r="K6" s="38">
        <v>18000</v>
      </c>
      <c r="L6" s="5">
        <v>2500</v>
      </c>
      <c r="M6" s="13">
        <v>30000</v>
      </c>
      <c r="N6" s="5">
        <v>1900</v>
      </c>
      <c r="O6" s="13">
        <v>22800</v>
      </c>
      <c r="P6" s="5">
        <v>2450</v>
      </c>
      <c r="Q6" s="13">
        <v>29400</v>
      </c>
      <c r="R6" s="5">
        <v>2450</v>
      </c>
      <c r="S6" s="13">
        <v>29400</v>
      </c>
    </row>
    <row r="7" spans="2:19" ht="15" thickBot="1">
      <c r="B7" s="4">
        <v>3</v>
      </c>
      <c r="C7" s="4" t="s">
        <v>51</v>
      </c>
      <c r="D7" s="4" t="s">
        <v>46</v>
      </c>
      <c r="E7" s="4">
        <v>15</v>
      </c>
      <c r="F7" s="5">
        <v>2500</v>
      </c>
      <c r="G7" s="14">
        <v>37500</v>
      </c>
      <c r="H7" s="5">
        <v>2400</v>
      </c>
      <c r="I7" s="13">
        <v>36000</v>
      </c>
      <c r="J7" s="36">
        <v>2100</v>
      </c>
      <c r="K7" s="37">
        <v>31500</v>
      </c>
      <c r="L7" s="5">
        <v>2600</v>
      </c>
      <c r="M7" s="13">
        <v>39000</v>
      </c>
      <c r="N7" s="5">
        <v>1900</v>
      </c>
      <c r="O7" s="14">
        <v>28500</v>
      </c>
      <c r="P7" s="5">
        <v>3250</v>
      </c>
      <c r="Q7" s="13">
        <v>48750</v>
      </c>
      <c r="R7" s="5">
        <v>3250</v>
      </c>
      <c r="S7" s="13">
        <v>48750</v>
      </c>
    </row>
    <row r="8" spans="2:19" ht="15" thickBot="1">
      <c r="B8" s="4">
        <v>4</v>
      </c>
      <c r="C8" s="4" t="s">
        <v>54</v>
      </c>
      <c r="D8" s="4" t="s">
        <v>46</v>
      </c>
      <c r="E8" s="4">
        <v>12</v>
      </c>
      <c r="F8" s="5">
        <v>1980</v>
      </c>
      <c r="G8" s="14">
        <v>23760</v>
      </c>
      <c r="H8" s="5">
        <v>1800</v>
      </c>
      <c r="I8" s="13">
        <v>21600</v>
      </c>
      <c r="J8" s="36">
        <v>1500</v>
      </c>
      <c r="K8" s="37">
        <v>18000</v>
      </c>
      <c r="L8" s="5">
        <v>2000</v>
      </c>
      <c r="M8" s="13">
        <v>24000</v>
      </c>
      <c r="N8" s="5">
        <v>1200</v>
      </c>
      <c r="O8" s="14">
        <v>14400</v>
      </c>
      <c r="P8" s="5">
        <v>2450</v>
      </c>
      <c r="Q8" s="13">
        <v>29400</v>
      </c>
      <c r="R8" s="5">
        <v>2450</v>
      </c>
      <c r="S8" s="13">
        <v>29400</v>
      </c>
    </row>
    <row r="9" spans="2:19" ht="15" thickBot="1">
      <c r="B9" s="4">
        <v>5</v>
      </c>
      <c r="C9" s="4" t="s">
        <v>56</v>
      </c>
      <c r="D9" s="4" t="s">
        <v>46</v>
      </c>
      <c r="E9" s="4">
        <v>8</v>
      </c>
      <c r="F9" s="5">
        <v>950</v>
      </c>
      <c r="G9" s="13">
        <v>7600</v>
      </c>
      <c r="H9" s="5">
        <v>850</v>
      </c>
      <c r="I9" s="13">
        <v>6800</v>
      </c>
      <c r="J9" s="36">
        <v>750</v>
      </c>
      <c r="K9" s="38">
        <v>6000</v>
      </c>
      <c r="L9" s="5">
        <v>900</v>
      </c>
      <c r="M9" s="14">
        <v>7200</v>
      </c>
      <c r="N9" s="5">
        <v>750</v>
      </c>
      <c r="O9" s="14">
        <v>6000</v>
      </c>
      <c r="P9" s="5">
        <v>1250</v>
      </c>
      <c r="Q9" s="13">
        <v>10000</v>
      </c>
      <c r="R9" s="5">
        <v>1250</v>
      </c>
      <c r="S9" s="13">
        <v>10000</v>
      </c>
    </row>
    <row r="10" spans="2:19" ht="15" thickBot="1">
      <c r="B10" s="4">
        <v>6</v>
      </c>
      <c r="C10" s="4" t="s">
        <v>59</v>
      </c>
      <c r="D10" s="4" t="s">
        <v>60</v>
      </c>
      <c r="E10" s="4">
        <v>15</v>
      </c>
      <c r="F10" s="5">
        <v>750</v>
      </c>
      <c r="G10" s="13">
        <v>11250</v>
      </c>
      <c r="H10" s="5">
        <v>700</v>
      </c>
      <c r="I10" s="13">
        <v>10500</v>
      </c>
      <c r="J10" s="36">
        <v>500</v>
      </c>
      <c r="K10" s="37">
        <v>7500</v>
      </c>
      <c r="L10" s="5">
        <v>150</v>
      </c>
      <c r="M10" s="14">
        <v>2250</v>
      </c>
      <c r="N10" s="5">
        <v>120</v>
      </c>
      <c r="O10" s="14">
        <v>1800</v>
      </c>
      <c r="P10" s="5">
        <v>950</v>
      </c>
      <c r="Q10" s="13">
        <v>14250</v>
      </c>
      <c r="R10" s="5">
        <v>950</v>
      </c>
      <c r="S10" s="13">
        <v>14250</v>
      </c>
    </row>
    <row r="11" spans="2:19" ht="15" thickBot="1">
      <c r="B11" s="4">
        <v>7</v>
      </c>
      <c r="C11" s="4" t="s">
        <v>62</v>
      </c>
      <c r="D11" s="4" t="s">
        <v>46</v>
      </c>
      <c r="E11" s="4">
        <v>1</v>
      </c>
      <c r="F11" s="5">
        <v>1500</v>
      </c>
      <c r="G11" s="14">
        <v>1500</v>
      </c>
      <c r="H11" s="5">
        <v>1400</v>
      </c>
      <c r="I11" s="14">
        <v>1400</v>
      </c>
      <c r="J11" s="36">
        <v>1200</v>
      </c>
      <c r="K11" s="38">
        <v>1200</v>
      </c>
      <c r="L11" s="5">
        <v>1900</v>
      </c>
      <c r="M11" s="13">
        <v>1900</v>
      </c>
      <c r="N11" s="5">
        <v>1600</v>
      </c>
      <c r="O11" s="13">
        <v>1600</v>
      </c>
      <c r="P11" s="5">
        <v>1800</v>
      </c>
      <c r="Q11" s="13">
        <v>1800</v>
      </c>
      <c r="R11" s="5">
        <v>1800</v>
      </c>
      <c r="S11" s="13">
        <v>1800</v>
      </c>
    </row>
    <row r="12" spans="2:19" ht="15" thickBot="1">
      <c r="B12" s="4">
        <v>8</v>
      </c>
      <c r="C12" s="4" t="s">
        <v>64</v>
      </c>
      <c r="D12" s="4" t="s">
        <v>46</v>
      </c>
      <c r="E12" s="4">
        <v>1</v>
      </c>
      <c r="F12" s="5">
        <v>25700</v>
      </c>
      <c r="G12" s="14">
        <v>25700</v>
      </c>
      <c r="H12" s="5">
        <v>25000</v>
      </c>
      <c r="I12" s="14">
        <v>25000</v>
      </c>
      <c r="J12" s="36">
        <v>20000</v>
      </c>
      <c r="K12" s="38">
        <v>20000</v>
      </c>
      <c r="L12" s="5">
        <v>27000</v>
      </c>
      <c r="M12" s="13">
        <v>27000</v>
      </c>
      <c r="N12" s="5">
        <v>25000</v>
      </c>
      <c r="O12" s="14">
        <v>25000</v>
      </c>
      <c r="P12" s="5">
        <v>32500</v>
      </c>
      <c r="Q12" s="13">
        <v>32500</v>
      </c>
      <c r="R12" s="5">
        <v>32500</v>
      </c>
      <c r="S12" s="13">
        <v>32500</v>
      </c>
    </row>
    <row r="13" spans="2:19" ht="15" thickBot="1">
      <c r="B13" s="4">
        <v>9</v>
      </c>
      <c r="C13" s="4" t="s">
        <v>66</v>
      </c>
      <c r="D13" s="4" t="s">
        <v>46</v>
      </c>
      <c r="E13" s="4">
        <v>1</v>
      </c>
      <c r="F13" s="5">
        <v>6500</v>
      </c>
      <c r="G13" s="14">
        <v>6500</v>
      </c>
      <c r="H13" s="5">
        <v>6000</v>
      </c>
      <c r="I13" s="14">
        <v>6000</v>
      </c>
      <c r="J13" s="36">
        <v>5300</v>
      </c>
      <c r="K13" s="38">
        <v>5300</v>
      </c>
      <c r="L13" s="5">
        <v>18000</v>
      </c>
      <c r="M13" s="13">
        <v>18000</v>
      </c>
      <c r="N13" s="5">
        <v>9000</v>
      </c>
      <c r="O13" s="13">
        <v>9000</v>
      </c>
      <c r="P13" s="5">
        <v>8500</v>
      </c>
      <c r="Q13" s="13">
        <v>8500</v>
      </c>
      <c r="R13" s="5">
        <v>8500</v>
      </c>
      <c r="S13" s="13">
        <v>8500</v>
      </c>
    </row>
    <row r="14" spans="2:19" ht="15" thickBo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20" spans="9:11">
      <c r="I20" s="33"/>
      <c r="K20" s="33"/>
    </row>
  </sheetData>
  <mergeCells count="16">
    <mergeCell ref="B2:E2"/>
    <mergeCell ref="D1:E1"/>
    <mergeCell ref="J1:K1"/>
    <mergeCell ref="J2:K2"/>
    <mergeCell ref="R2:S2"/>
    <mergeCell ref="R1:S1"/>
    <mergeCell ref="L2:M2"/>
    <mergeCell ref="L1:M1"/>
    <mergeCell ref="F2:G2"/>
    <mergeCell ref="F1:G1"/>
    <mergeCell ref="P2:Q2"/>
    <mergeCell ref="P1:Q1"/>
    <mergeCell ref="N2:O2"/>
    <mergeCell ref="N1:O1"/>
    <mergeCell ref="H2:I2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1"/>
  <sheetViews>
    <sheetView tabSelected="1" workbookViewId="0">
      <selection activeCell="B1" sqref="B1:AA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51"/>
      <c r="C1" s="51"/>
      <c r="D1" s="53" t="s">
        <v>0</v>
      </c>
      <c r="E1" s="53" t="s">
        <v>0</v>
      </c>
      <c r="F1" s="54" t="s">
        <v>0</v>
      </c>
      <c r="G1" s="57" t="s">
        <v>1</v>
      </c>
      <c r="H1" s="57" t="s">
        <v>1</v>
      </c>
      <c r="I1" s="57" t="s">
        <v>1</v>
      </c>
      <c r="J1" s="64" t="s">
        <v>37</v>
      </c>
      <c r="K1" s="64"/>
      <c r="L1" s="64"/>
      <c r="M1" s="64"/>
      <c r="N1" s="64"/>
      <c r="O1" s="65"/>
      <c r="P1" s="64" t="s">
        <v>38</v>
      </c>
      <c r="Q1" s="64"/>
      <c r="R1" s="64"/>
      <c r="S1" s="64"/>
      <c r="T1" s="64"/>
      <c r="U1" s="65"/>
      <c r="V1" s="64" t="s">
        <v>39</v>
      </c>
      <c r="W1" s="64"/>
      <c r="X1" s="64"/>
      <c r="Y1" s="64"/>
      <c r="Z1" s="64"/>
      <c r="AA1" s="65"/>
    </row>
    <row r="2" spans="2:27">
      <c r="B2" s="52"/>
      <c r="C2" s="52"/>
      <c r="D2" s="55" t="s">
        <v>0</v>
      </c>
      <c r="E2" s="55" t="s">
        <v>0</v>
      </c>
      <c r="F2" s="56" t="s">
        <v>0</v>
      </c>
      <c r="G2" s="58" t="s">
        <v>2</v>
      </c>
      <c r="H2" s="58" t="s">
        <v>2</v>
      </c>
      <c r="I2" s="58" t="s">
        <v>2</v>
      </c>
      <c r="J2" s="66" t="s">
        <v>3</v>
      </c>
      <c r="K2" s="66"/>
      <c r="L2" s="66"/>
      <c r="M2" s="66"/>
      <c r="N2" s="66"/>
      <c r="O2" s="67"/>
      <c r="P2" s="66" t="s">
        <v>4</v>
      </c>
      <c r="Q2" s="66"/>
      <c r="R2" s="66"/>
      <c r="S2" s="66"/>
      <c r="T2" s="66"/>
      <c r="U2" s="67"/>
      <c r="V2" s="66" t="s">
        <v>5</v>
      </c>
      <c r="W2" s="66"/>
      <c r="X2" s="66"/>
      <c r="Y2" s="66"/>
      <c r="Z2" s="66"/>
      <c r="AA2" s="67"/>
    </row>
    <row r="3" spans="2:27">
      <c r="B3" s="52"/>
      <c r="C3" s="52"/>
      <c r="D3" s="55" t="s">
        <v>0</v>
      </c>
      <c r="E3" s="55" t="s">
        <v>0</v>
      </c>
      <c r="F3" s="56" t="s">
        <v>0</v>
      </c>
      <c r="G3" s="58" t="s">
        <v>6</v>
      </c>
      <c r="H3" s="58" t="s">
        <v>6</v>
      </c>
      <c r="I3" s="58" t="s">
        <v>6</v>
      </c>
      <c r="J3" s="66" t="s">
        <v>7</v>
      </c>
      <c r="K3" s="66"/>
      <c r="L3" s="66"/>
      <c r="M3" s="66"/>
      <c r="N3" s="66"/>
      <c r="O3" s="67"/>
      <c r="P3" s="66" t="s">
        <v>7</v>
      </c>
      <c r="Q3" s="66"/>
      <c r="R3" s="66"/>
      <c r="S3" s="66"/>
      <c r="T3" s="66"/>
      <c r="U3" s="67"/>
      <c r="V3" s="66" t="s">
        <v>7</v>
      </c>
      <c r="W3" s="66"/>
      <c r="X3" s="66"/>
      <c r="Y3" s="66"/>
      <c r="Z3" s="66"/>
      <c r="AA3" s="67"/>
    </row>
    <row r="4" spans="2:27">
      <c r="B4" s="52"/>
      <c r="C4" s="52"/>
      <c r="D4" s="55" t="s">
        <v>0</v>
      </c>
      <c r="E4" s="55" t="s">
        <v>0</v>
      </c>
      <c r="F4" s="56" t="s">
        <v>0</v>
      </c>
      <c r="G4" s="58" t="s">
        <v>8</v>
      </c>
      <c r="H4" s="58" t="s">
        <v>8</v>
      </c>
      <c r="I4" s="58" t="s">
        <v>8</v>
      </c>
      <c r="J4" s="66" t="s">
        <v>9</v>
      </c>
      <c r="K4" s="66"/>
      <c r="L4" s="66"/>
      <c r="M4" s="66"/>
      <c r="N4" s="66"/>
      <c r="O4" s="67"/>
      <c r="P4" s="66" t="s">
        <v>9</v>
      </c>
      <c r="Q4" s="66"/>
      <c r="R4" s="66"/>
      <c r="S4" s="66"/>
      <c r="T4" s="66"/>
      <c r="U4" s="67"/>
      <c r="V4" s="66" t="s">
        <v>9</v>
      </c>
      <c r="W4" s="66"/>
      <c r="X4" s="66"/>
      <c r="Y4" s="66"/>
      <c r="Z4" s="66"/>
      <c r="AA4" s="67"/>
    </row>
    <row r="5" spans="2:27">
      <c r="B5" s="52"/>
      <c r="C5" s="52"/>
      <c r="D5" s="55" t="s">
        <v>0</v>
      </c>
      <c r="E5" s="55" t="s">
        <v>0</v>
      </c>
      <c r="F5" s="56" t="s">
        <v>0</v>
      </c>
      <c r="G5" s="52"/>
      <c r="H5" s="52"/>
      <c r="I5" s="52"/>
      <c r="J5" s="66" t="s">
        <v>10</v>
      </c>
      <c r="K5" s="66"/>
      <c r="L5" s="66"/>
      <c r="M5" s="66"/>
      <c r="N5" s="66"/>
      <c r="O5" s="67"/>
      <c r="P5" s="66" t="s">
        <v>10</v>
      </c>
      <c r="Q5" s="66"/>
      <c r="R5" s="66"/>
      <c r="S5" s="66"/>
      <c r="T5" s="66"/>
      <c r="U5" s="67"/>
      <c r="V5" s="66" t="s">
        <v>10</v>
      </c>
      <c r="W5" s="66"/>
      <c r="X5" s="66"/>
      <c r="Y5" s="66"/>
      <c r="Z5" s="66"/>
      <c r="AA5" s="67"/>
    </row>
    <row r="6" spans="2:27">
      <c r="B6" s="59" t="s">
        <v>11</v>
      </c>
      <c r="C6" s="59" t="s">
        <v>11</v>
      </c>
      <c r="D6" s="59" t="s">
        <v>11</v>
      </c>
      <c r="E6" s="59" t="s">
        <v>11</v>
      </c>
      <c r="F6" s="59" t="s">
        <v>11</v>
      </c>
      <c r="G6" s="59" t="s">
        <v>11</v>
      </c>
      <c r="H6" s="59" t="s">
        <v>11</v>
      </c>
      <c r="I6" s="59" t="s">
        <v>11</v>
      </c>
      <c r="J6" s="68" t="s">
        <v>12</v>
      </c>
      <c r="K6" s="68"/>
      <c r="L6" s="68"/>
      <c r="M6" s="68"/>
      <c r="N6" s="68"/>
      <c r="O6" s="69"/>
      <c r="P6" s="68" t="s">
        <v>13</v>
      </c>
      <c r="Q6" s="68"/>
      <c r="R6" s="68"/>
      <c r="S6" s="68"/>
      <c r="T6" s="68"/>
      <c r="U6" s="69"/>
      <c r="V6" s="68" t="s">
        <v>14</v>
      </c>
      <c r="W6" s="68"/>
      <c r="X6" s="68"/>
      <c r="Y6" s="68"/>
      <c r="Z6" s="68"/>
      <c r="AA6" s="69"/>
    </row>
    <row r="7" spans="2:27">
      <c r="B7" s="60" t="s">
        <v>15</v>
      </c>
      <c r="C7" s="60" t="s">
        <v>15</v>
      </c>
      <c r="D7" s="60" t="s">
        <v>15</v>
      </c>
      <c r="E7" s="60" t="s">
        <v>15</v>
      </c>
      <c r="F7" s="60" t="s">
        <v>15</v>
      </c>
      <c r="G7" s="60" t="s">
        <v>15</v>
      </c>
      <c r="H7" s="60" t="s">
        <v>15</v>
      </c>
      <c r="I7" s="60" t="s">
        <v>15</v>
      </c>
      <c r="J7" s="68" t="s">
        <v>16</v>
      </c>
      <c r="K7" s="68"/>
      <c r="L7" s="69"/>
      <c r="M7" s="69"/>
      <c r="N7" s="69"/>
      <c r="O7" s="69"/>
      <c r="P7" s="68" t="s">
        <v>16</v>
      </c>
      <c r="Q7" s="68"/>
      <c r="R7" s="69"/>
      <c r="S7" s="69"/>
      <c r="T7" s="69"/>
      <c r="U7" s="69"/>
      <c r="V7" s="68" t="s">
        <v>16</v>
      </c>
      <c r="W7" s="68"/>
      <c r="X7" s="69"/>
      <c r="Y7" s="69"/>
      <c r="Z7" s="69"/>
      <c r="AA7" s="69"/>
    </row>
    <row r="8" spans="2:27">
      <c r="B8" s="60" t="s">
        <v>40</v>
      </c>
      <c r="C8" s="60" t="s">
        <v>40</v>
      </c>
      <c r="D8" s="60" t="s">
        <v>40</v>
      </c>
      <c r="E8" s="60" t="s">
        <v>40</v>
      </c>
      <c r="F8" s="60" t="s">
        <v>40</v>
      </c>
      <c r="G8" s="60" t="s">
        <v>40</v>
      </c>
      <c r="H8" s="60" t="s">
        <v>40</v>
      </c>
      <c r="I8" s="60" t="s">
        <v>40</v>
      </c>
      <c r="J8" s="68" t="s">
        <v>17</v>
      </c>
      <c r="K8" s="68"/>
      <c r="L8" s="69"/>
      <c r="M8" s="69"/>
      <c r="N8" s="69"/>
      <c r="O8" s="69"/>
      <c r="P8" s="68" t="s">
        <v>17</v>
      </c>
      <c r="Q8" s="68"/>
      <c r="R8" s="69"/>
      <c r="S8" s="69"/>
      <c r="T8" s="69"/>
      <c r="U8" s="69"/>
      <c r="V8" s="68" t="s">
        <v>17</v>
      </c>
      <c r="W8" s="68"/>
      <c r="X8" s="69"/>
      <c r="Y8" s="69"/>
      <c r="Z8" s="69"/>
      <c r="AA8" s="69"/>
    </row>
    <row r="9" spans="2:27">
      <c r="B9" s="61" t="s">
        <v>19</v>
      </c>
      <c r="C9" s="61" t="s">
        <v>19</v>
      </c>
      <c r="D9" s="61" t="s">
        <v>19</v>
      </c>
      <c r="E9" s="61" t="s">
        <v>19</v>
      </c>
      <c r="F9" s="61" t="s">
        <v>19</v>
      </c>
      <c r="G9" s="61" t="s">
        <v>20</v>
      </c>
      <c r="H9" s="61" t="s">
        <v>20</v>
      </c>
      <c r="I9" s="61" t="s">
        <v>20</v>
      </c>
      <c r="J9" s="61" t="s">
        <v>18</v>
      </c>
      <c r="K9" s="61"/>
      <c r="L9" s="63"/>
      <c r="M9" s="63"/>
      <c r="N9" s="63"/>
      <c r="O9" s="63"/>
      <c r="P9" s="61" t="s">
        <v>18</v>
      </c>
      <c r="Q9" s="61"/>
      <c r="R9" s="63"/>
      <c r="S9" s="63"/>
      <c r="T9" s="63"/>
      <c r="U9" s="63"/>
      <c r="V9" s="61" t="s">
        <v>18</v>
      </c>
      <c r="W9" s="61"/>
      <c r="X9" s="63"/>
      <c r="Y9" s="63"/>
      <c r="Z9" s="63"/>
      <c r="AA9" s="63"/>
    </row>
    <row r="10" spans="2:27">
      <c r="B10" s="61" t="s">
        <v>19</v>
      </c>
      <c r="C10" s="61" t="s">
        <v>19</v>
      </c>
      <c r="D10" s="61" t="s">
        <v>19</v>
      </c>
      <c r="E10" s="61" t="s">
        <v>19</v>
      </c>
      <c r="F10" s="61" t="s">
        <v>19</v>
      </c>
      <c r="G10" s="61" t="s">
        <v>21</v>
      </c>
      <c r="H10" s="61" t="s">
        <v>22</v>
      </c>
      <c r="I10" s="61"/>
      <c r="J10" s="61" t="s">
        <v>67</v>
      </c>
      <c r="K10" s="61"/>
      <c r="L10" s="63"/>
      <c r="M10" s="63"/>
      <c r="N10" s="63"/>
      <c r="O10" s="63"/>
      <c r="P10" s="61" t="s">
        <v>67</v>
      </c>
      <c r="Q10" s="61"/>
      <c r="R10" s="63"/>
      <c r="S10" s="63"/>
      <c r="T10" s="63"/>
      <c r="U10" s="63"/>
      <c r="V10" s="61" t="s">
        <v>67</v>
      </c>
      <c r="W10" s="61"/>
      <c r="X10" s="63"/>
      <c r="Y10" s="63"/>
      <c r="Z10" s="63"/>
      <c r="AA10" s="63"/>
    </row>
    <row r="11" spans="2:27" ht="42.75">
      <c r="B11" s="11" t="s">
        <v>23</v>
      </c>
      <c r="C11" s="11" t="s">
        <v>24</v>
      </c>
      <c r="D11" s="11" t="s">
        <v>25</v>
      </c>
      <c r="E11" s="11" t="s">
        <v>28</v>
      </c>
      <c r="F11" s="11" t="s">
        <v>26</v>
      </c>
      <c r="G11" s="11" t="s">
        <v>27</v>
      </c>
      <c r="H11" s="11" t="s">
        <v>68</v>
      </c>
      <c r="I11" s="11" t="s">
        <v>69</v>
      </c>
      <c r="J11" s="6" t="s">
        <v>70</v>
      </c>
      <c r="K11" s="70" t="s">
        <v>71</v>
      </c>
      <c r="L11" s="71"/>
      <c r="M11" s="72"/>
      <c r="N11" s="72"/>
      <c r="O11" s="73"/>
      <c r="P11" s="6" t="s">
        <v>70</v>
      </c>
      <c r="Q11" s="70" t="s">
        <v>71</v>
      </c>
      <c r="R11" s="71"/>
      <c r="S11" s="72"/>
      <c r="T11" s="72"/>
      <c r="U11" s="73"/>
      <c r="V11" s="6" t="s">
        <v>70</v>
      </c>
      <c r="W11" s="70" t="s">
        <v>71</v>
      </c>
      <c r="X11" s="71"/>
      <c r="Y11" s="72"/>
      <c r="Z11" s="72"/>
      <c r="AA11" s="73"/>
    </row>
    <row r="12" spans="2:27">
      <c r="B12" s="7">
        <v>1</v>
      </c>
      <c r="C12" s="7" t="s">
        <v>30</v>
      </c>
      <c r="D12" s="7" t="s">
        <v>31</v>
      </c>
      <c r="E12" s="7" t="s">
        <v>30</v>
      </c>
      <c r="F12" s="7" t="s">
        <v>32</v>
      </c>
      <c r="G12" s="7" t="s">
        <v>43</v>
      </c>
      <c r="H12" s="7" t="s">
        <v>34</v>
      </c>
      <c r="I12" s="7" t="s">
        <v>34</v>
      </c>
      <c r="J12" s="7" t="s">
        <v>30</v>
      </c>
      <c r="K12" s="62" t="s">
        <v>30</v>
      </c>
      <c r="L12" s="61"/>
      <c r="M12" s="61"/>
      <c r="N12" s="61"/>
      <c r="O12" s="63"/>
      <c r="P12" s="7" t="s">
        <v>30</v>
      </c>
      <c r="Q12" s="62" t="s">
        <v>30</v>
      </c>
      <c r="R12" s="61"/>
      <c r="S12" s="61"/>
      <c r="T12" s="61"/>
      <c r="U12" s="63"/>
      <c r="V12" s="7" t="s">
        <v>30</v>
      </c>
      <c r="W12" s="62" t="s">
        <v>30</v>
      </c>
      <c r="X12" s="61"/>
      <c r="Y12" s="61"/>
      <c r="Z12" s="61"/>
      <c r="AA12" s="63"/>
    </row>
    <row r="13" spans="2:27">
      <c r="B13" s="3">
        <v>2</v>
      </c>
      <c r="C13" s="3" t="s">
        <v>44</v>
      </c>
      <c r="D13" s="3" t="s">
        <v>45</v>
      </c>
      <c r="E13" s="3" t="s">
        <v>30</v>
      </c>
      <c r="F13" s="3" t="s">
        <v>46</v>
      </c>
      <c r="G13" s="3" t="s">
        <v>43</v>
      </c>
      <c r="H13" s="3" t="s">
        <v>34</v>
      </c>
      <c r="I13" s="3" t="s">
        <v>34</v>
      </c>
    </row>
    <row r="14" spans="2:27">
      <c r="B14" s="3">
        <v>3</v>
      </c>
      <c r="C14" s="3" t="s">
        <v>47</v>
      </c>
      <c r="D14" s="3" t="s">
        <v>48</v>
      </c>
      <c r="E14" s="3" t="s">
        <v>30</v>
      </c>
      <c r="F14" s="3" t="s">
        <v>46</v>
      </c>
      <c r="G14" s="3" t="s">
        <v>49</v>
      </c>
      <c r="H14" s="3" t="s">
        <v>34</v>
      </c>
      <c r="I14" s="3" t="s">
        <v>34</v>
      </c>
    </row>
    <row r="15" spans="2:27">
      <c r="B15" s="3">
        <v>4</v>
      </c>
      <c r="C15" s="3" t="s">
        <v>50</v>
      </c>
      <c r="D15" s="3" t="s">
        <v>51</v>
      </c>
      <c r="E15" s="3" t="s">
        <v>30</v>
      </c>
      <c r="F15" s="3" t="s">
        <v>46</v>
      </c>
      <c r="G15" s="3" t="s">
        <v>52</v>
      </c>
      <c r="H15" s="3" t="s">
        <v>34</v>
      </c>
      <c r="I15" s="3" t="s">
        <v>34</v>
      </c>
    </row>
    <row r="16" spans="2:27">
      <c r="B16" s="3">
        <v>5</v>
      </c>
      <c r="C16" s="3" t="s">
        <v>53</v>
      </c>
      <c r="D16" s="3" t="s">
        <v>54</v>
      </c>
      <c r="E16" s="3" t="s">
        <v>30</v>
      </c>
      <c r="F16" s="3" t="s">
        <v>46</v>
      </c>
      <c r="G16" s="3" t="s">
        <v>49</v>
      </c>
      <c r="H16" s="3" t="s">
        <v>34</v>
      </c>
      <c r="I16" s="3" t="s">
        <v>34</v>
      </c>
    </row>
    <row r="17" spans="2:9">
      <c r="B17" s="3">
        <v>6</v>
      </c>
      <c r="C17" s="3" t="s">
        <v>55</v>
      </c>
      <c r="D17" s="3" t="s">
        <v>56</v>
      </c>
      <c r="E17" s="3" t="s">
        <v>30</v>
      </c>
      <c r="F17" s="3" t="s">
        <v>46</v>
      </c>
      <c r="G17" s="3" t="s">
        <v>57</v>
      </c>
      <c r="H17" s="3" t="s">
        <v>34</v>
      </c>
      <c r="I17" s="3" t="s">
        <v>34</v>
      </c>
    </row>
    <row r="18" spans="2:9">
      <c r="B18" s="3">
        <v>7</v>
      </c>
      <c r="C18" s="3" t="s">
        <v>58</v>
      </c>
      <c r="D18" s="3" t="s">
        <v>59</v>
      </c>
      <c r="E18" s="3" t="s">
        <v>30</v>
      </c>
      <c r="F18" s="3" t="s">
        <v>60</v>
      </c>
      <c r="G18" s="3" t="s">
        <v>52</v>
      </c>
      <c r="H18" s="3" t="s">
        <v>34</v>
      </c>
      <c r="I18" s="3" t="s">
        <v>34</v>
      </c>
    </row>
    <row r="19" spans="2:9">
      <c r="B19" s="3">
        <v>8</v>
      </c>
      <c r="C19" s="3" t="s">
        <v>61</v>
      </c>
      <c r="D19" s="3" t="s">
        <v>62</v>
      </c>
      <c r="E19" s="3" t="s">
        <v>30</v>
      </c>
      <c r="F19" s="3" t="s">
        <v>46</v>
      </c>
      <c r="G19" s="3" t="s">
        <v>43</v>
      </c>
      <c r="H19" s="3" t="s">
        <v>34</v>
      </c>
      <c r="I19" s="3" t="s">
        <v>34</v>
      </c>
    </row>
    <row r="20" spans="2:9">
      <c r="B20" s="3">
        <v>9</v>
      </c>
      <c r="C20" s="3" t="s">
        <v>63</v>
      </c>
      <c r="D20" s="3" t="s">
        <v>64</v>
      </c>
      <c r="E20" s="3" t="s">
        <v>30</v>
      </c>
      <c r="F20" s="3" t="s">
        <v>46</v>
      </c>
      <c r="G20" s="3" t="s">
        <v>43</v>
      </c>
      <c r="H20" s="3" t="s">
        <v>34</v>
      </c>
      <c r="I20" s="3" t="s">
        <v>34</v>
      </c>
    </row>
    <row r="21" spans="2:9">
      <c r="B21" s="3">
        <v>10</v>
      </c>
      <c r="C21" s="3" t="s">
        <v>65</v>
      </c>
      <c r="D21" s="3" t="s">
        <v>66</v>
      </c>
      <c r="E21" s="3" t="s">
        <v>30</v>
      </c>
      <c r="F21" s="3" t="s">
        <v>46</v>
      </c>
      <c r="G21" s="3" t="s">
        <v>43</v>
      </c>
      <c r="H21" s="3" t="s">
        <v>34</v>
      </c>
      <c r="I21" s="3" t="s">
        <v>34</v>
      </c>
    </row>
  </sheetData>
  <mergeCells count="50"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2024-11-08T05:28:16Z</dcterms:modified>
</cp:coreProperties>
</file>