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320"/>
  </bookViews>
  <sheets>
    <sheet name="BOQ Price Bid" sheetId="2" r:id="rId1"/>
  </sheets>
  <calcPr calcId="162913"/>
</workbook>
</file>

<file path=xl/calcChain.xml><?xml version="1.0" encoding="utf-8"?>
<calcChain xmlns="http://schemas.openxmlformats.org/spreadsheetml/2006/main">
  <c r="K12" i="2" l="1"/>
  <c r="I12" i="2" l="1"/>
  <c r="G12" i="2" l="1"/>
  <c r="N54" i="2"/>
  <c r="N53" i="2"/>
  <c r="N52" i="2"/>
  <c r="N51" i="2"/>
  <c r="N50" i="2"/>
  <c r="N49" i="2"/>
  <c r="N48" i="2"/>
  <c r="N47" i="2"/>
  <c r="N46" i="2"/>
  <c r="N45" i="2"/>
  <c r="N44" i="2"/>
  <c r="N43" i="2"/>
  <c r="N41" i="2"/>
  <c r="N40" i="2"/>
  <c r="N39" i="2"/>
  <c r="N38" i="2"/>
  <c r="N37" i="2"/>
  <c r="N36" i="2"/>
  <c r="N35" i="2"/>
  <c r="N34" i="2"/>
  <c r="N31" i="2"/>
  <c r="N32" i="2"/>
  <c r="N30" i="2"/>
  <c r="N15" i="2"/>
  <c r="N16" i="2"/>
  <c r="N17" i="2"/>
  <c r="N18" i="2"/>
  <c r="N19" i="2"/>
  <c r="N20" i="2"/>
  <c r="N21" i="2"/>
  <c r="N22" i="2"/>
  <c r="N23" i="2"/>
  <c r="N24" i="2"/>
  <c r="N25" i="2"/>
  <c r="N26" i="2"/>
  <c r="N27" i="2"/>
  <c r="N28" i="2"/>
  <c r="N14" i="2"/>
  <c r="N12" i="2" l="1"/>
</calcChain>
</file>

<file path=xl/sharedStrings.xml><?xml version="1.0" encoding="utf-8"?>
<sst xmlns="http://schemas.openxmlformats.org/spreadsheetml/2006/main" count="228" uniqueCount="90">
  <si>
    <t>RFQ No: R2118
 COST COMPARISON REPORT</t>
  </si>
  <si>
    <t>Comp. Date : 28/10/2024</t>
  </si>
  <si>
    <t>RFQ #: R2118</t>
  </si>
  <si>
    <t>Contact Name : Shirish Awati</t>
  </si>
  <si>
    <t>RFQ Date : 24/10/2024 12:22:31</t>
  </si>
  <si>
    <t xml:space="preserve">Vendor City : </t>
  </si>
  <si>
    <t>BCD Date : 30/10/2024 23:55:00</t>
  </si>
  <si>
    <t xml:space="preserve">Telephone # : </t>
  </si>
  <si>
    <t xml:space="preserve">Mobile # : </t>
  </si>
  <si>
    <t>PR Number : Semolina-2425-00620</t>
  </si>
  <si>
    <t>Email : inventechsolutionspune@gmail.com</t>
  </si>
  <si>
    <t>Package / RFQ Name : PR for additional Civil Interior Work &amp; Electrical Work of Ahmedabad Idli.com...</t>
  </si>
  <si>
    <t>Round # : 1 (RFQ)</t>
  </si>
  <si>
    <t xml:space="preserve">Quotation Date : </t>
  </si>
  <si>
    <t xml:space="preserve">Quotation Validity Date : </t>
  </si>
  <si>
    <t>Comp. # : 1</t>
  </si>
  <si>
    <t>Currency :INR</t>
  </si>
  <si>
    <t>Qty</t>
  </si>
  <si>
    <t>Unit Price</t>
  </si>
  <si>
    <t>Total</t>
  </si>
  <si>
    <t/>
  </si>
  <si>
    <t xml:space="preserve">Additional Civil Interior Work </t>
  </si>
  <si>
    <t>NOS</t>
  </si>
  <si>
    <t>Additional Electrical Work</t>
  </si>
  <si>
    <t>Sr No.</t>
  </si>
  <si>
    <t>Vendor Name : INVENTECH SOLUTIONS</t>
  </si>
  <si>
    <t>Buyer : Pushpak Mahesh Shewale</t>
  </si>
  <si>
    <t xml:space="preserve">Techanical Score : </t>
  </si>
  <si>
    <t>BUDGET PRICE :.00</t>
  </si>
  <si>
    <t>Item Name</t>
  </si>
  <si>
    <t>UOM</t>
  </si>
  <si>
    <t>Amount</t>
  </si>
  <si>
    <t>CIVIL</t>
  </si>
  <si>
    <t>Brick work - Providing and constructing 150mm thk Siphorex block in cement mortar 1 4 of approved make like Aerocon or Siporex etc. Job to include raking out  joints, scaffolding, making openings walls, curing etc. in substructure and superstructure to its true line  and  level in cement mortar proportion as specified in all shapes, size, at all heights, depths, leads  and  locations etc. complete. The rate shall also include for cleaning of surface, hacking of RCC surface in contact with brickwork, racking of joints, providing, erecting,  and  dismantling steel scaffolding , curing for 10 days, including 75 mm thk. R.C.C. stiffener at approximately every 1000 mm ht. with required M.S. reinforcement bars and Lintels for Doors and wall openings etc. compete as per the drgs., details  and  specifications.</t>
  </si>
  <si>
    <t>Sq.M</t>
  </si>
  <si>
    <t>Plaster work - P and A of single coat backing plaster of 15-18 mm thick in CM 1 4 proportion to the walls  and  others surface including scaffolding, curing the joints, etc. The rates are inclusive of providing chicken mesh of 18mm gauge  and  150mm width at junction of brick  and  RCC etc. at the walls, columns, beams etc., seven days water treatment as anti crack of plaster. Complete as per site engineer s instruction</t>
  </si>
  <si>
    <t xml:space="preserve">Cinder filling - CINDER BLOCK COBA of Avg. thickness mentioned below;  After laying of soil pipes, floor traps is completed the floor of the sunken portion shall be covered with cinder coba embedded manually with 15-20 mm wide joints in 20 mm thk. Waterproofing mortar 1 4 ( 1 cement   4 coarse sand )in layers upto the full ht. of sunken portion, having top layer of 50 mm thk waterproof mortar 1 4 ( 1 cement   4 coarse sand ) using specialized W.P. chemical, finished smooth  or  rough with floating coat of neat cement all complete and as per specification up to 300mm .
</t>
  </si>
  <si>
    <t>Sq.m</t>
  </si>
  <si>
    <t>PCC - Providing and laying up to 50-75 mm thick cement concrete flooring with 1 2 4 cement concrete laid to proper level and slope in alternate bays including compactions, filling joints,  or as directed, finishing smooth with cement Mortar 1 1 of sufficient minimum thickness to give a smooth  and  even surface and curing etc. complete as per architects instructions.</t>
  </si>
  <si>
    <t>Inspection Chamber - 300 x 300 inspection chamber in brick work with water proofing finished with tiles inside.</t>
  </si>
  <si>
    <t>No.</t>
  </si>
  <si>
    <t>Inspection Chamber cover - Providing and fixing of S.S. perforated Inspection chamber cover with necessary fittings.</t>
  </si>
  <si>
    <t>Guard Rail - Providing and fixing of trolly defender made out of 50 mm 304 SS pipe with 50mm pipe vertical support fixed on floor with fasteners</t>
  </si>
  <si>
    <t>RM</t>
  </si>
  <si>
    <t>Hood fixing - Fixing of hood from ceiling frame with support of MS pipe frame.</t>
  </si>
  <si>
    <t>Ele. DB box - Providing and fixing of electrical DB box made out of plywood finished with laminate and MS louvers fixed on shutters.</t>
  </si>
  <si>
    <t>SS corner guard - Providing and fixing of 25 mm X 25 mm SS corner guard for wall corner.</t>
  </si>
  <si>
    <t>Gas meter stand - Providing and fixing of gas meter stand made out of SS pipe.</t>
  </si>
  <si>
    <t>DNB stand - Providing and fixing DNB stand made out of MS frame with 18mm plywood finished with black paint</t>
  </si>
  <si>
    <t>Microvan shelf - Providing and fixing granite shelf with SS angle frame.</t>
  </si>
  <si>
    <t>Trap door - Provision of trap door in gypsum ceiling</t>
  </si>
  <si>
    <t>Sneeze guard - Providing and fixing sneeze guard made out of 12 mm toughened glass fixed on bracket fitting.</t>
  </si>
  <si>
    <t>Equipment shifting - Lording and unloading of outlet equipment and shifting from out side of airport premisses and arrange and fixing in side the outlet as per instructions
Unloading from container transport at outside of Airport premises and shifting in located area. Again shifting from outside to second floor food court area in side the airport. Arranging of equipment as per layout in the outlet.     Hood-1nos. , SS sink- 2Nos. , SS work work table-1Nos. ,SS rack-1Nos. ,SS storage unit-1Nos. ,4Gas burner-1Nos., Under counter chiller-2Nos. , Cold display unit-1Nos. ,Merryshef-1Nos. and other small items.</t>
  </si>
  <si>
    <t>Day one manpower</t>
  </si>
  <si>
    <t>DayTwo manpower</t>
  </si>
  <si>
    <t>Day Three manpower</t>
  </si>
  <si>
    <t>PLUMBING WORK</t>
  </si>
  <si>
    <t>Angle cock - Providing and fixing of angle cock for inlet and outlet pipe connections</t>
  </si>
  <si>
    <t>Sink cock- Providing and fixing of single sink cock for sink counter with all fittings</t>
  </si>
  <si>
    <t>SS Sink  - Providing and fixing of SS sink ( Nirali make) in granite counter with cutting and polishing work.</t>
  </si>
  <si>
    <t>Grease trap - Fixing of grease trap with pipe connection including all fittings.
Grease trap size - 500 x 400 x 350
40 mm CPVC pipe with elbow, bend, stop cock and required hardware.</t>
  </si>
  <si>
    <t>Number of plumber day one</t>
  </si>
  <si>
    <t>Number of plumber day Two</t>
  </si>
  <si>
    <t>Water heater - Supply  and  Fixing of Water heater of 15lts  with necessary fittings</t>
  </si>
  <si>
    <t>Sink mixer cock - Providing and fixing of sink mixer cock for ss counter sink with all fittings</t>
  </si>
  <si>
    <t>2 x 6 sq.mm + 1 No. 4 Sq. mm in 25 mm dia MS Conduit</t>
  </si>
  <si>
    <t>Mtrs</t>
  </si>
  <si>
    <t xml:space="preserve">2 x 4 sq.mm + 1 No. 2.5 Sq. mm in 25 mm dia MS Conduit
 DB to U or C Chiller in kitchen-9.1Mtrs 
 DB to Utility Socket in kitchen -8.6Mtrs 
 DB to Vertical freezer -8.7Mtrs 
 DB to Near Geyser Extra Point-5.6Mtrs 
 DB to Geyser point-5.6Mtrs 
 DB to Drain pump Extra Point -7.8Mtrs 
 DB to Insect killer -4.7Mtrs 
 DB to U or C Chiller -8.7Mtrs 
 DB to Exhaust Hood -8Mtrs 
 DB to Deep Fryer -10Mtrs 
 DB to Combi Oven -11.4Mtrs 
 DB to Combi Oven Near Extra Point-12Mtrs 
 DB to Coffee machine -11Mtrs 
 DB to Idli streamer-10.9Mtrs 
 DB to Milk Boiler -11Mtrs 
 DB to Bar Chiller -11.5Mtrs 
 DB to Bar chiller Near Extra Point-11.7Mtrs 
 DB to Water Boiler-9Mtrs 
 DB to Oven-8.8Mtrs 
 DB to Oven Near Extra Point-9Mtrs 
 DB to Insect killer -7.7Mtrs 
 DB to Exhaust chimney -13.5Mtrs 
 DB to Utility Socket - 1-19.1Mtrs 
 DB to Utility Socket - 2-20Mtrs 
 DB to Utility Socket - 3-22Mtrs 
 DB to Utility Socket - 4-23Mtrs 
 DB to Utility Socket - 5-25Mtrs 
 DB to Hot Ban marie-27Mtrs 
 DB to Juice Dispenser -23Mtrs 
 DB to Utility Socket water meter -1-7.6Mtrs 
 DB to Utility Socket fire separation - 2-8.9Mtrs 
 DB to Utility Socket gas panel- 1-9.8Mtrs 
 DB to Utility Socket gas panel- 1-11.7Mtrs </t>
  </si>
  <si>
    <t>2.5sqmm X 2 +2.5sqmm
 DB to POS -29Mtrs 
 DB to Emergency light point P1-8.5Mtrs 
 Loop P1 to P2-5.7Mtrs 
 Loop P2 to P3-3.7Mtrs 
 DB to Raw Light point P1-9.4Mtrs 
 Loop P1 to P2-5.4Mtrs 
 Loop P2 to P3-3.3Mtrs 
 Loop P3 to P4-3.8Mtrs 
 Loop P4 to P5-4.9Mtrs 
 DB to TV point-8.2Mtrs 
 DB to Signage Point-11.6Mtrs 
 DB to Emergency light point kitchen P1-5.5Mtrs 
 DB to Raw light point kitchen P1-8Mtrs</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</si>
  <si>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</si>
  <si>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</si>
  <si>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</si>
  <si>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</si>
  <si>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</si>
  <si>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required( Switch and socket shall be as approved by the architect  or  Client) 
</t>
  </si>
  <si>
    <t>Pt.</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</si>
  <si>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
Note- Conduits shall be 16 SWG MS on surface and FRLS PVC for wall concealed</t>
  </si>
  <si>
    <t>Supply installation testing and fixing 3 pin 25A or 32A , 240V , single Phase metal Clad industrial socket outlet with 25A or 32A DP MCB and complete in all respects( Wiring Excluded from scope of this item)</t>
  </si>
  <si>
    <t>Nos.</t>
  </si>
  <si>
    <t xml:space="preserve">Supply , fixing   Laying 2.0mm Thick FRLS PVC conduits on surface or concealed complete with PVC junction boxes, cover plates, PVC bends, PVC saddles, base and other accessories all made in PVC with GI screws as required to complete the job. .
20 mm dia FRLS metal conduit </t>
  </si>
  <si>
    <t xml:space="preserve">15 w panel light </t>
  </si>
  <si>
    <t>Semolina/PO/24-25/000080</t>
  </si>
  <si>
    <t>PO/SKPL/23-24/000178</t>
  </si>
  <si>
    <t>Semolina/PO/24-25/001218</t>
  </si>
  <si>
    <t>Rate analysis</t>
  </si>
  <si>
    <t xml:space="preserve">as per rates at Airport </t>
  </si>
  <si>
    <t xml:space="preserve">Revised Rates </t>
  </si>
  <si>
    <t>PO Reference/Rate analysis</t>
  </si>
  <si>
    <t>Round # : 2(RFQ)</t>
  </si>
  <si>
    <t>Round # : 3 (RFQ)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</si>
</sst>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color theme="1"/>
      <name val="Calibri"/>
      <family val="2"/>
      <scheme val="minor"/>
    </font>
    <font>
      <sz val="11"/>
      <name val="Cambria"/>
      <family val="1"/>
    </font>
    <font>
      <b/>
      <sz val="11"/>
      <name val="Cambria"/>
      <family val="1"/>
    </font>
    <font>
      <b/>
      <sz val="11"/>
      <color rgb="FF000000"/>
      <name val="Cambria"/>
      <family val="1"/>
    </font>
    <font>
      <sz val="11"/>
      <color rgb="FF000000"/>
      <name val="Cambria"/>
      <family val="1"/>
    </font>
    <font>
      <sz val="11"/>
      <name val="Calibri"/>
      <family val="2"/>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24">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top style="dotted">
        <color auto="1"/>
      </top>
      <bottom style="dotted">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right/>
      <top/>
      <bottom style="medium">
        <color auto="1"/>
      </bottom>
      <diagonal/>
    </border>
    <border>
      <left style="medium">
        <color auto="1"/>
      </left>
      <right style="medium">
        <color auto="1"/>
      </right>
      <top/>
      <bottom style="dotted">
        <color auto="1"/>
      </bottom>
      <diagonal/>
    </border>
    <border>
      <left style="medium">
        <color auto="1"/>
      </left>
      <right/>
      <top/>
      <bottom/>
      <diagonal/>
    </border>
    <border>
      <left/>
      <right style="medium">
        <color auto="1"/>
      </right>
      <top/>
      <bottom/>
      <diagonal/>
    </border>
  </borders>
  <cellStyleXfs count="3">
    <xf numFmtId="0" fontId="0" fillId="0" borderId="0"/>
    <xf numFmtId="0" fontId="1" fillId="0" borderId="0"/>
    <xf numFmtId="0" fontId="6" fillId="0" borderId="0"/>
  </cellStyleXfs>
  <cellXfs count="58">
    <xf numFmtId="0" fontId="0" fillId="0" borderId="0" xfId="0" applyNumberFormat="1" applyFont="1" applyProtection="1"/>
    <xf numFmtId="0" fontId="2" fillId="0" borderId="0" xfId="0" applyNumberFormat="1" applyFont="1" applyProtection="1"/>
    <xf numFmtId="0" fontId="2" fillId="0" borderId="4" xfId="0" applyNumberFormat="1" applyFont="1" applyBorder="1" applyProtection="1"/>
    <xf numFmtId="0" fontId="2" fillId="0" borderId="4" xfId="0" applyNumberFormat="1" applyFont="1" applyBorder="1" applyAlignment="1" applyProtection="1">
      <alignment horizontal="right"/>
    </xf>
    <xf numFmtId="0" fontId="3" fillId="2" borderId="4" xfId="0" applyNumberFormat="1" applyFont="1" applyFill="1" applyBorder="1" applyProtection="1"/>
    <xf numFmtId="0" fontId="2" fillId="4" borderId="4" xfId="0" applyNumberFormat="1" applyFont="1" applyFill="1" applyBorder="1" applyProtection="1"/>
    <xf numFmtId="0" fontId="2" fillId="4" borderId="4" xfId="0" applyNumberFormat="1" applyFont="1" applyFill="1" applyBorder="1" applyAlignment="1" applyProtection="1">
      <alignment horizontal="right"/>
    </xf>
    <xf numFmtId="4" fontId="2" fillId="4" borderId="4" xfId="0" applyNumberFormat="1" applyFont="1" applyFill="1" applyBorder="1" applyAlignment="1" applyProtection="1">
      <alignment horizontal="right"/>
    </xf>
    <xf numFmtId="4" fontId="5" fillId="3" borderId="4" xfId="0" applyNumberFormat="1" applyFont="1" applyFill="1" applyBorder="1" applyAlignment="1" applyProtection="1">
      <alignment horizontal="right"/>
    </xf>
    <xf numFmtId="0" fontId="2" fillId="0" borderId="4" xfId="0" applyFont="1" applyBorder="1"/>
    <xf numFmtId="0" fontId="2" fillId="0" borderId="4" xfId="1" applyFont="1" applyBorder="1" applyAlignment="1">
      <alignment wrapText="1"/>
    </xf>
    <xf numFmtId="0" fontId="2" fillId="0" borderId="4" xfId="1" applyNumberFormat="1" applyFont="1" applyBorder="1" applyAlignment="1" applyProtection="1">
      <alignment horizontal="right"/>
    </xf>
    <xf numFmtId="0" fontId="2" fillId="0" borderId="4" xfId="1" applyFont="1" applyBorder="1" applyAlignment="1">
      <alignment wrapText="1"/>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NumberFormat="1" applyFont="1" applyBorder="1" applyAlignment="1" applyProtection="1">
      <alignment horizontal="right"/>
    </xf>
    <xf numFmtId="0" fontId="2" fillId="0" borderId="4" xfId="1" applyFont="1" applyBorder="1" applyAlignment="1">
      <alignment wrapText="1"/>
    </xf>
    <xf numFmtId="0" fontId="2" fillId="0" borderId="4" xfId="1" applyFont="1" applyBorder="1" applyAlignment="1">
      <alignment wrapText="1"/>
    </xf>
    <xf numFmtId="0" fontId="2" fillId="0" borderId="4" xfId="1" applyNumberFormat="1" applyFont="1" applyBorder="1" applyAlignment="1" applyProtection="1">
      <alignment horizontal="right"/>
    </xf>
    <xf numFmtId="0" fontId="2" fillId="0" borderId="0" xfId="0" applyNumberFormat="1" applyFont="1" applyProtection="1"/>
    <xf numFmtId="0" fontId="2" fillId="0" borderId="0" xfId="0" applyNumberFormat="1" applyFont="1" applyProtection="1"/>
    <xf numFmtId="0" fontId="2" fillId="0" borderId="3" xfId="0" applyNumberFormat="1" applyFont="1" applyBorder="1" applyProtection="1"/>
    <xf numFmtId="0" fontId="2" fillId="0" borderId="21" xfId="0" applyNumberFormat="1" applyFont="1" applyBorder="1" applyProtection="1"/>
    <xf numFmtId="0" fontId="2" fillId="0" borderId="5" xfId="0" applyNumberFormat="1" applyFont="1" applyBorder="1" applyProtection="1"/>
    <xf numFmtId="0" fontId="2" fillId="0" borderId="6" xfId="0" applyNumberFormat="1" applyFont="1" applyBorder="1" applyProtection="1"/>
    <xf numFmtId="0" fontId="2" fillId="0" borderId="14" xfId="0" applyNumberFormat="1" applyFont="1" applyBorder="1" applyProtection="1"/>
    <xf numFmtId="0" fontId="2" fillId="0" borderId="15" xfId="0" applyNumberFormat="1" applyFont="1" applyBorder="1" applyProtection="1"/>
    <xf numFmtId="0" fontId="2" fillId="0" borderId="18" xfId="0" applyNumberFormat="1" applyFont="1" applyBorder="1" applyProtection="1"/>
    <xf numFmtId="0" fontId="2" fillId="0" borderId="19" xfId="0" applyNumberFormat="1" applyFont="1" applyBorder="1" applyProtection="1"/>
    <xf numFmtId="0" fontId="2" fillId="0" borderId="12" xfId="0" applyNumberFormat="1" applyFont="1" applyBorder="1" applyProtection="1"/>
    <xf numFmtId="0" fontId="2" fillId="0" borderId="13" xfId="0" applyNumberFormat="1" applyFont="1" applyBorder="1" applyProtection="1"/>
    <xf numFmtId="0" fontId="2" fillId="0" borderId="11" xfId="0" applyNumberFormat="1" applyFont="1" applyBorder="1" applyProtection="1"/>
    <xf numFmtId="0" fontId="2" fillId="0" borderId="7" xfId="0" applyNumberFormat="1" applyFont="1" applyBorder="1" applyAlignment="1" applyProtection="1">
      <alignment vertical="top"/>
    </xf>
    <xf numFmtId="0" fontId="2" fillId="0" borderId="8" xfId="0" applyNumberFormat="1" applyFont="1" applyBorder="1" applyAlignment="1" applyProtection="1">
      <alignment vertical="top"/>
    </xf>
    <xf numFmtId="0" fontId="2" fillId="0" borderId="9" xfId="0" applyNumberFormat="1" applyFont="1" applyBorder="1" applyAlignment="1" applyProtection="1">
      <alignment vertical="top"/>
    </xf>
    <xf numFmtId="0" fontId="2" fillId="0" borderId="10" xfId="0" applyNumberFormat="1" applyFont="1" applyBorder="1" applyAlignment="1" applyProtection="1">
      <alignment vertical="top"/>
    </xf>
    <xf numFmtId="0" fontId="2" fillId="0" borderId="0" xfId="0" applyNumberFormat="1" applyFont="1" applyProtection="1"/>
    <xf numFmtId="0" fontId="2" fillId="0" borderId="20" xfId="0" applyNumberFormat="1" applyFont="1" applyBorder="1" applyProtection="1"/>
    <xf numFmtId="0" fontId="4" fillId="2" borderId="1"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2" borderId="20" xfId="0" applyNumberFormat="1" applyFont="1" applyFill="1" applyBorder="1" applyAlignment="1" applyProtection="1">
      <alignment vertical="center"/>
    </xf>
    <xf numFmtId="0" fontId="2" fillId="0" borderId="2" xfId="0" applyNumberFormat="1" applyFont="1" applyBorder="1" applyProtection="1"/>
    <xf numFmtId="0" fontId="2" fillId="0" borderId="17" xfId="0" quotePrefix="1" applyNumberFormat="1" applyFont="1" applyBorder="1" applyAlignment="1" applyProtection="1">
      <alignment horizontal="left"/>
    </xf>
    <xf numFmtId="0" fontId="2" fillId="0" borderId="15" xfId="0" quotePrefix="1" applyNumberFormat="1" applyFont="1" applyBorder="1" applyAlignment="1" applyProtection="1">
      <alignment horizontal="left"/>
    </xf>
    <xf numFmtId="0" fontId="2" fillId="0" borderId="17" xfId="0" applyNumberFormat="1" applyFont="1" applyBorder="1" applyProtection="1"/>
    <xf numFmtId="0" fontId="2" fillId="0" borderId="16" xfId="0" applyNumberFormat="1" applyFont="1" applyBorder="1" applyProtection="1"/>
    <xf numFmtId="0" fontId="2" fillId="2" borderId="22" xfId="0" applyNumberFormat="1" applyFont="1" applyFill="1" applyBorder="1" applyAlignment="1" applyProtection="1">
      <alignment horizontal="center"/>
    </xf>
    <xf numFmtId="0" fontId="2" fillId="2" borderId="0" xfId="0" applyNumberFormat="1" applyFont="1" applyFill="1" applyBorder="1" applyAlignment="1" applyProtection="1">
      <alignment horizontal="center"/>
    </xf>
    <xf numFmtId="0" fontId="2" fillId="2" borderId="23" xfId="0" applyNumberFormat="1" applyFont="1" applyFill="1" applyBorder="1" applyAlignment="1" applyProtection="1">
      <alignment horizontal="center"/>
    </xf>
    <xf numFmtId="0" fontId="2" fillId="0" borderId="3" xfId="0" quotePrefix="1" applyNumberFormat="1" applyFont="1" applyBorder="1" applyAlignment="1" applyProtection="1">
      <alignment horizontal="left"/>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5"/>
  <sheetViews>
    <sheetView tabSelected="1" zoomScale="70" zoomScaleNormal="70" workbookViewId="0">
      <selection activeCell="G26" sqref="G26"/>
    </sheetView>
  </sheetViews>
  <sheetFormatPr defaultRowHeight="14.25"/>
  <cols>
    <col min="1" max="2" width="9.140625" style="1" customWidth="1"/>
    <col min="3" max="3" width="32.85546875" style="1" customWidth="1"/>
    <col min="4" max="5" width="9.140625" style="1" customWidth="1"/>
    <col min="6" max="7" width="22.7109375" style="1" customWidth="1"/>
    <col min="8" max="9" width="22.7109375" style="27" customWidth="1"/>
    <col min="10" max="11" width="22.7109375" style="28" customWidth="1"/>
    <col min="12" max="12" width="29.140625" style="1" bestFit="1" customWidth="1"/>
    <col min="13" max="13" width="15.5703125" style="1" bestFit="1" customWidth="1"/>
    <col min="14" max="14" width="11.7109375" style="1" bestFit="1" customWidth="1"/>
    <col min="15" max="16384" width="9.140625" style="1"/>
  </cols>
  <sheetData>
    <row r="1" spans="2:14" ht="15.75" customHeight="1" thickBot="1">
      <c r="B1" s="44"/>
      <c r="C1" s="46" t="s">
        <v>0</v>
      </c>
      <c r="D1" s="49" t="s">
        <v>1</v>
      </c>
      <c r="E1" s="49" t="s">
        <v>1</v>
      </c>
      <c r="F1" s="54" t="s">
        <v>25</v>
      </c>
      <c r="G1" s="55"/>
      <c r="H1" s="55"/>
      <c r="I1" s="55"/>
      <c r="J1" s="55"/>
      <c r="K1" s="56"/>
    </row>
    <row r="2" spans="2:14">
      <c r="B2" s="44"/>
      <c r="C2" s="47" t="s">
        <v>0</v>
      </c>
      <c r="D2" s="50" t="s">
        <v>2</v>
      </c>
      <c r="E2" s="51" t="s">
        <v>2</v>
      </c>
      <c r="F2" s="35" t="s">
        <v>3</v>
      </c>
      <c r="G2" s="36" t="s">
        <v>3</v>
      </c>
      <c r="H2" s="30" t="s">
        <v>3</v>
      </c>
      <c r="I2" s="30" t="s">
        <v>3</v>
      </c>
      <c r="J2" s="30" t="s">
        <v>3</v>
      </c>
      <c r="K2" s="30" t="s">
        <v>3</v>
      </c>
    </row>
    <row r="3" spans="2:14">
      <c r="B3" s="44"/>
      <c r="C3" s="47" t="s">
        <v>0</v>
      </c>
      <c r="D3" s="52" t="s">
        <v>4</v>
      </c>
      <c r="E3" s="34" t="s">
        <v>4</v>
      </c>
      <c r="F3" s="33" t="s">
        <v>5</v>
      </c>
      <c r="G3" s="34" t="s">
        <v>5</v>
      </c>
      <c r="H3" s="30" t="s">
        <v>5</v>
      </c>
      <c r="I3" s="30" t="s">
        <v>5</v>
      </c>
      <c r="J3" s="30" t="s">
        <v>5</v>
      </c>
      <c r="K3" s="30" t="s">
        <v>5</v>
      </c>
    </row>
    <row r="4" spans="2:14">
      <c r="B4" s="44"/>
      <c r="C4" s="47" t="s">
        <v>0</v>
      </c>
      <c r="D4" s="52" t="s">
        <v>6</v>
      </c>
      <c r="E4" s="34" t="s">
        <v>6</v>
      </c>
      <c r="F4" s="33" t="s">
        <v>7</v>
      </c>
      <c r="G4" s="34" t="s">
        <v>7</v>
      </c>
      <c r="H4" s="30" t="s">
        <v>7</v>
      </c>
      <c r="I4" s="30" t="s">
        <v>7</v>
      </c>
      <c r="J4" s="30" t="s">
        <v>7</v>
      </c>
      <c r="K4" s="30" t="s">
        <v>7</v>
      </c>
    </row>
    <row r="5" spans="2:14" ht="15" thickBot="1">
      <c r="B5" s="45"/>
      <c r="C5" s="48" t="s">
        <v>0</v>
      </c>
      <c r="D5" s="53"/>
      <c r="E5" s="38"/>
      <c r="F5" s="33" t="s">
        <v>8</v>
      </c>
      <c r="G5" s="34" t="s">
        <v>8</v>
      </c>
      <c r="H5" s="30" t="s">
        <v>8</v>
      </c>
      <c r="I5" s="30" t="s">
        <v>8</v>
      </c>
      <c r="J5" s="30" t="s">
        <v>8</v>
      </c>
      <c r="K5" s="30" t="s">
        <v>8</v>
      </c>
    </row>
    <row r="6" spans="2:14" ht="15" thickBot="1">
      <c r="B6" s="31" t="s">
        <v>9</v>
      </c>
      <c r="C6" s="39" t="s">
        <v>9</v>
      </c>
      <c r="D6" s="39" t="s">
        <v>9</v>
      </c>
      <c r="E6" s="32" t="s">
        <v>9</v>
      </c>
      <c r="F6" s="37" t="s">
        <v>10</v>
      </c>
      <c r="G6" s="38" t="s">
        <v>10</v>
      </c>
      <c r="H6" s="29" t="s">
        <v>10</v>
      </c>
      <c r="I6" s="29" t="s">
        <v>10</v>
      </c>
      <c r="J6" s="29" t="s">
        <v>10</v>
      </c>
      <c r="K6" s="29" t="s">
        <v>10</v>
      </c>
    </row>
    <row r="7" spans="2:14" ht="15" thickBot="1">
      <c r="B7" s="31" t="s">
        <v>11</v>
      </c>
      <c r="C7" s="39" t="s">
        <v>11</v>
      </c>
      <c r="D7" s="39" t="s">
        <v>11</v>
      </c>
      <c r="E7" s="32" t="s">
        <v>11</v>
      </c>
      <c r="F7" s="31" t="s">
        <v>12</v>
      </c>
      <c r="G7" s="32" t="s">
        <v>12</v>
      </c>
      <c r="H7" s="57" t="s">
        <v>88</v>
      </c>
      <c r="I7" s="29" t="s">
        <v>12</v>
      </c>
      <c r="J7" s="57" t="s">
        <v>89</v>
      </c>
      <c r="K7" s="29" t="s">
        <v>12</v>
      </c>
    </row>
    <row r="8" spans="2:14" ht="15" thickBot="1">
      <c r="B8" s="31" t="s">
        <v>26</v>
      </c>
      <c r="C8" s="39" t="s">
        <v>26</v>
      </c>
      <c r="D8" s="39" t="s">
        <v>26</v>
      </c>
      <c r="E8" s="32" t="s">
        <v>26</v>
      </c>
      <c r="F8" s="31" t="s">
        <v>27</v>
      </c>
      <c r="G8" s="32" t="s">
        <v>27</v>
      </c>
      <c r="H8" s="29" t="s">
        <v>27</v>
      </c>
      <c r="I8" s="29" t="s">
        <v>27</v>
      </c>
      <c r="J8" s="29" t="s">
        <v>27</v>
      </c>
      <c r="K8" s="29" t="s">
        <v>27</v>
      </c>
    </row>
    <row r="9" spans="2:14" ht="15" thickBot="1">
      <c r="B9" s="40" t="s">
        <v>15</v>
      </c>
      <c r="C9" s="41" t="s">
        <v>15</v>
      </c>
      <c r="D9" s="31" t="s">
        <v>16</v>
      </c>
      <c r="E9" s="32" t="s">
        <v>16</v>
      </c>
      <c r="F9" s="31" t="s">
        <v>13</v>
      </c>
      <c r="G9" s="32" t="s">
        <v>13</v>
      </c>
      <c r="H9" s="29" t="s">
        <v>13</v>
      </c>
      <c r="I9" s="29" t="s">
        <v>13</v>
      </c>
      <c r="J9" s="29" t="s">
        <v>13</v>
      </c>
      <c r="K9" s="29" t="s">
        <v>13</v>
      </c>
    </row>
    <row r="10" spans="2:14" ht="15" thickBot="1">
      <c r="B10" s="42" t="s">
        <v>15</v>
      </c>
      <c r="C10" s="43" t="s">
        <v>15</v>
      </c>
      <c r="D10" s="31" t="s">
        <v>28</v>
      </c>
      <c r="E10" s="32" t="s">
        <v>28</v>
      </c>
      <c r="F10" s="31" t="s">
        <v>14</v>
      </c>
      <c r="G10" s="32" t="s">
        <v>14</v>
      </c>
      <c r="H10" s="29" t="s">
        <v>14</v>
      </c>
      <c r="I10" s="29" t="s">
        <v>14</v>
      </c>
      <c r="J10" s="29" t="s">
        <v>14</v>
      </c>
      <c r="K10" s="29" t="s">
        <v>14</v>
      </c>
    </row>
    <row r="11" spans="2:14" ht="15" thickBot="1">
      <c r="B11" s="4" t="s">
        <v>24</v>
      </c>
      <c r="C11" s="4" t="s">
        <v>29</v>
      </c>
      <c r="D11" s="4" t="s">
        <v>30</v>
      </c>
      <c r="E11" s="4" t="s">
        <v>17</v>
      </c>
      <c r="F11" s="4" t="s">
        <v>18</v>
      </c>
      <c r="G11" s="4" t="s">
        <v>31</v>
      </c>
      <c r="H11" s="4" t="s">
        <v>18</v>
      </c>
      <c r="I11" s="4" t="s">
        <v>31</v>
      </c>
      <c r="J11" s="4" t="s">
        <v>18</v>
      </c>
      <c r="K11" s="4" t="s">
        <v>31</v>
      </c>
      <c r="L11" s="4" t="s">
        <v>87</v>
      </c>
      <c r="M11" s="4" t="s">
        <v>86</v>
      </c>
      <c r="N11" s="4" t="s">
        <v>19</v>
      </c>
    </row>
    <row r="12" spans="2:14" ht="15" thickBot="1">
      <c r="B12" s="5">
        <v>1</v>
      </c>
      <c r="C12" s="5" t="s">
        <v>21</v>
      </c>
      <c r="D12" s="5" t="s">
        <v>22</v>
      </c>
      <c r="E12" s="5">
        <v>1</v>
      </c>
      <c r="F12" s="6"/>
      <c r="G12" s="7">
        <f>SUM(G14:G54)</f>
        <v>831112.76</v>
      </c>
      <c r="H12" s="6"/>
      <c r="I12" s="7">
        <f>SUM(I14:I54)</f>
        <v>742206.3</v>
      </c>
      <c r="J12" s="6"/>
      <c r="K12" s="7">
        <f>SUM(K14:K54)</f>
        <v>702327.58000000007</v>
      </c>
      <c r="L12" s="2"/>
      <c r="M12" s="2"/>
      <c r="N12" s="2">
        <f>SUM(N13:N55)</f>
        <v>651316.54</v>
      </c>
    </row>
    <row r="13" spans="2:14" ht="15" thickBot="1">
      <c r="B13" s="2">
        <v>1</v>
      </c>
      <c r="C13" s="2" t="s">
        <v>32</v>
      </c>
      <c r="D13" s="2" t="s">
        <v>20</v>
      </c>
      <c r="E13" s="2" t="s">
        <v>20</v>
      </c>
      <c r="F13" s="2"/>
      <c r="G13" s="2"/>
      <c r="H13" s="2"/>
      <c r="I13" s="2"/>
      <c r="J13" s="2"/>
      <c r="K13" s="2"/>
      <c r="L13" s="2"/>
      <c r="M13" s="2"/>
      <c r="N13" s="2"/>
    </row>
    <row r="14" spans="2:14" ht="15" thickBot="1">
      <c r="B14" s="2">
        <v>2</v>
      </c>
      <c r="C14" s="2" t="s">
        <v>33</v>
      </c>
      <c r="D14" s="2" t="s">
        <v>34</v>
      </c>
      <c r="E14" s="2">
        <v>16.29</v>
      </c>
      <c r="F14" s="3">
        <v>2100</v>
      </c>
      <c r="G14" s="8">
        <v>34209</v>
      </c>
      <c r="H14" s="3">
        <v>2100</v>
      </c>
      <c r="I14" s="8">
        <v>34209</v>
      </c>
      <c r="J14" s="3">
        <v>2100</v>
      </c>
      <c r="K14" s="8">
        <v>34209</v>
      </c>
      <c r="L14" s="9" t="s">
        <v>82</v>
      </c>
      <c r="M14" s="3">
        <v>2100</v>
      </c>
      <c r="N14" s="3">
        <f>M14*E14</f>
        <v>34209</v>
      </c>
    </row>
    <row r="15" spans="2:14" ht="15" thickBot="1">
      <c r="B15" s="2">
        <v>3</v>
      </c>
      <c r="C15" s="2" t="s">
        <v>35</v>
      </c>
      <c r="D15" s="2" t="s">
        <v>34</v>
      </c>
      <c r="E15" s="2">
        <v>32.869999999999997</v>
      </c>
      <c r="F15" s="3">
        <v>1500</v>
      </c>
      <c r="G15" s="8">
        <v>49305</v>
      </c>
      <c r="H15" s="3">
        <v>1500</v>
      </c>
      <c r="I15" s="8">
        <v>49305</v>
      </c>
      <c r="J15" s="3">
        <v>1500</v>
      </c>
      <c r="K15" s="8">
        <v>49305</v>
      </c>
      <c r="L15" s="9" t="s">
        <v>82</v>
      </c>
      <c r="M15" s="3">
        <v>1500</v>
      </c>
      <c r="N15" s="3">
        <f>M15*E15</f>
        <v>49304.999999999993</v>
      </c>
    </row>
    <row r="16" spans="2:14" ht="15" thickBot="1">
      <c r="B16" s="2">
        <v>4</v>
      </c>
      <c r="C16" s="2" t="s">
        <v>36</v>
      </c>
      <c r="D16" s="2" t="s">
        <v>37</v>
      </c>
      <c r="E16" s="2">
        <v>26.76</v>
      </c>
      <c r="F16" s="3">
        <v>2800</v>
      </c>
      <c r="G16" s="8">
        <v>74928</v>
      </c>
      <c r="H16" s="3">
        <v>2200</v>
      </c>
      <c r="I16" s="8">
        <v>58872</v>
      </c>
      <c r="J16" s="3">
        <v>2200</v>
      </c>
      <c r="K16" s="8">
        <v>58872</v>
      </c>
      <c r="L16" s="10" t="s">
        <v>82</v>
      </c>
      <c r="M16" s="2">
        <v>2200</v>
      </c>
      <c r="N16" s="2">
        <f>M16*E16</f>
        <v>58872</v>
      </c>
    </row>
    <row r="17" spans="2:14" ht="15" thickBot="1">
      <c r="B17" s="2">
        <v>5</v>
      </c>
      <c r="C17" s="2" t="s">
        <v>38</v>
      </c>
      <c r="D17" s="2" t="s">
        <v>37</v>
      </c>
      <c r="E17" s="2">
        <v>26.76</v>
      </c>
      <c r="F17" s="3">
        <v>2600</v>
      </c>
      <c r="G17" s="8">
        <v>69576</v>
      </c>
      <c r="H17" s="3">
        <v>1450</v>
      </c>
      <c r="I17" s="8">
        <v>38802</v>
      </c>
      <c r="J17" s="3">
        <v>1450</v>
      </c>
      <c r="K17" s="8">
        <v>38802</v>
      </c>
      <c r="L17" s="12" t="s">
        <v>82</v>
      </c>
      <c r="M17" s="11">
        <v>1450</v>
      </c>
      <c r="N17" s="26">
        <f>M17*E17</f>
        <v>38802</v>
      </c>
    </row>
    <row r="18" spans="2:14" ht="15" thickBot="1">
      <c r="B18" s="2">
        <v>6</v>
      </c>
      <c r="C18" s="2" t="s">
        <v>39</v>
      </c>
      <c r="D18" s="2" t="s">
        <v>40</v>
      </c>
      <c r="E18" s="2">
        <v>1</v>
      </c>
      <c r="F18" s="3">
        <v>4500</v>
      </c>
      <c r="G18" s="8">
        <v>4500</v>
      </c>
      <c r="H18" s="3">
        <v>4500</v>
      </c>
      <c r="I18" s="8">
        <v>4500</v>
      </c>
      <c r="J18" s="3">
        <v>4500</v>
      </c>
      <c r="K18" s="8">
        <v>4500</v>
      </c>
      <c r="L18" s="2" t="s">
        <v>84</v>
      </c>
      <c r="M18" s="2">
        <v>3500</v>
      </c>
      <c r="N18" s="2">
        <f>M18*E18</f>
        <v>3500</v>
      </c>
    </row>
    <row r="19" spans="2:14" ht="15" thickBot="1">
      <c r="B19" s="2">
        <v>7</v>
      </c>
      <c r="C19" s="2" t="s">
        <v>41</v>
      </c>
      <c r="D19" s="2" t="s">
        <v>40</v>
      </c>
      <c r="E19" s="2">
        <v>1</v>
      </c>
      <c r="F19" s="3">
        <v>9500</v>
      </c>
      <c r="G19" s="8">
        <v>9500</v>
      </c>
      <c r="H19" s="3">
        <v>9500</v>
      </c>
      <c r="I19" s="8">
        <v>9500</v>
      </c>
      <c r="J19" s="3">
        <v>9500</v>
      </c>
      <c r="K19" s="8">
        <v>9500</v>
      </c>
      <c r="L19" s="2" t="s">
        <v>84</v>
      </c>
      <c r="M19" s="2">
        <v>5500</v>
      </c>
      <c r="N19" s="2">
        <f>M19*E19</f>
        <v>5500</v>
      </c>
    </row>
    <row r="20" spans="2:14" ht="15" thickBot="1">
      <c r="B20" s="2">
        <v>8</v>
      </c>
      <c r="C20" s="2" t="s">
        <v>42</v>
      </c>
      <c r="D20" s="2" t="s">
        <v>43</v>
      </c>
      <c r="E20" s="2">
        <v>4.26</v>
      </c>
      <c r="F20" s="3">
        <v>8176</v>
      </c>
      <c r="G20" s="8">
        <v>34829.760000000002</v>
      </c>
      <c r="H20" s="3">
        <v>8176</v>
      </c>
      <c r="I20" s="8">
        <v>34829.760000000002</v>
      </c>
      <c r="J20" s="3">
        <v>5904</v>
      </c>
      <c r="K20" s="8">
        <v>25151.040000000001</v>
      </c>
      <c r="L20" s="2" t="s">
        <v>84</v>
      </c>
      <c r="M20" s="2">
        <v>2100</v>
      </c>
      <c r="N20" s="2">
        <f>M20*E20</f>
        <v>8946</v>
      </c>
    </row>
    <row r="21" spans="2:14" ht="15" thickBot="1">
      <c r="B21" s="2">
        <v>9</v>
      </c>
      <c r="C21" s="2" t="s">
        <v>44</v>
      </c>
      <c r="D21" s="2" t="s">
        <v>40</v>
      </c>
      <c r="E21" s="2">
        <v>3</v>
      </c>
      <c r="F21" s="3">
        <v>15000</v>
      </c>
      <c r="G21" s="8">
        <v>45000</v>
      </c>
      <c r="H21" s="3">
        <v>10000</v>
      </c>
      <c r="I21" s="8">
        <v>30000</v>
      </c>
      <c r="J21" s="3">
        <v>10000</v>
      </c>
      <c r="K21" s="8">
        <v>30000</v>
      </c>
      <c r="L21" s="9" t="s">
        <v>83</v>
      </c>
      <c r="M21" s="2">
        <v>10000</v>
      </c>
      <c r="N21" s="2">
        <f>M21*E21</f>
        <v>30000</v>
      </c>
    </row>
    <row r="22" spans="2:14" ht="15" thickBot="1">
      <c r="B22" s="2">
        <v>10</v>
      </c>
      <c r="C22" s="2" t="s">
        <v>45</v>
      </c>
      <c r="D22" s="2" t="s">
        <v>37</v>
      </c>
      <c r="E22" s="2">
        <v>2.06</v>
      </c>
      <c r="F22" s="3">
        <v>18200</v>
      </c>
      <c r="G22" s="8">
        <v>37492</v>
      </c>
      <c r="H22" s="3">
        <v>17259</v>
      </c>
      <c r="I22" s="8">
        <v>35553.54</v>
      </c>
      <c r="J22" s="3">
        <v>17259</v>
      </c>
      <c r="K22" s="8">
        <v>35553.54</v>
      </c>
      <c r="L22" s="9" t="s">
        <v>83</v>
      </c>
      <c r="M22" s="13">
        <v>17259</v>
      </c>
      <c r="N22" s="26">
        <f>M22*E22</f>
        <v>35553.54</v>
      </c>
    </row>
    <row r="23" spans="2:14" ht="15" thickBot="1">
      <c r="B23" s="2">
        <v>11</v>
      </c>
      <c r="C23" s="2" t="s">
        <v>46</v>
      </c>
      <c r="D23" s="2" t="s">
        <v>43</v>
      </c>
      <c r="E23" s="2">
        <v>9.1999999999999993</v>
      </c>
      <c r="F23" s="3">
        <v>1500</v>
      </c>
      <c r="G23" s="8">
        <v>13800</v>
      </c>
      <c r="H23" s="3">
        <v>800</v>
      </c>
      <c r="I23" s="8">
        <v>7360</v>
      </c>
      <c r="J23" s="3">
        <v>800</v>
      </c>
      <c r="K23" s="8">
        <v>7360</v>
      </c>
      <c r="L23" s="9" t="s">
        <v>83</v>
      </c>
      <c r="M23" s="14">
        <v>800</v>
      </c>
      <c r="N23" s="26">
        <f>M23*E23</f>
        <v>7359.9999999999991</v>
      </c>
    </row>
    <row r="24" spans="2:14" ht="15" thickBot="1">
      <c r="B24" s="2">
        <v>12</v>
      </c>
      <c r="C24" s="2" t="s">
        <v>47</v>
      </c>
      <c r="D24" s="2" t="s">
        <v>40</v>
      </c>
      <c r="E24" s="2">
        <v>1</v>
      </c>
      <c r="F24" s="3">
        <v>2000</v>
      </c>
      <c r="G24" s="8">
        <v>2000</v>
      </c>
      <c r="H24" s="3">
        <v>2000</v>
      </c>
      <c r="I24" s="8">
        <v>2000</v>
      </c>
      <c r="J24" s="3">
        <v>2000</v>
      </c>
      <c r="K24" s="8">
        <v>2000</v>
      </c>
      <c r="L24" s="9" t="s">
        <v>83</v>
      </c>
      <c r="M24" s="15">
        <v>2000</v>
      </c>
      <c r="N24" s="26">
        <f>M24*E24</f>
        <v>2000</v>
      </c>
    </row>
    <row r="25" spans="2:14" ht="15" thickBot="1">
      <c r="B25" s="2">
        <v>13</v>
      </c>
      <c r="C25" s="2" t="s">
        <v>48</v>
      </c>
      <c r="D25" s="2" t="s">
        <v>40</v>
      </c>
      <c r="E25" s="2">
        <v>1</v>
      </c>
      <c r="F25" s="3">
        <v>10000</v>
      </c>
      <c r="G25" s="8">
        <v>10000</v>
      </c>
      <c r="H25" s="3">
        <v>10000</v>
      </c>
      <c r="I25" s="8">
        <v>10000</v>
      </c>
      <c r="J25" s="3">
        <v>10000</v>
      </c>
      <c r="K25" s="8">
        <v>10000</v>
      </c>
      <c r="L25" s="2" t="s">
        <v>84</v>
      </c>
      <c r="M25" s="2">
        <v>7500</v>
      </c>
      <c r="N25" s="2">
        <f>M25*E25</f>
        <v>7500</v>
      </c>
    </row>
    <row r="26" spans="2:14" ht="15" thickBot="1">
      <c r="B26" s="2">
        <v>14</v>
      </c>
      <c r="C26" s="2" t="s">
        <v>49</v>
      </c>
      <c r="D26" s="2" t="s">
        <v>40</v>
      </c>
      <c r="E26" s="2">
        <v>1</v>
      </c>
      <c r="F26" s="3">
        <v>6000</v>
      </c>
      <c r="G26" s="8">
        <v>6000</v>
      </c>
      <c r="H26" s="3">
        <v>4500</v>
      </c>
      <c r="I26" s="8">
        <v>4500</v>
      </c>
      <c r="J26" s="3">
        <v>4500</v>
      </c>
      <c r="K26" s="8">
        <v>4500</v>
      </c>
      <c r="L26" s="2" t="s">
        <v>84</v>
      </c>
      <c r="M26" s="2">
        <v>4500</v>
      </c>
      <c r="N26" s="2">
        <f>M26*E26</f>
        <v>4500</v>
      </c>
    </row>
    <row r="27" spans="2:14" ht="15" thickBot="1">
      <c r="B27" s="2">
        <v>15</v>
      </c>
      <c r="C27" s="2" t="s">
        <v>50</v>
      </c>
      <c r="D27" s="2" t="s">
        <v>40</v>
      </c>
      <c r="E27" s="2">
        <v>2</v>
      </c>
      <c r="F27" s="3">
        <v>4000</v>
      </c>
      <c r="G27" s="8">
        <v>8000</v>
      </c>
      <c r="H27" s="3">
        <v>2500</v>
      </c>
      <c r="I27" s="8">
        <v>5000</v>
      </c>
      <c r="J27" s="3">
        <v>2500</v>
      </c>
      <c r="K27" s="8">
        <v>5000</v>
      </c>
      <c r="L27" s="9" t="s">
        <v>83</v>
      </c>
      <c r="M27" s="2">
        <v>2500</v>
      </c>
      <c r="N27" s="2">
        <f>M27*E27</f>
        <v>5000</v>
      </c>
    </row>
    <row r="28" spans="2:14" ht="15" thickBot="1">
      <c r="B28" s="2">
        <v>16</v>
      </c>
      <c r="C28" s="2" t="s">
        <v>51</v>
      </c>
      <c r="D28" s="2" t="s">
        <v>37</v>
      </c>
      <c r="E28" s="2">
        <v>3.69</v>
      </c>
      <c r="F28" s="3">
        <v>9500</v>
      </c>
      <c r="G28" s="8">
        <v>35055</v>
      </c>
      <c r="H28" s="3">
        <v>9500</v>
      </c>
      <c r="I28" s="8">
        <v>35055</v>
      </c>
      <c r="J28" s="3">
        <v>9500</v>
      </c>
      <c r="K28" s="8">
        <v>35055</v>
      </c>
      <c r="L28" s="9" t="s">
        <v>83</v>
      </c>
      <c r="M28" s="2">
        <v>2100</v>
      </c>
      <c r="N28" s="2">
        <f>M28*E28</f>
        <v>7749</v>
      </c>
    </row>
    <row r="29" spans="2:14" ht="15" thickBot="1">
      <c r="B29" s="2">
        <v>17</v>
      </c>
      <c r="C29" s="2" t="s">
        <v>52</v>
      </c>
      <c r="D29" s="2" t="s">
        <v>20</v>
      </c>
      <c r="E29" s="2" t="s">
        <v>20</v>
      </c>
      <c r="F29" s="2"/>
      <c r="G29" s="2"/>
      <c r="H29" s="2"/>
      <c r="I29" s="2"/>
      <c r="J29" s="2"/>
      <c r="K29" s="2"/>
      <c r="L29" s="2"/>
      <c r="M29" s="2"/>
      <c r="N29" s="2"/>
    </row>
    <row r="30" spans="2:14" ht="15" thickBot="1">
      <c r="B30" s="2">
        <v>18</v>
      </c>
      <c r="C30" s="2" t="s">
        <v>53</v>
      </c>
      <c r="D30" s="2" t="s">
        <v>40</v>
      </c>
      <c r="E30" s="2">
        <v>8</v>
      </c>
      <c r="F30" s="3">
        <v>2200</v>
      </c>
      <c r="G30" s="8">
        <v>17600</v>
      </c>
      <c r="H30" s="3">
        <v>2200</v>
      </c>
      <c r="I30" s="8">
        <v>17600</v>
      </c>
      <c r="J30" s="3">
        <v>1200</v>
      </c>
      <c r="K30" s="8">
        <v>9600</v>
      </c>
      <c r="L30" s="2" t="s">
        <v>85</v>
      </c>
      <c r="M30" s="2">
        <v>1200</v>
      </c>
      <c r="N30" s="2">
        <f>M30*E30</f>
        <v>9600</v>
      </c>
    </row>
    <row r="31" spans="2:14" ht="15" thickBot="1">
      <c r="B31" s="2">
        <v>19</v>
      </c>
      <c r="C31" s="2" t="s">
        <v>54</v>
      </c>
      <c r="D31" s="2" t="s">
        <v>40</v>
      </c>
      <c r="E31" s="2">
        <v>8</v>
      </c>
      <c r="F31" s="3">
        <v>2200</v>
      </c>
      <c r="G31" s="8">
        <v>17600</v>
      </c>
      <c r="H31" s="3">
        <v>2200</v>
      </c>
      <c r="I31" s="8">
        <v>17600</v>
      </c>
      <c r="J31" s="3">
        <v>1200</v>
      </c>
      <c r="K31" s="8">
        <v>9600</v>
      </c>
      <c r="L31" s="2" t="s">
        <v>85</v>
      </c>
      <c r="M31" s="2">
        <v>1200</v>
      </c>
      <c r="N31" s="2">
        <f>M31*E31</f>
        <v>9600</v>
      </c>
    </row>
    <row r="32" spans="2:14" ht="15" thickBot="1">
      <c r="B32" s="2">
        <v>20</v>
      </c>
      <c r="C32" s="2" t="s">
        <v>55</v>
      </c>
      <c r="D32" s="2" t="s">
        <v>40</v>
      </c>
      <c r="E32" s="2">
        <v>8</v>
      </c>
      <c r="F32" s="3">
        <v>2200</v>
      </c>
      <c r="G32" s="8">
        <v>17600</v>
      </c>
      <c r="H32" s="3">
        <v>2200</v>
      </c>
      <c r="I32" s="8">
        <v>17600</v>
      </c>
      <c r="J32" s="3">
        <v>1200</v>
      </c>
      <c r="K32" s="8">
        <v>9600</v>
      </c>
      <c r="L32" s="2" t="s">
        <v>85</v>
      </c>
      <c r="M32" s="2">
        <v>1200</v>
      </c>
      <c r="N32" s="2">
        <f>M32*E32</f>
        <v>9600</v>
      </c>
    </row>
    <row r="33" spans="2:14" ht="15" thickBot="1">
      <c r="B33" s="2">
        <v>21</v>
      </c>
      <c r="C33" s="2" t="s">
        <v>56</v>
      </c>
      <c r="D33" s="2" t="s">
        <v>20</v>
      </c>
      <c r="E33" s="2" t="s">
        <v>20</v>
      </c>
      <c r="F33" s="2"/>
      <c r="G33" s="2"/>
      <c r="H33" s="2"/>
      <c r="I33" s="2"/>
      <c r="J33" s="2"/>
      <c r="K33" s="2"/>
      <c r="L33" s="2"/>
      <c r="M33" s="2"/>
      <c r="N33" s="2"/>
    </row>
    <row r="34" spans="2:14" ht="15" thickBot="1">
      <c r="B34" s="2">
        <v>22</v>
      </c>
      <c r="C34" s="2" t="s">
        <v>57</v>
      </c>
      <c r="D34" s="2" t="s">
        <v>40</v>
      </c>
      <c r="E34" s="2">
        <v>9</v>
      </c>
      <c r="F34" s="3">
        <v>1500</v>
      </c>
      <c r="G34" s="8">
        <v>13500</v>
      </c>
      <c r="H34" s="3">
        <v>1350</v>
      </c>
      <c r="I34" s="8">
        <v>12150</v>
      </c>
      <c r="J34" s="3">
        <v>1350</v>
      </c>
      <c r="K34" s="8">
        <v>12150</v>
      </c>
      <c r="L34" s="9" t="s">
        <v>83</v>
      </c>
      <c r="M34" s="16">
        <v>1350</v>
      </c>
      <c r="N34" s="26">
        <f>M34*E34</f>
        <v>12150</v>
      </c>
    </row>
    <row r="35" spans="2:14" ht="15" thickBot="1">
      <c r="B35" s="2">
        <v>23</v>
      </c>
      <c r="C35" s="2" t="s">
        <v>58</v>
      </c>
      <c r="D35" s="2" t="s">
        <v>40</v>
      </c>
      <c r="E35" s="2">
        <v>3</v>
      </c>
      <c r="F35" s="3">
        <v>4500</v>
      </c>
      <c r="G35" s="8">
        <v>13500</v>
      </c>
      <c r="H35" s="3">
        <v>3800</v>
      </c>
      <c r="I35" s="8">
        <v>11400</v>
      </c>
      <c r="J35" s="3">
        <v>3800</v>
      </c>
      <c r="K35" s="8">
        <v>11400</v>
      </c>
      <c r="L35" s="24" t="s">
        <v>81</v>
      </c>
      <c r="M35" s="17">
        <v>3800</v>
      </c>
      <c r="N35" s="26">
        <f>M35*E35</f>
        <v>11400</v>
      </c>
    </row>
    <row r="36" spans="2:14" ht="15" thickBot="1">
      <c r="B36" s="2">
        <v>24</v>
      </c>
      <c r="C36" s="2" t="s">
        <v>59</v>
      </c>
      <c r="D36" s="2" t="s">
        <v>40</v>
      </c>
      <c r="E36" s="2">
        <v>1</v>
      </c>
      <c r="F36" s="3">
        <v>8500</v>
      </c>
      <c r="G36" s="8">
        <v>8500</v>
      </c>
      <c r="H36" s="3">
        <v>8500</v>
      </c>
      <c r="I36" s="8">
        <v>8500</v>
      </c>
      <c r="J36" s="3">
        <v>8500</v>
      </c>
      <c r="K36" s="8">
        <v>8500</v>
      </c>
      <c r="L36" s="9" t="s">
        <v>83</v>
      </c>
      <c r="M36" s="18">
        <v>8500</v>
      </c>
      <c r="N36" s="26">
        <f>M36*E36</f>
        <v>8500</v>
      </c>
    </row>
    <row r="37" spans="2:14" ht="15" thickBot="1">
      <c r="B37" s="2">
        <v>25</v>
      </c>
      <c r="C37" s="2" t="s">
        <v>60</v>
      </c>
      <c r="D37" s="2" t="s">
        <v>40</v>
      </c>
      <c r="E37" s="2">
        <v>2</v>
      </c>
      <c r="F37" s="3">
        <v>7500</v>
      </c>
      <c r="G37" s="8">
        <v>15000</v>
      </c>
      <c r="H37" s="3">
        <v>7000</v>
      </c>
      <c r="I37" s="8">
        <v>14000</v>
      </c>
      <c r="J37" s="3">
        <v>7000</v>
      </c>
      <c r="K37" s="8">
        <v>14000</v>
      </c>
      <c r="L37" s="25" t="s">
        <v>82</v>
      </c>
      <c r="M37" s="19">
        <v>7000</v>
      </c>
      <c r="N37" s="26">
        <f>M37*E37</f>
        <v>14000</v>
      </c>
    </row>
    <row r="38" spans="2:14" ht="15" thickBot="1">
      <c r="B38" s="2">
        <v>26</v>
      </c>
      <c r="C38" s="2" t="s">
        <v>61</v>
      </c>
      <c r="D38" s="2" t="s">
        <v>40</v>
      </c>
      <c r="E38" s="2">
        <v>2</v>
      </c>
      <c r="F38" s="3">
        <v>3750</v>
      </c>
      <c r="G38" s="8">
        <v>7500</v>
      </c>
      <c r="H38" s="3">
        <v>3750</v>
      </c>
      <c r="I38" s="8">
        <v>7500</v>
      </c>
      <c r="J38" s="3">
        <v>2200</v>
      </c>
      <c r="K38" s="8">
        <v>4400</v>
      </c>
      <c r="L38" s="2" t="s">
        <v>85</v>
      </c>
      <c r="M38" s="2">
        <v>2200</v>
      </c>
      <c r="N38" s="2">
        <f>M38*E38</f>
        <v>4400</v>
      </c>
    </row>
    <row r="39" spans="2:14" ht="15" thickBot="1">
      <c r="B39" s="2">
        <v>27</v>
      </c>
      <c r="C39" s="2" t="s">
        <v>62</v>
      </c>
      <c r="D39" s="2" t="s">
        <v>40</v>
      </c>
      <c r="E39" s="2">
        <v>2</v>
      </c>
      <c r="F39" s="3">
        <v>3750</v>
      </c>
      <c r="G39" s="8">
        <v>7500</v>
      </c>
      <c r="H39" s="3">
        <v>3750</v>
      </c>
      <c r="I39" s="8">
        <v>7500</v>
      </c>
      <c r="J39" s="3">
        <v>2200</v>
      </c>
      <c r="K39" s="8">
        <v>4400</v>
      </c>
      <c r="L39" s="2" t="s">
        <v>85</v>
      </c>
      <c r="M39" s="2">
        <v>2200</v>
      </c>
      <c r="N39" s="2">
        <f>M39*E39</f>
        <v>4400</v>
      </c>
    </row>
    <row r="40" spans="2:14" ht="15" thickBot="1">
      <c r="B40" s="2">
        <v>28</v>
      </c>
      <c r="C40" s="2" t="s">
        <v>63</v>
      </c>
      <c r="D40" s="2" t="s">
        <v>40</v>
      </c>
      <c r="E40" s="2">
        <v>1</v>
      </c>
      <c r="F40" s="3">
        <v>19948</v>
      </c>
      <c r="G40" s="8">
        <v>19948</v>
      </c>
      <c r="H40" s="3">
        <v>12500</v>
      </c>
      <c r="I40" s="8">
        <v>12500</v>
      </c>
      <c r="J40" s="3">
        <v>12500</v>
      </c>
      <c r="K40" s="8">
        <v>12500</v>
      </c>
      <c r="L40" s="9" t="s">
        <v>83</v>
      </c>
      <c r="M40" s="2">
        <v>12500</v>
      </c>
      <c r="N40" s="2">
        <f>M40*E40</f>
        <v>12500</v>
      </c>
    </row>
    <row r="41" spans="2:14" ht="15" thickBot="1">
      <c r="B41" s="2">
        <v>29</v>
      </c>
      <c r="C41" s="2" t="s">
        <v>64</v>
      </c>
      <c r="D41" s="2" t="s">
        <v>40</v>
      </c>
      <c r="E41" s="2">
        <v>1</v>
      </c>
      <c r="F41" s="3">
        <v>6500</v>
      </c>
      <c r="G41" s="8">
        <v>6500</v>
      </c>
      <c r="H41" s="3">
        <v>5200</v>
      </c>
      <c r="I41" s="8">
        <v>5200</v>
      </c>
      <c r="J41" s="3">
        <v>5200</v>
      </c>
      <c r="K41" s="8">
        <v>5200</v>
      </c>
      <c r="L41" s="9" t="s">
        <v>83</v>
      </c>
      <c r="M41" s="20">
        <v>5200</v>
      </c>
      <c r="N41" s="26">
        <f>M41*E41</f>
        <v>5200</v>
      </c>
    </row>
    <row r="42" spans="2:14" ht="15" thickBot="1">
      <c r="B42" s="5">
        <v>2</v>
      </c>
      <c r="C42" s="5" t="s">
        <v>23</v>
      </c>
      <c r="D42" s="5" t="s">
        <v>22</v>
      </c>
      <c r="E42" s="5">
        <v>1</v>
      </c>
      <c r="F42" s="6"/>
      <c r="G42" s="7"/>
      <c r="H42" s="6"/>
      <c r="I42" s="7"/>
      <c r="J42" s="6"/>
      <c r="K42" s="7"/>
      <c r="L42" s="7"/>
      <c r="M42" s="7"/>
      <c r="N42" s="7"/>
    </row>
    <row r="43" spans="2:14" ht="15" thickBot="1">
      <c r="B43" s="2">
        <v>30</v>
      </c>
      <c r="C43" s="2" t="s">
        <v>65</v>
      </c>
      <c r="D43" s="2" t="s">
        <v>66</v>
      </c>
      <c r="E43" s="2">
        <v>5</v>
      </c>
      <c r="F43" s="3">
        <v>475</v>
      </c>
      <c r="G43" s="8">
        <v>2375</v>
      </c>
      <c r="H43" s="3">
        <v>475</v>
      </c>
      <c r="I43" s="8">
        <v>2375</v>
      </c>
      <c r="J43" s="3">
        <v>475</v>
      </c>
      <c r="K43" s="8">
        <v>2375</v>
      </c>
      <c r="L43" s="9" t="s">
        <v>81</v>
      </c>
      <c r="M43" s="21">
        <v>475</v>
      </c>
      <c r="N43" s="26">
        <f>M43*E43</f>
        <v>2375</v>
      </c>
    </row>
    <row r="44" spans="2:14" ht="15" thickBot="1">
      <c r="B44" s="2">
        <v>31</v>
      </c>
      <c r="C44" s="2" t="s">
        <v>67</v>
      </c>
      <c r="D44" s="2" t="s">
        <v>66</v>
      </c>
      <c r="E44" s="2">
        <v>415</v>
      </c>
      <c r="F44" s="3">
        <v>150</v>
      </c>
      <c r="G44" s="8">
        <v>62250</v>
      </c>
      <c r="H44" s="3">
        <v>150</v>
      </c>
      <c r="I44" s="8">
        <v>62250</v>
      </c>
      <c r="J44" s="3">
        <v>150</v>
      </c>
      <c r="K44" s="8">
        <v>62250</v>
      </c>
      <c r="L44" s="9" t="s">
        <v>81</v>
      </c>
      <c r="M44" s="21">
        <v>150</v>
      </c>
      <c r="N44" s="26">
        <f>M44*E44</f>
        <v>62250</v>
      </c>
    </row>
    <row r="45" spans="2:14" ht="15" thickBot="1">
      <c r="B45" s="2">
        <v>32</v>
      </c>
      <c r="C45" s="2" t="s">
        <v>68</v>
      </c>
      <c r="D45" s="2" t="s">
        <v>66</v>
      </c>
      <c r="E45" s="2">
        <v>107</v>
      </c>
      <c r="F45" s="3">
        <v>125</v>
      </c>
      <c r="G45" s="8">
        <v>13375</v>
      </c>
      <c r="H45" s="3">
        <v>125</v>
      </c>
      <c r="I45" s="8">
        <v>13375</v>
      </c>
      <c r="J45" s="3">
        <v>125</v>
      </c>
      <c r="K45" s="8">
        <v>13375</v>
      </c>
      <c r="L45" s="9" t="s">
        <v>83</v>
      </c>
      <c r="M45" s="22">
        <v>125</v>
      </c>
      <c r="N45" s="26">
        <f>M45*E45</f>
        <v>13375</v>
      </c>
    </row>
    <row r="46" spans="2:14" ht="15" thickBot="1">
      <c r="B46" s="2">
        <v>33</v>
      </c>
      <c r="C46" s="2" t="s">
        <v>69</v>
      </c>
      <c r="D46" s="2" t="s">
        <v>70</v>
      </c>
      <c r="E46" s="2">
        <v>6</v>
      </c>
      <c r="F46" s="3">
        <v>1500</v>
      </c>
      <c r="G46" s="8">
        <v>9000</v>
      </c>
      <c r="H46" s="3">
        <v>1500</v>
      </c>
      <c r="I46" s="8">
        <v>9000</v>
      </c>
      <c r="J46" s="3">
        <v>1500</v>
      </c>
      <c r="K46" s="8">
        <v>9000</v>
      </c>
      <c r="L46" s="9" t="s">
        <v>81</v>
      </c>
      <c r="M46" s="22">
        <v>1500</v>
      </c>
      <c r="N46" s="26">
        <f>M46*E46</f>
        <v>9000</v>
      </c>
    </row>
    <row r="47" spans="2:14" ht="15" thickBot="1">
      <c r="B47" s="2">
        <v>34</v>
      </c>
      <c r="C47" s="2" t="s">
        <v>71</v>
      </c>
      <c r="D47" s="2" t="s">
        <v>70</v>
      </c>
      <c r="E47" s="2">
        <v>6</v>
      </c>
      <c r="F47" s="3">
        <v>850</v>
      </c>
      <c r="G47" s="8">
        <v>5100</v>
      </c>
      <c r="H47" s="3">
        <v>850</v>
      </c>
      <c r="I47" s="8">
        <v>5100</v>
      </c>
      <c r="J47" s="3">
        <v>850</v>
      </c>
      <c r="K47" s="8">
        <v>5100</v>
      </c>
      <c r="L47" s="9" t="s">
        <v>81</v>
      </c>
      <c r="M47" s="22">
        <v>850</v>
      </c>
      <c r="N47" s="26">
        <f>M47*E47</f>
        <v>5100</v>
      </c>
    </row>
    <row r="48" spans="2:14" ht="15" thickBot="1">
      <c r="B48" s="2">
        <v>35</v>
      </c>
      <c r="C48" s="2" t="s">
        <v>72</v>
      </c>
      <c r="D48" s="2" t="s">
        <v>70</v>
      </c>
      <c r="E48" s="2">
        <v>2</v>
      </c>
      <c r="F48" s="3">
        <v>2200</v>
      </c>
      <c r="G48" s="8">
        <v>4400</v>
      </c>
      <c r="H48" s="3">
        <v>2200</v>
      </c>
      <c r="I48" s="8">
        <v>4400</v>
      </c>
      <c r="J48" s="3">
        <v>2200</v>
      </c>
      <c r="K48" s="8">
        <v>4400</v>
      </c>
      <c r="L48" s="9" t="s">
        <v>81</v>
      </c>
      <c r="M48" s="22">
        <v>2200</v>
      </c>
      <c r="N48" s="26">
        <f>M48*E48</f>
        <v>4400</v>
      </c>
    </row>
    <row r="49" spans="2:14" ht="15" thickBot="1">
      <c r="B49" s="2">
        <v>36</v>
      </c>
      <c r="C49" s="2" t="s">
        <v>73</v>
      </c>
      <c r="D49" s="2" t="s">
        <v>70</v>
      </c>
      <c r="E49" s="2">
        <v>1</v>
      </c>
      <c r="F49" s="3">
        <v>1200</v>
      </c>
      <c r="G49" s="8">
        <v>1200</v>
      </c>
      <c r="H49" s="3">
        <v>1200</v>
      </c>
      <c r="I49" s="8">
        <v>1200</v>
      </c>
      <c r="J49" s="3">
        <v>1200</v>
      </c>
      <c r="K49" s="8">
        <v>1200</v>
      </c>
      <c r="L49" s="9" t="s">
        <v>81</v>
      </c>
      <c r="M49" s="22">
        <v>1200</v>
      </c>
      <c r="N49" s="26">
        <f>M49*E49</f>
        <v>1200</v>
      </c>
    </row>
    <row r="50" spans="2:14" ht="15" thickBot="1">
      <c r="B50" s="2">
        <v>37</v>
      </c>
      <c r="C50" s="2" t="s">
        <v>74</v>
      </c>
      <c r="D50" s="2" t="s">
        <v>75</v>
      </c>
      <c r="E50" s="2">
        <v>26</v>
      </c>
      <c r="F50" s="3">
        <v>3050</v>
      </c>
      <c r="G50" s="8">
        <v>79300</v>
      </c>
      <c r="H50" s="3">
        <v>3050</v>
      </c>
      <c r="I50" s="8">
        <v>79300</v>
      </c>
      <c r="J50" s="3">
        <v>3050</v>
      </c>
      <c r="K50" s="8">
        <v>79300</v>
      </c>
      <c r="L50" s="9" t="s">
        <v>81</v>
      </c>
      <c r="M50" s="22">
        <v>3050</v>
      </c>
      <c r="N50" s="26">
        <f>M50*E50</f>
        <v>79300</v>
      </c>
    </row>
    <row r="51" spans="2:14" ht="15" thickBot="1">
      <c r="B51" s="2">
        <v>38</v>
      </c>
      <c r="C51" s="2" t="s">
        <v>76</v>
      </c>
      <c r="D51" s="2" t="s">
        <v>75</v>
      </c>
      <c r="E51" s="2">
        <v>5</v>
      </c>
      <c r="F51" s="3">
        <v>4000</v>
      </c>
      <c r="G51" s="8">
        <v>20000</v>
      </c>
      <c r="H51" s="3">
        <v>4000</v>
      </c>
      <c r="I51" s="8">
        <v>20000</v>
      </c>
      <c r="J51" s="3">
        <v>4000</v>
      </c>
      <c r="K51" s="8">
        <v>20000</v>
      </c>
      <c r="L51" s="9" t="s">
        <v>81</v>
      </c>
      <c r="M51" s="23">
        <v>4000</v>
      </c>
      <c r="N51" s="26">
        <f>M51*E51</f>
        <v>20000</v>
      </c>
    </row>
    <row r="52" spans="2:14" ht="15" thickBot="1">
      <c r="B52" s="2">
        <v>39</v>
      </c>
      <c r="C52" s="2" t="s">
        <v>77</v>
      </c>
      <c r="D52" s="2" t="s">
        <v>78</v>
      </c>
      <c r="E52" s="2">
        <v>7</v>
      </c>
      <c r="F52" s="3">
        <v>3200</v>
      </c>
      <c r="G52" s="8">
        <v>22400</v>
      </c>
      <c r="H52" s="3">
        <v>3200</v>
      </c>
      <c r="I52" s="8">
        <v>22400</v>
      </c>
      <c r="J52" s="3">
        <v>3200</v>
      </c>
      <c r="K52" s="8">
        <v>22400</v>
      </c>
      <c r="L52" s="9" t="s">
        <v>81</v>
      </c>
      <c r="M52" s="23">
        <v>3200</v>
      </c>
      <c r="N52" s="26">
        <f>M52*E52</f>
        <v>22400</v>
      </c>
    </row>
    <row r="53" spans="2:14" ht="15" thickBot="1">
      <c r="B53" s="2">
        <v>40</v>
      </c>
      <c r="C53" s="2" t="s">
        <v>79</v>
      </c>
      <c r="D53" s="2" t="s">
        <v>66</v>
      </c>
      <c r="E53" s="2">
        <v>137</v>
      </c>
      <c r="F53" s="3">
        <v>210</v>
      </c>
      <c r="G53" s="8">
        <v>28770</v>
      </c>
      <c r="H53" s="3">
        <v>210</v>
      </c>
      <c r="I53" s="8">
        <v>28770</v>
      </c>
      <c r="J53" s="3">
        <v>210</v>
      </c>
      <c r="K53" s="8">
        <v>28770</v>
      </c>
      <c r="L53" s="9" t="s">
        <v>83</v>
      </c>
      <c r="M53" s="23">
        <v>210</v>
      </c>
      <c r="N53" s="26">
        <f>M53*E53</f>
        <v>28770</v>
      </c>
    </row>
    <row r="54" spans="2:14" ht="15" thickBot="1">
      <c r="B54" s="2">
        <v>41</v>
      </c>
      <c r="C54" s="2" t="s">
        <v>80</v>
      </c>
      <c r="D54" s="2" t="s">
        <v>78</v>
      </c>
      <c r="E54" s="2">
        <v>4</v>
      </c>
      <c r="F54" s="3">
        <v>1000</v>
      </c>
      <c r="G54" s="8">
        <v>4000</v>
      </c>
      <c r="H54" s="3">
        <v>750</v>
      </c>
      <c r="I54" s="8">
        <v>3000</v>
      </c>
      <c r="J54" s="3">
        <v>750</v>
      </c>
      <c r="K54" s="8">
        <v>3000</v>
      </c>
      <c r="L54" s="9" t="s">
        <v>81</v>
      </c>
      <c r="M54" s="9">
        <v>750</v>
      </c>
      <c r="N54" s="9">
        <f>M54*E54</f>
        <v>3000</v>
      </c>
    </row>
    <row r="55" spans="2:14" ht="15" thickBot="1">
      <c r="B55" s="2"/>
      <c r="C55" s="2"/>
      <c r="D55" s="2"/>
      <c r="E55" s="2"/>
      <c r="F55" s="2"/>
      <c r="G55" s="2"/>
      <c r="H55" s="2"/>
      <c r="I55" s="2"/>
      <c r="J55" s="2"/>
      <c r="K55" s="2"/>
      <c r="L55" s="2"/>
      <c r="M55" s="2"/>
      <c r="N55" s="2"/>
    </row>
  </sheetData>
  <mergeCells count="41">
    <mergeCell ref="J6:K6"/>
    <mergeCell ref="J7:K7"/>
    <mergeCell ref="J8:K8"/>
    <mergeCell ref="J9:K9"/>
    <mergeCell ref="J10:K10"/>
    <mergeCell ref="J2:K2"/>
    <mergeCell ref="J3:K3"/>
    <mergeCell ref="J4:K4"/>
    <mergeCell ref="J5:K5"/>
    <mergeCell ref="F1:K1"/>
    <mergeCell ref="B1:B5"/>
    <mergeCell ref="C1:C5"/>
    <mergeCell ref="D1:E1"/>
    <mergeCell ref="D2:E2"/>
    <mergeCell ref="D3:E3"/>
    <mergeCell ref="D4:E4"/>
    <mergeCell ref="D5:E5"/>
    <mergeCell ref="B6:E6"/>
    <mergeCell ref="B7:E7"/>
    <mergeCell ref="B8:E8"/>
    <mergeCell ref="B9:C10"/>
    <mergeCell ref="D9:E9"/>
    <mergeCell ref="D10:E10"/>
    <mergeCell ref="F7:G7"/>
    <mergeCell ref="F8:G8"/>
    <mergeCell ref="F9:G9"/>
    <mergeCell ref="F10:G10"/>
    <mergeCell ref="F5:G5"/>
    <mergeCell ref="F4:G4"/>
    <mergeCell ref="F3:G3"/>
    <mergeCell ref="F2:G2"/>
    <mergeCell ref="F6:G6"/>
    <mergeCell ref="H2:I2"/>
    <mergeCell ref="H3:I3"/>
    <mergeCell ref="H4:I4"/>
    <mergeCell ref="H5:I5"/>
    <mergeCell ref="H6:I6"/>
    <mergeCell ref="H7:I7"/>
    <mergeCell ref="H8:I8"/>
    <mergeCell ref="H9:I9"/>
    <mergeCell ref="H10:I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2024-10-29T05:17:31Z</dcterms:modified>
</cp:coreProperties>
</file>