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runal Joshi\OneDrive - KAPCO BANQUETS AND CATERING PVT LTD TFS\Downloads\"/>
    </mc:Choice>
  </mc:AlternateContent>
  <bookViews>
    <workbookView xWindow="0" yWindow="0" windowWidth="19200" windowHeight="6930" activeTab="1"/>
  </bookViews>
  <sheets>
    <sheet name="Price Comparison" sheetId="1" r:id="rId1"/>
    <sheet name="BOQ Price Bid" sheetId="2" r:id="rId2"/>
    <sheet name="Technical Score Detail" sheetId="3" r:id="rId3"/>
  </sheets>
  <calcPr calcId="162913"/>
</workbook>
</file>

<file path=xl/calcChain.xml><?xml version="1.0" encoding="utf-8"?>
<calcChain xmlns="http://schemas.openxmlformats.org/spreadsheetml/2006/main">
  <c r="L13" i="2" l="1"/>
  <c r="L14" i="2"/>
  <c r="L15" i="2"/>
  <c r="J15" i="2"/>
  <c r="J12" i="2" s="1"/>
  <c r="J14" i="2"/>
  <c r="J13" i="2"/>
  <c r="L12" i="2" l="1"/>
</calcChain>
</file>

<file path=xl/sharedStrings.xml><?xml version="1.0" encoding="utf-8"?>
<sst xmlns="http://schemas.openxmlformats.org/spreadsheetml/2006/main" count="399" uniqueCount="94">
  <si>
    <t>RFQ No: R2033
 COST COMPARISON REPORT</t>
  </si>
  <si>
    <t>Comp. Date : 14/10/2024</t>
  </si>
  <si>
    <t>Vendor Name : SONODYNE TECHNOLOGIES PVT.LTD (RV242523180)</t>
  </si>
  <si>
    <t>RFQ #: R2033</t>
  </si>
  <si>
    <t>Contact Name : AHAAN M</t>
  </si>
  <si>
    <t>Contact Name : SHAMMI MALHOTRA</t>
  </si>
  <si>
    <t>RFQ Date : 07/10/2024 16:39:04</t>
  </si>
  <si>
    <t>Vendor City : Kolkata</t>
  </si>
  <si>
    <t xml:space="preserve">Vendor City : </t>
  </si>
  <si>
    <t>BCD Date : 09/10/2024 22:40:00</t>
  </si>
  <si>
    <t xml:space="preserve">Telephone # : </t>
  </si>
  <si>
    <t>Mobile # : 98308 96523</t>
  </si>
  <si>
    <t>Mobile # : 9810139473</t>
  </si>
  <si>
    <t>PR Number : DCPL-2425-00183</t>
  </si>
  <si>
    <t>Email : ahaan.mukherjee@sonodyne.com</t>
  </si>
  <si>
    <t>Email : shammimalhotra@hotmail.com</t>
  </si>
  <si>
    <t>Package / RFQ Name : Music System- CC Viviana Thane</t>
  </si>
  <si>
    <t>Round # : 2 (RFQ)</t>
  </si>
  <si>
    <t xml:space="preserve">Buyer : Mrunal Joshi / Technical :  / Approver : </t>
  </si>
  <si>
    <t xml:space="preserve">Quotation Date : </t>
  </si>
  <si>
    <t xml:space="preserve">Quotation Validity Date : </t>
  </si>
  <si>
    <t>Comp. # : 2</t>
  </si>
  <si>
    <t>Currency :INR</t>
  </si>
  <si>
    <t>Buyer Remark : .</t>
  </si>
  <si>
    <t xml:space="preserve">Buyer Remark : </t>
  </si>
  <si>
    <t>BUDGET PRICE :</t>
  </si>
  <si>
    <t>Quote Currency : INR</t>
  </si>
  <si>
    <t>#</t>
  </si>
  <si>
    <t>Item Code</t>
  </si>
  <si>
    <t>Item Description</t>
  </si>
  <si>
    <t>Unit</t>
  </si>
  <si>
    <t>Qty</t>
  </si>
  <si>
    <t>Last PO Details</t>
  </si>
  <si>
    <t>Lowest Unit Rate</t>
  </si>
  <si>
    <t>Lowest Vendor</t>
  </si>
  <si>
    <t>First Bid</t>
  </si>
  <si>
    <t>Disc %</t>
  </si>
  <si>
    <t>GST %</t>
  </si>
  <si>
    <t>Technical</t>
  </si>
  <si>
    <t>Unit Price</t>
  </si>
  <si>
    <t>Total</t>
  </si>
  <si>
    <t/>
  </si>
  <si>
    <t>Music System</t>
  </si>
  <si>
    <t>EA</t>
  </si>
  <si>
    <t>SONODYNE TECHNOLOGIES PVT.LTD</t>
  </si>
  <si>
    <t>0.00</t>
  </si>
  <si>
    <t>Item Total</t>
  </si>
  <si>
    <t>Discount Total Value</t>
  </si>
  <si>
    <t>Grand Dis. Amt</t>
  </si>
  <si>
    <t>Transportation with 18% GST</t>
  </si>
  <si>
    <t>Other Charges with 18% GST</t>
  </si>
  <si>
    <t>Total Lot Charges</t>
  </si>
  <si>
    <t>GST Total Amount</t>
  </si>
  <si>
    <t>Net Landed Cost</t>
  </si>
  <si>
    <t>INR</t>
  </si>
  <si>
    <t>Vendor Status</t>
  </si>
  <si>
    <t>Sr No.</t>
  </si>
  <si>
    <t>Vendor Code</t>
  </si>
  <si>
    <t>Vendor Name</t>
  </si>
  <si>
    <t>Status</t>
  </si>
  <si>
    <t>Remarks</t>
  </si>
  <si>
    <t>RV242523202</t>
  </si>
  <si>
    <t>TARGET A STAR SURVEILLANCES SYSTEM PVT LTD</t>
  </si>
  <si>
    <t>Participate</t>
  </si>
  <si>
    <t>RV232422502</t>
  </si>
  <si>
    <t>RONTEK STSTEMS</t>
  </si>
  <si>
    <t>Not Participate</t>
  </si>
  <si>
    <t>RV242523180</t>
  </si>
  <si>
    <t>Vendor Name : SONODYNE TECHNOLOGIES PVT.LTD</t>
  </si>
  <si>
    <t>Vendor Name : TARGET A STAR SURVEILLANCES SYSTEM PVT LTD</t>
  </si>
  <si>
    <t>Buyer : Mrunal Joshi</t>
  </si>
  <si>
    <t xml:space="preserve">Techanical Score : </t>
  </si>
  <si>
    <t>BUDGET PRICE :94,000.00</t>
  </si>
  <si>
    <t>Item Name</t>
  </si>
  <si>
    <t>UOM</t>
  </si>
  <si>
    <t>Minimum Amount</t>
  </si>
  <si>
    <t>Amount</t>
  </si>
  <si>
    <t>Purchase request for Music System</t>
  </si>
  <si>
    <t>1.000</t>
  </si>
  <si>
    <t>SITC of 6W RMS False Ceiling Mount Speakers with inbuilt 100V Line Matching
Transformer, wide opening angle, optimized for music   speech applications with
mounting clamps as per specifications</t>
  </si>
  <si>
    <t>NOS</t>
  </si>
  <si>
    <t>8.000</t>
  </si>
  <si>
    <t xml:space="preserve">SITC of 6W Wall Mounted
 box Speakers with line matching transformers as specified as per specifications </t>
  </si>
  <si>
    <t>6.000</t>
  </si>
  <si>
    <t>240 W 24V dc,50 Hz to 18 kHz mixing
amplifier with microphone input.</t>
  </si>
  <si>
    <t>94,000.00</t>
  </si>
  <si>
    <t xml:space="preserve">Quote Currency : </t>
  </si>
  <si>
    <t>Last PO Unit Rate</t>
  </si>
  <si>
    <t>Last PO Total Value</t>
  </si>
  <si>
    <t>Score</t>
  </si>
  <si>
    <t>Justification</t>
  </si>
  <si>
    <t>94000.00</t>
  </si>
  <si>
    <t>TARGET A STAR SURVEILLANCES SYSTEM PVT LTD (JBL)</t>
  </si>
  <si>
    <t>Vendor Name : TARGET A STAR SURVEILLANCES SYSTEM PVT LTD (RV242523202) (JBL)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</si>
</sst>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Calibri"/>
    </font>
    <font>
      <sz val="11"/>
      <name val="Cambria"/>
      <family val="1"/>
    </font>
    <font>
      <b/>
      <sz val="11"/>
      <name val="Cambria"/>
      <family val="1"/>
    </font>
    <font>
      <b/>
      <sz val="11"/>
      <name val="Calibri"/>
      <family val="2"/>
    </font>
    <font>
      <b/>
      <sz val="11"/>
      <color rgb="FF000000"/>
      <name val="Cambria"/>
      <family val="1"/>
    </font>
    <font>
      <b/>
      <sz val="11"/>
      <color rgb="FF000000"/>
      <name val="Calibri"/>
      <family val="2"/>
    </font>
    <font>
      <sz val="11"/>
      <color rgb="FF00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90EE90"/>
      </patternFill>
    </fill>
    <fill>
      <patternFill patternType="solid">
        <fgColor rgb="FFADD8E6"/>
      </patternFill>
    </fill>
  </fills>
  <borders count="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1">
    <xf numFmtId="0" fontId="0" fillId="0" borderId="0" xfId="0" applyNumberFormat="1" applyFont="1" applyProtection="1"/>
    <xf numFmtId="0" fontId="1" fillId="0" borderId="0" xfId="0" applyNumberFormat="1" applyFont="1" applyProtection="1"/>
    <xf numFmtId="0" fontId="1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horizontal="center" vertical="center"/>
    </xf>
    <xf numFmtId="0" fontId="1" fillId="0" borderId="7" xfId="0" applyNumberFormat="1" applyFont="1" applyBorder="1" applyProtection="1"/>
    <xf numFmtId="0" fontId="2" fillId="2" borderId="7" xfId="0" applyNumberFormat="1" applyFont="1" applyFill="1" applyBorder="1" applyAlignment="1" applyProtection="1">
      <alignment horizontal="center" vertical="center"/>
    </xf>
    <xf numFmtId="0" fontId="1" fillId="0" borderId="7" xfId="0" applyNumberFormat="1" applyFont="1" applyBorder="1" applyAlignment="1" applyProtection="1">
      <alignment horizontal="center" vertical="center"/>
    </xf>
    <xf numFmtId="0" fontId="1" fillId="0" borderId="7" xfId="0" applyNumberFormat="1" applyFont="1" applyBorder="1" applyAlignment="1" applyProtection="1">
      <alignment horizontal="right"/>
    </xf>
    <xf numFmtId="0" fontId="1" fillId="0" borderId="0" xfId="0" applyNumberFormat="1" applyFont="1" applyAlignment="1" applyProtection="1">
      <alignment wrapText="1"/>
    </xf>
    <xf numFmtId="0" fontId="1" fillId="0" borderId="7" xfId="0" applyNumberFormat="1" applyFont="1" applyBorder="1" applyAlignment="1" applyProtection="1">
      <alignment wrapText="1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" fillId="0" borderId="7" xfId="0" applyNumberFormat="1" applyFont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wrapText="1"/>
    </xf>
    <xf numFmtId="0" fontId="1" fillId="0" borderId="7" xfId="0" applyNumberFormat="1" applyFont="1" applyBorder="1" applyAlignment="1" applyProtection="1">
      <alignment horizontal="right" wrapText="1"/>
    </xf>
    <xf numFmtId="0" fontId="1" fillId="2" borderId="7" xfId="0" applyNumberFormat="1" applyFont="1" applyFill="1" applyBorder="1" applyAlignment="1" applyProtection="1">
      <alignment horizontal="right" wrapText="1"/>
    </xf>
    <xf numFmtId="0" fontId="2" fillId="2" borderId="7" xfId="0" applyNumberFormat="1" applyFont="1" applyFill="1" applyBorder="1" applyProtection="1"/>
    <xf numFmtId="0" fontId="1" fillId="4" borderId="7" xfId="0" applyNumberFormat="1" applyFont="1" applyFill="1" applyBorder="1" applyProtection="1"/>
    <xf numFmtId="0" fontId="1" fillId="4" borderId="7" xfId="0" applyNumberFormat="1" applyFont="1" applyFill="1" applyBorder="1" applyAlignment="1" applyProtection="1">
      <alignment horizontal="right"/>
    </xf>
    <xf numFmtId="0" fontId="6" fillId="3" borderId="7" xfId="0" applyNumberFormat="1" applyFont="1" applyFill="1" applyBorder="1" applyAlignment="1" applyProtection="1">
      <alignment horizontal="right"/>
    </xf>
    <xf numFmtId="0" fontId="2" fillId="2" borderId="7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Protection="1"/>
    <xf numFmtId="0" fontId="1" fillId="0" borderId="0" xfId="0" applyNumberFormat="1" applyFont="1" applyAlignment="1" applyProtection="1">
      <alignment wrapText="1"/>
    </xf>
    <xf numFmtId="0" fontId="4" fillId="2" borderId="1" xfId="0" applyNumberFormat="1" applyFont="1" applyFill="1" applyBorder="1" applyAlignment="1" applyProtection="1">
      <alignment vertical="center"/>
    </xf>
    <xf numFmtId="0" fontId="5" fillId="2" borderId="1" xfId="0" applyFont="1" applyFill="1" applyBorder="1" applyAlignment="1">
      <alignment vertical="center"/>
    </xf>
    <xf numFmtId="0" fontId="4" fillId="2" borderId="1" xfId="0" applyNumberFormat="1" applyFont="1" applyFill="1" applyBorder="1" applyAlignment="1" applyProtection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1" fillId="0" borderId="2" xfId="0" applyNumberFormat="1" applyFont="1" applyBorder="1" applyProtection="1"/>
    <xf numFmtId="0" fontId="1" fillId="0" borderId="2" xfId="0" applyNumberFormat="1" applyFont="1" applyBorder="1" applyAlignment="1" applyProtection="1">
      <alignment wrapText="1"/>
    </xf>
    <xf numFmtId="0" fontId="1" fillId="0" borderId="3" xfId="0" applyNumberFormat="1" applyFont="1" applyBorder="1" applyAlignment="1" applyProtection="1">
      <alignment wrapText="1"/>
    </xf>
    <xf numFmtId="0" fontId="1" fillId="0" borderId="4" xfId="0" applyNumberFormat="1" applyFont="1" applyBorder="1" applyAlignment="1" applyProtection="1">
      <alignment wrapText="1"/>
    </xf>
    <xf numFmtId="0" fontId="1" fillId="0" borderId="7" xfId="0" applyNumberFormat="1" applyFont="1" applyBorder="1" applyAlignment="1" applyProtection="1">
      <alignment vertical="top" wrapText="1"/>
    </xf>
    <xf numFmtId="0" fontId="1" fillId="0" borderId="7" xfId="0" applyNumberFormat="1" applyFont="1" applyBorder="1" applyAlignment="1" applyProtection="1">
      <alignment wrapText="1"/>
    </xf>
    <xf numFmtId="0" fontId="1" fillId="2" borderId="5" xfId="0" applyNumberFormat="1" applyFont="1" applyFill="1" applyBorder="1" applyProtection="1"/>
    <xf numFmtId="0" fontId="0" fillId="2" borderId="5" xfId="0" applyFill="1" applyBorder="1"/>
    <xf numFmtId="0" fontId="1" fillId="0" borderId="6" xfId="0" applyNumberFormat="1" applyFont="1" applyBorder="1" applyAlignment="1" applyProtection="1">
      <alignment wrapText="1"/>
    </xf>
    <xf numFmtId="0" fontId="0" fillId="0" borderId="6" xfId="0" applyBorder="1" applyAlignment="1">
      <alignment wrapText="1"/>
    </xf>
    <xf numFmtId="0" fontId="1" fillId="0" borderId="5" xfId="0" applyNumberFormat="1" applyFont="1" applyBorder="1" applyAlignment="1" applyProtection="1">
      <alignment wrapText="1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1" fillId="2" borderId="7" xfId="0" applyNumberFormat="1" applyFont="1" applyFill="1" applyBorder="1" applyAlignment="1" applyProtection="1">
      <alignment wrapText="1"/>
    </xf>
    <xf numFmtId="0" fontId="2" fillId="2" borderId="7" xfId="0" applyNumberFormat="1" applyFont="1" applyFill="1" applyBorder="1" applyAlignment="1" applyProtection="1">
      <alignment horizontal="center" vertical="center"/>
    </xf>
    <xf numFmtId="0" fontId="2" fillId="2" borderId="7" xfId="0" applyNumberFormat="1" applyFont="1" applyFill="1" applyBorder="1" applyProtection="1"/>
    <xf numFmtId="0" fontId="1" fillId="0" borderId="7" xfId="0" applyNumberFormat="1" applyFont="1" applyBorder="1" applyAlignment="1" applyProtection="1">
      <alignment horizontal="center" vertical="center"/>
    </xf>
    <xf numFmtId="0" fontId="1" fillId="0" borderId="7" xfId="0" applyNumberFormat="1" applyFont="1" applyBorder="1" applyProtection="1"/>
    <xf numFmtId="0" fontId="1" fillId="0" borderId="5" xfId="0" applyNumberFormat="1" applyFont="1" applyBorder="1" applyProtection="1"/>
    <xf numFmtId="0" fontId="1" fillId="0" borderId="5" xfId="0" applyNumberFormat="1" applyFont="1" applyBorder="1" applyAlignment="1" applyProtection="1">
      <alignment vertical="top"/>
    </xf>
    <xf numFmtId="0" fontId="1" fillId="0" borderId="6" xfId="0" applyNumberFormat="1" applyFont="1" applyBorder="1" applyProtection="1"/>
    <xf numFmtId="0" fontId="1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vertical="center" wrapText="1"/>
    </xf>
    <xf numFmtId="0" fontId="1" fillId="0" borderId="2" xfId="0" applyNumberFormat="1" applyFont="1" applyBorder="1" applyAlignment="1" applyProtection="1">
      <alignment vertical="center"/>
    </xf>
    <xf numFmtId="0" fontId="1" fillId="0" borderId="2" xfId="0" applyNumberFormat="1" applyFont="1" applyBorder="1" applyAlignment="1" applyProtection="1">
      <alignment vertical="center" wrapText="1"/>
    </xf>
    <xf numFmtId="0" fontId="1" fillId="0" borderId="3" xfId="0" applyNumberFormat="1" applyFont="1" applyBorder="1" applyAlignment="1" applyProtection="1">
      <alignment vertical="center" wrapText="1"/>
    </xf>
    <xf numFmtId="0" fontId="1" fillId="0" borderId="4" xfId="0" applyNumberFormat="1" applyFont="1" applyBorder="1" applyAlignment="1" applyProtection="1">
      <alignment vertical="center" wrapText="1"/>
    </xf>
    <xf numFmtId="0" fontId="1" fillId="0" borderId="7" xfId="0" applyNumberFormat="1" applyFont="1" applyBorder="1" applyAlignment="1" applyProtection="1">
      <alignment vertical="center" wrapText="1"/>
    </xf>
    <xf numFmtId="0" fontId="1" fillId="0" borderId="5" xfId="0" applyNumberFormat="1" applyFont="1" applyBorder="1" applyAlignment="1" applyProtection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2" fillId="2" borderId="7" xfId="0" applyNumberFormat="1" applyFont="1" applyFill="1" applyBorder="1" applyAlignment="1" applyProtection="1">
      <alignment vertical="center" wrapText="1"/>
    </xf>
    <xf numFmtId="0" fontId="1" fillId="2" borderId="7" xfId="0" applyNumberFormat="1" applyFont="1" applyFill="1" applyBorder="1" applyAlignment="1" applyProtection="1">
      <alignment vertical="center" wrapText="1"/>
    </xf>
    <xf numFmtId="0" fontId="0" fillId="2" borderId="7" xfId="0" applyFill="1" applyBorder="1" applyAlignment="1">
      <alignment vertical="center" wrapText="1"/>
    </xf>
    <xf numFmtId="0" fontId="1" fillId="0" borderId="7" xfId="0" applyNumberFormat="1" applyFont="1" applyBorder="1" applyAlignment="1" applyProtection="1">
      <alignment horizontal="center" vertical="center" wrapText="1"/>
    </xf>
    <xf numFmtId="0" fontId="1" fillId="2" borderId="5" xfId="0" applyNumberFormat="1" applyFont="1" applyFill="1" applyBorder="1" applyAlignment="1" applyProtection="1">
      <alignment vertical="center"/>
    </xf>
    <xf numFmtId="0" fontId="0" fillId="2" borderId="5" xfId="0" applyFill="1" applyBorder="1" applyAlignment="1">
      <alignment vertical="center"/>
    </xf>
    <xf numFmtId="0" fontId="1" fillId="0" borderId="6" xfId="0" applyNumberFormat="1" applyFont="1" applyBorder="1" applyAlignment="1" applyProtection="1">
      <alignment vertical="center" wrapText="1"/>
    </xf>
    <xf numFmtId="0" fontId="0" fillId="0" borderId="6" xfId="0" applyBorder="1" applyAlignment="1">
      <alignment vertical="center" wrapText="1"/>
    </xf>
    <xf numFmtId="0" fontId="2" fillId="2" borderId="7" xfId="0" applyNumberFormat="1" applyFont="1" applyFill="1" applyBorder="1" applyAlignment="1" applyProtection="1">
      <alignment wrapText="1"/>
    </xf>
    <xf numFmtId="0" fontId="1" fillId="4" borderId="7" xfId="0" applyNumberFormat="1" applyFont="1" applyFill="1" applyBorder="1" applyAlignment="1" applyProtection="1">
      <alignment wrapText="1"/>
    </xf>
    <xf numFmtId="0" fontId="1" fillId="0" borderId="2" xfId="0" applyNumberFormat="1" applyFont="1" applyBorder="1" applyAlignment="1" applyProtection="1">
      <alignment horizontal="center" vertical="top" wrapText="1"/>
    </xf>
    <xf numFmtId="0" fontId="1" fillId="2" borderId="5" xfId="0" applyNumberFormat="1" applyFont="1" applyFill="1" applyBorder="1" applyAlignment="1" applyProtection="1">
      <alignment horizontal="center" vertical="top" wrapText="1"/>
    </xf>
    <xf numFmtId="0" fontId="1" fillId="0" borderId="0" xfId="0" applyNumberFormat="1" applyFont="1" applyAlignment="1" applyProtection="1">
      <alignment horizontal="center" vertical="top" wrapText="1"/>
    </xf>
    <xf numFmtId="4" fontId="1" fillId="4" borderId="7" xfId="0" applyNumberFormat="1" applyFont="1" applyFill="1" applyBorder="1" applyAlignment="1" applyProtection="1">
      <alignment horizontal="right"/>
    </xf>
    <xf numFmtId="4" fontId="1" fillId="0" borderId="7" xfId="0" applyNumberFormat="1" applyFont="1" applyBorder="1" applyAlignment="1" applyProtection="1">
      <alignment wrapText="1"/>
    </xf>
    <xf numFmtId="4" fontId="1" fillId="0" borderId="7" xfId="0" applyNumberFormat="1" applyFont="1" applyBorder="1" applyAlignment="1" applyProtection="1">
      <alignment horizontal="right"/>
    </xf>
    <xf numFmtId="4" fontId="6" fillId="3" borderId="7" xfId="0" applyNumberFormat="1" applyFont="1" applyFill="1" applyBorder="1" applyAlignment="1" applyProtection="1">
      <alignment horizontal="right"/>
    </xf>
    <xf numFmtId="4" fontId="6" fillId="3" borderId="7" xfId="0" applyNumberFormat="1" applyFont="1" applyFill="1" applyBorder="1" applyAlignment="1" applyProtection="1">
      <alignment horizontal="center" vertical="center" wrapText="1"/>
    </xf>
    <xf numFmtId="4" fontId="1" fillId="0" borderId="7" xfId="0" applyNumberFormat="1" applyFont="1" applyBorder="1" applyAlignment="1" applyProtection="1">
      <alignment horizontal="center" vertical="center" wrapText="1"/>
    </xf>
    <xf numFmtId="4" fontId="1" fillId="0" borderId="7" xfId="0" applyNumberFormat="1" applyFont="1" applyBorder="1" applyAlignment="1" applyProtection="1">
      <alignment horizontal="right" wrapText="1"/>
    </xf>
    <xf numFmtId="4" fontId="1" fillId="2" borderId="7" xfId="0" applyNumberFormat="1" applyFont="1" applyFill="1" applyBorder="1" applyAlignment="1" applyProtection="1">
      <alignment horizontal="right" wrapText="1"/>
    </xf>
    <xf numFmtId="10" fontId="1" fillId="0" borderId="7" xfId="0" applyNumberFormat="1" applyFont="1" applyBorder="1" applyAlignment="1" applyProtection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2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952500" cy="714375"/>
    <xdr:pic>
      <xdr:nvPicPr>
        <xdr:cNvPr id="3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4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V24"/>
  <sheetViews>
    <sheetView topLeftCell="J1" zoomScale="66" workbookViewId="0">
      <selection activeCell="U23" sqref="U23"/>
    </sheetView>
  </sheetViews>
  <sheetFormatPr defaultRowHeight="14.5" x14ac:dyDescent="0.35"/>
  <cols>
    <col min="1" max="2" width="9.1796875" style="1" customWidth="1"/>
    <col min="3" max="3" width="13.453125" style="1" customWidth="1"/>
    <col min="4" max="4" width="32.81640625" style="1" customWidth="1"/>
    <col min="5" max="5" width="9" style="1" customWidth="1"/>
    <col min="6" max="6" width="9.1796875" style="1" customWidth="1"/>
    <col min="7" max="7" width="20" style="1" customWidth="1"/>
    <col min="8" max="8" width="15" style="1" customWidth="1"/>
    <col min="9" max="9" width="9.1796875" style="1" customWidth="1"/>
    <col min="10" max="11" width="14.453125" style="1" customWidth="1"/>
    <col min="12" max="12" width="11.81640625" style="1" customWidth="1"/>
    <col min="13" max="13" width="9.1796875" style="1" customWidth="1"/>
    <col min="14" max="17" width="14.453125" style="1" customWidth="1"/>
    <col min="18" max="18" width="11.81640625" style="1" customWidth="1"/>
    <col min="19" max="19" width="9.1796875" style="1" customWidth="1"/>
    <col min="20" max="20" width="14.453125" style="1" customWidth="1"/>
    <col min="21" max="21" width="15.81640625" style="1" customWidth="1"/>
    <col min="22" max="16376" width="9.1796875" style="1" customWidth="1"/>
  </cols>
  <sheetData>
    <row r="1" spans="2:21" ht="15" thickBot="1" x14ac:dyDescent="0.4">
      <c r="B1" s="21"/>
      <c r="C1" s="21"/>
      <c r="D1" s="23" t="s">
        <v>0</v>
      </c>
      <c r="E1" s="23" t="s">
        <v>0</v>
      </c>
      <c r="F1" s="24" t="s">
        <v>0</v>
      </c>
      <c r="G1" s="27" t="s">
        <v>1</v>
      </c>
      <c r="H1" s="27" t="s">
        <v>1</v>
      </c>
      <c r="I1" s="27" t="s">
        <v>1</v>
      </c>
      <c r="J1" s="33" t="s">
        <v>2</v>
      </c>
      <c r="K1" s="33"/>
      <c r="L1" s="34"/>
      <c r="M1" s="34"/>
      <c r="N1" s="34"/>
      <c r="O1" s="34"/>
      <c r="P1" s="33" t="s">
        <v>93</v>
      </c>
      <c r="Q1" s="33"/>
      <c r="R1" s="34"/>
      <c r="S1" s="34"/>
      <c r="T1" s="34"/>
      <c r="U1" s="34"/>
    </row>
    <row r="2" spans="2:21" ht="14.5" customHeight="1" x14ac:dyDescent="0.35">
      <c r="B2" s="22"/>
      <c r="C2" s="22"/>
      <c r="D2" s="25" t="s">
        <v>0</v>
      </c>
      <c r="E2" s="25" t="s">
        <v>0</v>
      </c>
      <c r="F2" s="26" t="s">
        <v>0</v>
      </c>
      <c r="G2" s="28" t="s">
        <v>3</v>
      </c>
      <c r="H2" s="28" t="s">
        <v>3</v>
      </c>
      <c r="I2" s="28" t="s">
        <v>3</v>
      </c>
      <c r="J2" s="35" t="s">
        <v>4</v>
      </c>
      <c r="K2" s="35"/>
      <c r="L2" s="36"/>
      <c r="M2" s="36"/>
      <c r="N2" s="36"/>
      <c r="O2" s="36"/>
      <c r="P2" s="35" t="s">
        <v>5</v>
      </c>
      <c r="Q2" s="35"/>
      <c r="R2" s="36"/>
      <c r="S2" s="36"/>
      <c r="T2" s="36"/>
      <c r="U2" s="36"/>
    </row>
    <row r="3" spans="2:21" x14ac:dyDescent="0.35">
      <c r="B3" s="22"/>
      <c r="C3" s="22"/>
      <c r="D3" s="25" t="s">
        <v>0</v>
      </c>
      <c r="E3" s="25" t="s">
        <v>0</v>
      </c>
      <c r="F3" s="26" t="s">
        <v>0</v>
      </c>
      <c r="G3" s="28" t="s">
        <v>6</v>
      </c>
      <c r="H3" s="28" t="s">
        <v>6</v>
      </c>
      <c r="I3" s="28" t="s">
        <v>6</v>
      </c>
      <c r="J3" s="35" t="s">
        <v>7</v>
      </c>
      <c r="K3" s="35"/>
      <c r="L3" s="36"/>
      <c r="M3" s="36"/>
      <c r="N3" s="36"/>
      <c r="O3" s="36"/>
      <c r="P3" s="35" t="s">
        <v>8</v>
      </c>
      <c r="Q3" s="35"/>
      <c r="R3" s="36"/>
      <c r="S3" s="36"/>
      <c r="T3" s="36"/>
      <c r="U3" s="36"/>
    </row>
    <row r="4" spans="2:21" x14ac:dyDescent="0.35">
      <c r="B4" s="22"/>
      <c r="C4" s="22"/>
      <c r="D4" s="25" t="s">
        <v>0</v>
      </c>
      <c r="E4" s="25" t="s">
        <v>0</v>
      </c>
      <c r="F4" s="26" t="s">
        <v>0</v>
      </c>
      <c r="G4" s="28" t="s">
        <v>9</v>
      </c>
      <c r="H4" s="28" t="s">
        <v>9</v>
      </c>
      <c r="I4" s="28" t="s">
        <v>9</v>
      </c>
      <c r="J4" s="35" t="s">
        <v>10</v>
      </c>
      <c r="K4" s="35"/>
      <c r="L4" s="36"/>
      <c r="M4" s="36"/>
      <c r="N4" s="36"/>
      <c r="O4" s="36"/>
      <c r="P4" s="35" t="s">
        <v>10</v>
      </c>
      <c r="Q4" s="35"/>
      <c r="R4" s="36"/>
      <c r="S4" s="36"/>
      <c r="T4" s="36"/>
      <c r="U4" s="36"/>
    </row>
    <row r="5" spans="2:21" ht="15" customHeight="1" thickBot="1" x14ac:dyDescent="0.4">
      <c r="B5" s="22"/>
      <c r="C5" s="22"/>
      <c r="D5" s="25" t="s">
        <v>0</v>
      </c>
      <c r="E5" s="25" t="s">
        <v>0</v>
      </c>
      <c r="F5" s="26" t="s">
        <v>0</v>
      </c>
      <c r="G5" s="22"/>
      <c r="H5" s="22"/>
      <c r="I5" s="22"/>
      <c r="J5" s="35" t="s">
        <v>11</v>
      </c>
      <c r="K5" s="35"/>
      <c r="L5" s="36"/>
      <c r="M5" s="36"/>
      <c r="N5" s="36"/>
      <c r="O5" s="36"/>
      <c r="P5" s="35" t="s">
        <v>12</v>
      </c>
      <c r="Q5" s="35"/>
      <c r="R5" s="36"/>
      <c r="S5" s="36"/>
      <c r="T5" s="36"/>
      <c r="U5" s="36"/>
    </row>
    <row r="6" spans="2:21" ht="15" customHeight="1" thickBot="1" x14ac:dyDescent="0.4">
      <c r="B6" s="29" t="s">
        <v>13</v>
      </c>
      <c r="C6" s="29" t="s">
        <v>13</v>
      </c>
      <c r="D6" s="29" t="s">
        <v>13</v>
      </c>
      <c r="E6" s="29" t="s">
        <v>13</v>
      </c>
      <c r="F6" s="29" t="s">
        <v>13</v>
      </c>
      <c r="G6" s="29" t="s">
        <v>13</v>
      </c>
      <c r="H6" s="29" t="s">
        <v>13</v>
      </c>
      <c r="I6" s="29" t="s">
        <v>13</v>
      </c>
      <c r="J6" s="37" t="s">
        <v>14</v>
      </c>
      <c r="K6" s="37"/>
      <c r="L6" s="38"/>
      <c r="M6" s="38"/>
      <c r="N6" s="38"/>
      <c r="O6" s="38"/>
      <c r="P6" s="37" t="s">
        <v>15</v>
      </c>
      <c r="Q6" s="37"/>
      <c r="R6" s="38"/>
      <c r="S6" s="38"/>
      <c r="T6" s="38"/>
      <c r="U6" s="38"/>
    </row>
    <row r="7" spans="2:21" ht="15" customHeight="1" thickBot="1" x14ac:dyDescent="0.4">
      <c r="B7" s="30" t="s">
        <v>16</v>
      </c>
      <c r="C7" s="30" t="s">
        <v>16</v>
      </c>
      <c r="D7" s="30" t="s">
        <v>16</v>
      </c>
      <c r="E7" s="30" t="s">
        <v>16</v>
      </c>
      <c r="F7" s="30" t="s">
        <v>16</v>
      </c>
      <c r="G7" s="30" t="s">
        <v>16</v>
      </c>
      <c r="H7" s="30" t="s">
        <v>16</v>
      </c>
      <c r="I7" s="30" t="s">
        <v>16</v>
      </c>
      <c r="J7" s="37" t="s">
        <v>17</v>
      </c>
      <c r="K7" s="37"/>
      <c r="L7" s="38"/>
      <c r="M7" s="38"/>
      <c r="N7" s="38"/>
      <c r="O7" s="38"/>
      <c r="P7" s="37" t="s">
        <v>17</v>
      </c>
      <c r="Q7" s="37"/>
      <c r="R7" s="38"/>
      <c r="S7" s="38"/>
      <c r="T7" s="38"/>
      <c r="U7" s="38"/>
    </row>
    <row r="8" spans="2:21" ht="15" customHeight="1" thickBot="1" x14ac:dyDescent="0.4">
      <c r="B8" s="30" t="s">
        <v>18</v>
      </c>
      <c r="C8" s="30" t="s">
        <v>18</v>
      </c>
      <c r="D8" s="30" t="s">
        <v>18</v>
      </c>
      <c r="E8" s="30" t="s">
        <v>18</v>
      </c>
      <c r="F8" s="30" t="s">
        <v>18</v>
      </c>
      <c r="G8" s="30" t="s">
        <v>18</v>
      </c>
      <c r="H8" s="30" t="s">
        <v>18</v>
      </c>
      <c r="I8" s="30" t="s">
        <v>18</v>
      </c>
      <c r="J8" s="37" t="s">
        <v>19</v>
      </c>
      <c r="K8" s="37"/>
      <c r="L8" s="38"/>
      <c r="M8" s="37" t="s">
        <v>20</v>
      </c>
      <c r="N8" s="37"/>
      <c r="O8" s="38"/>
      <c r="P8" s="37" t="s">
        <v>19</v>
      </c>
      <c r="Q8" s="37"/>
      <c r="R8" s="38"/>
      <c r="S8" s="37" t="s">
        <v>20</v>
      </c>
      <c r="T8" s="37"/>
      <c r="U8" s="38"/>
    </row>
    <row r="9" spans="2:21" ht="15" thickBot="1" x14ac:dyDescent="0.4">
      <c r="B9" s="31" t="s">
        <v>21</v>
      </c>
      <c r="C9" s="31" t="s">
        <v>21</v>
      </c>
      <c r="D9" s="31" t="s">
        <v>21</v>
      </c>
      <c r="E9" s="31" t="s">
        <v>21</v>
      </c>
      <c r="F9" s="31" t="s">
        <v>21</v>
      </c>
      <c r="G9" s="32" t="s">
        <v>22</v>
      </c>
      <c r="H9" s="32" t="s">
        <v>22</v>
      </c>
      <c r="I9" s="32" t="s">
        <v>22</v>
      </c>
      <c r="J9" s="32" t="s">
        <v>23</v>
      </c>
      <c r="K9" s="32"/>
      <c r="L9" s="39"/>
      <c r="M9" s="39"/>
      <c r="N9" s="39"/>
      <c r="O9" s="39"/>
      <c r="P9" s="32" t="s">
        <v>24</v>
      </c>
      <c r="Q9" s="32"/>
      <c r="R9" s="39"/>
      <c r="S9" s="39"/>
      <c r="T9" s="39"/>
      <c r="U9" s="39"/>
    </row>
    <row r="10" spans="2:21" ht="15" customHeight="1" thickBot="1" x14ac:dyDescent="0.4">
      <c r="B10" s="31" t="s">
        <v>21</v>
      </c>
      <c r="C10" s="31" t="s">
        <v>21</v>
      </c>
      <c r="D10" s="31" t="s">
        <v>21</v>
      </c>
      <c r="E10" s="31" t="s">
        <v>21</v>
      </c>
      <c r="F10" s="31" t="s">
        <v>21</v>
      </c>
      <c r="G10" s="32" t="s">
        <v>25</v>
      </c>
      <c r="H10" s="32">
        <v>0</v>
      </c>
      <c r="I10" s="32"/>
      <c r="J10" s="32" t="s">
        <v>26</v>
      </c>
      <c r="K10" s="32"/>
      <c r="L10" s="39"/>
      <c r="M10" s="39"/>
      <c r="N10" s="39"/>
      <c r="O10" s="39"/>
      <c r="P10" s="32" t="s">
        <v>26</v>
      </c>
      <c r="Q10" s="32"/>
      <c r="R10" s="39"/>
      <c r="S10" s="39"/>
      <c r="T10" s="39"/>
      <c r="U10" s="39"/>
    </row>
    <row r="11" spans="2:21" ht="28.5" thickBot="1" x14ac:dyDescent="0.4">
      <c r="B11" s="10" t="s">
        <v>27</v>
      </c>
      <c r="C11" s="10" t="s">
        <v>28</v>
      </c>
      <c r="D11" s="10" t="s">
        <v>29</v>
      </c>
      <c r="E11" s="10" t="s">
        <v>30</v>
      </c>
      <c r="F11" s="10" t="s">
        <v>31</v>
      </c>
      <c r="G11" s="10" t="s">
        <v>32</v>
      </c>
      <c r="H11" s="10" t="s">
        <v>33</v>
      </c>
      <c r="I11" s="10" t="s">
        <v>34</v>
      </c>
      <c r="J11" s="10" t="s">
        <v>35</v>
      </c>
      <c r="K11" s="10" t="s">
        <v>36</v>
      </c>
      <c r="L11" s="11" t="s">
        <v>37</v>
      </c>
      <c r="M11" s="11" t="s">
        <v>38</v>
      </c>
      <c r="N11" s="11" t="s">
        <v>39</v>
      </c>
      <c r="O11" s="11" t="s">
        <v>40</v>
      </c>
      <c r="P11" s="10" t="s">
        <v>35</v>
      </c>
      <c r="Q11" s="10" t="s">
        <v>36</v>
      </c>
      <c r="R11" s="11" t="s">
        <v>37</v>
      </c>
      <c r="S11" s="11" t="s">
        <v>38</v>
      </c>
      <c r="T11" s="11" t="s">
        <v>39</v>
      </c>
      <c r="U11" s="11" t="s">
        <v>40</v>
      </c>
    </row>
    <row r="12" spans="2:21" ht="70.5" thickBot="1" x14ac:dyDescent="0.4">
      <c r="B12" s="12">
        <v>1</v>
      </c>
      <c r="C12" s="12" t="s">
        <v>41</v>
      </c>
      <c r="D12" s="12" t="s">
        <v>42</v>
      </c>
      <c r="E12" s="12" t="s">
        <v>43</v>
      </c>
      <c r="F12" s="12">
        <v>1</v>
      </c>
      <c r="G12" s="12" t="s">
        <v>41</v>
      </c>
      <c r="H12" s="12">
        <v>56838.5</v>
      </c>
      <c r="I12" s="12" t="s">
        <v>44</v>
      </c>
      <c r="J12" s="12">
        <v>59830</v>
      </c>
      <c r="K12" s="12">
        <v>5</v>
      </c>
      <c r="L12" s="12">
        <v>18</v>
      </c>
      <c r="M12" s="12" t="s">
        <v>41</v>
      </c>
      <c r="N12" s="76">
        <v>56838.5</v>
      </c>
      <c r="O12" s="77">
        <v>56838.5</v>
      </c>
      <c r="P12" s="12">
        <v>84600</v>
      </c>
      <c r="Q12" s="12">
        <v>0</v>
      </c>
      <c r="R12" s="12">
        <v>18</v>
      </c>
      <c r="S12" s="12" t="s">
        <v>41</v>
      </c>
      <c r="T12" s="77">
        <v>84600</v>
      </c>
      <c r="U12" s="77">
        <v>84600</v>
      </c>
    </row>
    <row r="13" spans="2:21" ht="15" thickBot="1" x14ac:dyDescent="0.4">
      <c r="B13" s="40" t="s">
        <v>46</v>
      </c>
      <c r="C13" s="40"/>
      <c r="D13" s="40"/>
      <c r="E13" s="40"/>
      <c r="F13" s="40"/>
      <c r="G13" s="40"/>
      <c r="H13" s="40"/>
      <c r="I13" s="40"/>
      <c r="J13" s="9"/>
      <c r="K13" s="78">
        <v>2991.5</v>
      </c>
      <c r="L13" s="78">
        <v>10230.93</v>
      </c>
      <c r="M13" s="9"/>
      <c r="N13" s="9"/>
      <c r="O13" s="79">
        <v>56838.5</v>
      </c>
      <c r="P13" s="9"/>
      <c r="Q13" s="14">
        <v>0</v>
      </c>
      <c r="R13" s="78">
        <v>15228</v>
      </c>
      <c r="S13" s="9"/>
      <c r="T13" s="9"/>
      <c r="U13" s="79">
        <v>84600</v>
      </c>
    </row>
    <row r="14" spans="2:21" ht="15" thickBot="1" x14ac:dyDescent="0.4">
      <c r="B14" s="32" t="s">
        <v>47</v>
      </c>
      <c r="C14" s="32"/>
      <c r="D14" s="32"/>
      <c r="E14" s="32"/>
      <c r="F14" s="32"/>
      <c r="G14" s="32"/>
      <c r="H14" s="32"/>
      <c r="I14" s="32"/>
      <c r="J14" s="9" t="s">
        <v>48</v>
      </c>
      <c r="K14" s="14">
        <v>0</v>
      </c>
      <c r="L14" s="9"/>
      <c r="M14" s="9"/>
      <c r="N14" s="9"/>
      <c r="O14" s="78">
        <v>2991.5</v>
      </c>
      <c r="P14" s="9" t="s">
        <v>48</v>
      </c>
      <c r="Q14" s="14">
        <v>0</v>
      </c>
      <c r="R14" s="9"/>
      <c r="S14" s="9"/>
      <c r="T14" s="9"/>
      <c r="U14" s="14">
        <v>0</v>
      </c>
    </row>
    <row r="15" spans="2:21" ht="15" thickBot="1" x14ac:dyDescent="0.4">
      <c r="B15" s="32" t="s">
        <v>49</v>
      </c>
      <c r="C15" s="32"/>
      <c r="D15" s="32"/>
      <c r="E15" s="32"/>
      <c r="F15" s="32"/>
      <c r="G15" s="32"/>
      <c r="H15" s="32"/>
      <c r="I15" s="32"/>
      <c r="J15" s="9"/>
      <c r="K15" s="9"/>
      <c r="L15" s="9"/>
      <c r="M15" s="9"/>
      <c r="N15" s="80">
        <v>0</v>
      </c>
      <c r="O15" s="14">
        <v>0</v>
      </c>
      <c r="P15" s="9"/>
      <c r="Q15" s="9"/>
      <c r="R15" s="9"/>
      <c r="S15" s="9"/>
      <c r="T15" s="80">
        <v>0</v>
      </c>
      <c r="U15" s="78">
        <v>4980</v>
      </c>
    </row>
    <row r="16" spans="2:21" ht="15" thickBot="1" x14ac:dyDescent="0.4">
      <c r="B16" s="32" t="s">
        <v>50</v>
      </c>
      <c r="C16" s="32"/>
      <c r="D16" s="32"/>
      <c r="E16" s="32"/>
      <c r="F16" s="32"/>
      <c r="G16" s="32"/>
      <c r="H16" s="32"/>
      <c r="I16" s="32"/>
      <c r="J16" s="9"/>
      <c r="K16" s="9"/>
      <c r="L16" s="9"/>
      <c r="M16" s="9"/>
      <c r="N16" s="80">
        <v>0</v>
      </c>
      <c r="O16" s="14">
        <v>0</v>
      </c>
      <c r="P16" s="9"/>
      <c r="Q16" s="9"/>
      <c r="R16" s="9"/>
      <c r="S16" s="9"/>
      <c r="T16" s="80">
        <v>0</v>
      </c>
      <c r="U16" s="78">
        <v>10500</v>
      </c>
    </row>
    <row r="17" spans="2:21" ht="15" thickBot="1" x14ac:dyDescent="0.4">
      <c r="B17" s="40" t="s">
        <v>51</v>
      </c>
      <c r="C17" s="40"/>
      <c r="D17" s="40"/>
      <c r="E17" s="40"/>
      <c r="F17" s="40"/>
      <c r="G17" s="40"/>
      <c r="H17" s="40"/>
      <c r="I17" s="40"/>
      <c r="J17" s="9"/>
      <c r="K17" s="9"/>
      <c r="L17" s="9"/>
      <c r="M17" s="9"/>
      <c r="N17" s="9"/>
      <c r="O17" s="15">
        <v>0</v>
      </c>
      <c r="P17" s="9"/>
      <c r="Q17" s="9"/>
      <c r="R17" s="9"/>
      <c r="S17" s="9"/>
      <c r="T17" s="9"/>
      <c r="U17" s="79">
        <v>15480</v>
      </c>
    </row>
    <row r="18" spans="2:21" ht="15" thickBot="1" x14ac:dyDescent="0.4">
      <c r="B18" s="40" t="s">
        <v>52</v>
      </c>
      <c r="C18" s="40"/>
      <c r="D18" s="40"/>
      <c r="E18" s="40"/>
      <c r="F18" s="40"/>
      <c r="G18" s="40"/>
      <c r="H18" s="40"/>
      <c r="I18" s="40"/>
      <c r="J18" s="9"/>
      <c r="K18" s="9"/>
      <c r="L18" s="9"/>
      <c r="M18" s="9"/>
      <c r="N18" s="9"/>
      <c r="O18" s="79">
        <v>10230.93</v>
      </c>
      <c r="P18" s="9"/>
      <c r="Q18" s="9"/>
      <c r="R18" s="9"/>
      <c r="S18" s="9"/>
      <c r="T18" s="9"/>
      <c r="U18" s="79">
        <v>18014.400000000001</v>
      </c>
    </row>
    <row r="19" spans="2:21" ht="15" thickBot="1" x14ac:dyDescent="0.4">
      <c r="B19" s="40" t="s">
        <v>53</v>
      </c>
      <c r="C19" s="40"/>
      <c r="D19" s="40"/>
      <c r="E19" s="40"/>
      <c r="F19" s="40"/>
      <c r="G19" s="40"/>
      <c r="H19" s="40"/>
      <c r="I19" s="40"/>
      <c r="J19" s="9"/>
      <c r="K19" s="9"/>
      <c r="L19" s="9"/>
      <c r="M19" s="9"/>
      <c r="N19" s="13" t="s">
        <v>54</v>
      </c>
      <c r="O19" s="79">
        <v>67069.429999999993</v>
      </c>
      <c r="P19" s="9"/>
      <c r="Q19" s="9"/>
      <c r="R19" s="9"/>
      <c r="S19" s="9"/>
      <c r="T19" s="13" t="s">
        <v>54</v>
      </c>
      <c r="U19" s="79">
        <v>118094.39999999999</v>
      </c>
    </row>
    <row r="20" spans="2:21" ht="15" thickBot="1" x14ac:dyDescent="0.4">
      <c r="B20" s="41" t="s">
        <v>55</v>
      </c>
      <c r="C20" s="42"/>
      <c r="D20" s="42"/>
      <c r="E20" s="42"/>
      <c r="F20" s="42"/>
      <c r="G20" s="42"/>
      <c r="H20" s="42"/>
      <c r="I20" s="42"/>
      <c r="J20" s="41" t="s">
        <v>17</v>
      </c>
      <c r="K20" s="41" t="s">
        <v>17</v>
      </c>
    </row>
    <row r="21" spans="2:21" ht="15" thickBot="1" x14ac:dyDescent="0.4">
      <c r="B21" s="5" t="s">
        <v>56</v>
      </c>
      <c r="C21" s="5" t="s">
        <v>57</v>
      </c>
      <c r="D21" s="41" t="s">
        <v>58</v>
      </c>
      <c r="E21" s="42"/>
      <c r="F21" s="42"/>
      <c r="G21" s="42"/>
      <c r="H21" s="42"/>
      <c r="I21" s="42"/>
      <c r="J21" s="5" t="s">
        <v>59</v>
      </c>
      <c r="K21" s="5" t="s">
        <v>60</v>
      </c>
    </row>
    <row r="22" spans="2:21" ht="15" thickBot="1" x14ac:dyDescent="0.4">
      <c r="B22" s="6">
        <v>1</v>
      </c>
      <c r="C22" s="6" t="s">
        <v>61</v>
      </c>
      <c r="D22" s="43" t="s">
        <v>62</v>
      </c>
      <c r="E22" s="44"/>
      <c r="F22" s="44"/>
      <c r="G22" s="44"/>
      <c r="H22" s="44"/>
      <c r="I22" s="44"/>
      <c r="J22" s="6" t="s">
        <v>63</v>
      </c>
      <c r="K22" s="6" t="s">
        <v>41</v>
      </c>
    </row>
    <row r="23" spans="2:21" ht="15" thickBot="1" x14ac:dyDescent="0.4">
      <c r="B23" s="6">
        <v>2</v>
      </c>
      <c r="C23" s="6" t="s">
        <v>64</v>
      </c>
      <c r="D23" s="43" t="s">
        <v>65</v>
      </c>
      <c r="E23" s="44"/>
      <c r="F23" s="44"/>
      <c r="G23" s="44"/>
      <c r="H23" s="44"/>
      <c r="I23" s="44"/>
      <c r="J23" s="6" t="s">
        <v>66</v>
      </c>
      <c r="K23" s="6" t="s">
        <v>41</v>
      </c>
    </row>
    <row r="24" spans="2:21" ht="15" thickBot="1" x14ac:dyDescent="0.4">
      <c r="B24" s="6">
        <v>3</v>
      </c>
      <c r="C24" s="6" t="s">
        <v>67</v>
      </c>
      <c r="D24" s="43" t="s">
        <v>44</v>
      </c>
      <c r="E24" s="44"/>
      <c r="F24" s="44"/>
      <c r="G24" s="44"/>
      <c r="H24" s="44"/>
      <c r="I24" s="44"/>
      <c r="J24" s="6" t="s">
        <v>63</v>
      </c>
      <c r="K24" s="6" t="s">
        <v>41</v>
      </c>
    </row>
  </sheetData>
  <mergeCells count="49">
    <mergeCell ref="D23:I23"/>
    <mergeCell ref="D24:I24"/>
    <mergeCell ref="B19:I19"/>
    <mergeCell ref="B20:I20"/>
    <mergeCell ref="D21:I21"/>
    <mergeCell ref="J20:K20"/>
    <mergeCell ref="D22:I22"/>
    <mergeCell ref="B14:I14"/>
    <mergeCell ref="B15:I15"/>
    <mergeCell ref="B16:I16"/>
    <mergeCell ref="B18:I18"/>
    <mergeCell ref="B17:I17"/>
    <mergeCell ref="B13:I13"/>
    <mergeCell ref="P7:U7"/>
    <mergeCell ref="P8:R8"/>
    <mergeCell ref="S8:U8"/>
    <mergeCell ref="P9:U9"/>
    <mergeCell ref="P10:U10"/>
    <mergeCell ref="J10:O10"/>
    <mergeCell ref="P1:U1"/>
    <mergeCell ref="P2:U2"/>
    <mergeCell ref="P3:U3"/>
    <mergeCell ref="P4:U4"/>
    <mergeCell ref="P5:U5"/>
    <mergeCell ref="P6:U6"/>
    <mergeCell ref="J6:O6"/>
    <mergeCell ref="J7:O7"/>
    <mergeCell ref="J8:L8"/>
    <mergeCell ref="M8:O8"/>
    <mergeCell ref="J9:O9"/>
    <mergeCell ref="J1:O1"/>
    <mergeCell ref="J2:O2"/>
    <mergeCell ref="J3:O3"/>
    <mergeCell ref="J4:O4"/>
    <mergeCell ref="J5:O5"/>
    <mergeCell ref="B6:I6"/>
    <mergeCell ref="B7:I7"/>
    <mergeCell ref="B8:I8"/>
    <mergeCell ref="B9:F10"/>
    <mergeCell ref="G9:I9"/>
    <mergeCell ref="G10"/>
    <mergeCell ref="H10:I10"/>
    <mergeCell ref="B1:C5"/>
    <mergeCell ref="D1:F5"/>
    <mergeCell ref="G1:I1"/>
    <mergeCell ref="G2:I2"/>
    <mergeCell ref="G3:I3"/>
    <mergeCell ref="G4:I4"/>
    <mergeCell ref="G5:I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6"/>
  <sheetViews>
    <sheetView tabSelected="1" zoomScale="64" workbookViewId="0">
      <selection activeCell="H17" sqref="H17"/>
    </sheetView>
  </sheetViews>
  <sheetFormatPr defaultColWidth="9.1796875" defaultRowHeight="14" x14ac:dyDescent="0.3"/>
  <cols>
    <col min="1" max="2" width="9.1796875" style="1" customWidth="1"/>
    <col min="3" max="3" width="13.453125" style="1" customWidth="1"/>
    <col min="4" max="4" width="72.81640625" style="8" customWidth="1"/>
    <col min="5" max="5" width="20.7265625" style="1" hidden="1" customWidth="1"/>
    <col min="6" max="7" width="9.1796875" style="1" customWidth="1"/>
    <col min="8" max="8" width="18.1796875" style="1" bestFit="1" customWidth="1"/>
    <col min="9" max="9" width="18.26953125" style="1" customWidth="1"/>
    <col min="10" max="10" width="18.453125" style="1" customWidth="1"/>
    <col min="11" max="11" width="19.08984375" style="1" customWidth="1"/>
    <col min="12" max="12" width="18.90625" style="1" customWidth="1"/>
    <col min="13" max="16384" width="9.1796875" style="1"/>
  </cols>
  <sheetData>
    <row r="1" spans="2:12" s="71" customFormat="1" ht="32.5" customHeight="1" thickBot="1" x14ac:dyDescent="0.4">
      <c r="B1" s="21"/>
      <c r="C1" s="21"/>
      <c r="D1" s="23" t="s">
        <v>0</v>
      </c>
      <c r="E1" s="23" t="s">
        <v>0</v>
      </c>
      <c r="F1" s="69" t="s">
        <v>1</v>
      </c>
      <c r="G1" s="69" t="s">
        <v>1</v>
      </c>
      <c r="H1" s="69" t="s">
        <v>1</v>
      </c>
      <c r="I1" s="70" t="s">
        <v>44</v>
      </c>
      <c r="J1" s="70" t="s">
        <v>68</v>
      </c>
      <c r="K1" s="70" t="s">
        <v>92</v>
      </c>
      <c r="L1" s="70" t="s">
        <v>69</v>
      </c>
    </row>
    <row r="2" spans="2:12" x14ac:dyDescent="0.3">
      <c r="B2" s="21"/>
      <c r="C2" s="21"/>
      <c r="D2" s="23" t="s">
        <v>0</v>
      </c>
      <c r="E2" s="23" t="s">
        <v>0</v>
      </c>
      <c r="F2" s="27" t="s">
        <v>3</v>
      </c>
      <c r="G2" s="27" t="s">
        <v>3</v>
      </c>
      <c r="H2" s="27" t="s">
        <v>3</v>
      </c>
      <c r="I2" s="47" t="s">
        <v>4</v>
      </c>
      <c r="J2" s="47" t="s">
        <v>4</v>
      </c>
      <c r="K2" s="47" t="s">
        <v>5</v>
      </c>
      <c r="L2" s="47" t="s">
        <v>5</v>
      </c>
    </row>
    <row r="3" spans="2:12" x14ac:dyDescent="0.3">
      <c r="B3" s="21"/>
      <c r="C3" s="21"/>
      <c r="D3" s="23" t="s">
        <v>0</v>
      </c>
      <c r="E3" s="23" t="s">
        <v>0</v>
      </c>
      <c r="F3" s="27" t="s">
        <v>6</v>
      </c>
      <c r="G3" s="27" t="s">
        <v>6</v>
      </c>
      <c r="H3" s="27" t="s">
        <v>6</v>
      </c>
      <c r="I3" s="47" t="s">
        <v>7</v>
      </c>
      <c r="J3" s="47" t="s">
        <v>7</v>
      </c>
      <c r="K3" s="47" t="s">
        <v>8</v>
      </c>
      <c r="L3" s="47" t="s">
        <v>8</v>
      </c>
    </row>
    <row r="4" spans="2:12" x14ac:dyDescent="0.3">
      <c r="B4" s="21"/>
      <c r="C4" s="21"/>
      <c r="D4" s="23" t="s">
        <v>0</v>
      </c>
      <c r="E4" s="23" t="s">
        <v>0</v>
      </c>
      <c r="F4" s="27" t="s">
        <v>9</v>
      </c>
      <c r="G4" s="27" t="s">
        <v>9</v>
      </c>
      <c r="H4" s="27" t="s">
        <v>9</v>
      </c>
      <c r="I4" s="47" t="s">
        <v>10</v>
      </c>
      <c r="J4" s="47" t="s">
        <v>10</v>
      </c>
      <c r="K4" s="47" t="s">
        <v>10</v>
      </c>
      <c r="L4" s="47" t="s">
        <v>10</v>
      </c>
    </row>
    <row r="5" spans="2:12" ht="14.5" thickBot="1" x14ac:dyDescent="0.35">
      <c r="B5" s="21"/>
      <c r="C5" s="21"/>
      <c r="D5" s="23" t="s">
        <v>0</v>
      </c>
      <c r="E5" s="23" t="s">
        <v>0</v>
      </c>
      <c r="F5" s="21"/>
      <c r="G5" s="21"/>
      <c r="H5" s="21"/>
      <c r="I5" s="47" t="s">
        <v>11</v>
      </c>
      <c r="J5" s="47" t="s">
        <v>11</v>
      </c>
      <c r="K5" s="47" t="s">
        <v>12</v>
      </c>
      <c r="L5" s="47" t="s">
        <v>12</v>
      </c>
    </row>
    <row r="6" spans="2:12" ht="14.5" thickBot="1" x14ac:dyDescent="0.35">
      <c r="B6" s="44" t="s">
        <v>13</v>
      </c>
      <c r="C6" s="44" t="s">
        <v>13</v>
      </c>
      <c r="D6" s="44" t="s">
        <v>13</v>
      </c>
      <c r="E6" s="44" t="s">
        <v>13</v>
      </c>
      <c r="F6" s="44" t="s">
        <v>13</v>
      </c>
      <c r="G6" s="44" t="s">
        <v>13</v>
      </c>
      <c r="H6" s="44" t="s">
        <v>13</v>
      </c>
      <c r="I6" s="45" t="s">
        <v>14</v>
      </c>
      <c r="J6" s="45" t="s">
        <v>14</v>
      </c>
      <c r="K6" s="45" t="s">
        <v>15</v>
      </c>
      <c r="L6" s="45" t="s">
        <v>15</v>
      </c>
    </row>
    <row r="7" spans="2:12" ht="14.5" thickBot="1" x14ac:dyDescent="0.35">
      <c r="B7" s="45" t="s">
        <v>16</v>
      </c>
      <c r="C7" s="45" t="s">
        <v>16</v>
      </c>
      <c r="D7" s="45" t="s">
        <v>16</v>
      </c>
      <c r="E7" s="45" t="s">
        <v>16</v>
      </c>
      <c r="F7" s="45" t="s">
        <v>16</v>
      </c>
      <c r="G7" s="45" t="s">
        <v>16</v>
      </c>
      <c r="H7" s="45" t="s">
        <v>16</v>
      </c>
      <c r="I7" s="45" t="s">
        <v>17</v>
      </c>
      <c r="J7" s="45" t="s">
        <v>17</v>
      </c>
      <c r="K7" s="45" t="s">
        <v>17</v>
      </c>
      <c r="L7" s="45" t="s">
        <v>17</v>
      </c>
    </row>
    <row r="8" spans="2:12" ht="14.5" thickBot="1" x14ac:dyDescent="0.35">
      <c r="B8" s="45" t="s">
        <v>70</v>
      </c>
      <c r="C8" s="45" t="s">
        <v>70</v>
      </c>
      <c r="D8" s="45" t="s">
        <v>70</v>
      </c>
      <c r="E8" s="45" t="s">
        <v>70</v>
      </c>
      <c r="F8" s="45" t="s">
        <v>70</v>
      </c>
      <c r="G8" s="45" t="s">
        <v>70</v>
      </c>
      <c r="H8" s="45" t="s">
        <v>70</v>
      </c>
      <c r="I8" s="45" t="s">
        <v>71</v>
      </c>
      <c r="J8" s="45" t="s">
        <v>71</v>
      </c>
      <c r="K8" s="45" t="s">
        <v>71</v>
      </c>
      <c r="L8" s="45" t="s">
        <v>71</v>
      </c>
    </row>
    <row r="9" spans="2:12" ht="14.5" thickBot="1" x14ac:dyDescent="0.35">
      <c r="B9" s="46" t="s">
        <v>21</v>
      </c>
      <c r="C9" s="46" t="s">
        <v>21</v>
      </c>
      <c r="D9" s="46" t="s">
        <v>21</v>
      </c>
      <c r="E9" s="46" t="s">
        <v>21</v>
      </c>
      <c r="F9" s="45" t="s">
        <v>22</v>
      </c>
      <c r="G9" s="45" t="s">
        <v>22</v>
      </c>
      <c r="H9" s="45" t="s">
        <v>22</v>
      </c>
      <c r="I9" s="45" t="s">
        <v>19</v>
      </c>
      <c r="J9" s="45" t="s">
        <v>19</v>
      </c>
      <c r="K9" s="45" t="s">
        <v>19</v>
      </c>
      <c r="L9" s="45" t="s">
        <v>19</v>
      </c>
    </row>
    <row r="10" spans="2:12" ht="14.5" thickBot="1" x14ac:dyDescent="0.35">
      <c r="B10" s="46" t="s">
        <v>21</v>
      </c>
      <c r="C10" s="46" t="s">
        <v>21</v>
      </c>
      <c r="D10" s="46" t="s">
        <v>21</v>
      </c>
      <c r="E10" s="46" t="s">
        <v>21</v>
      </c>
      <c r="F10" s="45" t="s">
        <v>72</v>
      </c>
      <c r="G10" s="45" t="s">
        <v>72</v>
      </c>
      <c r="H10" s="45" t="s">
        <v>72</v>
      </c>
      <c r="I10" s="45" t="s">
        <v>20</v>
      </c>
      <c r="J10" s="45" t="s">
        <v>20</v>
      </c>
      <c r="K10" s="45" t="s">
        <v>20</v>
      </c>
      <c r="L10" s="45" t="s">
        <v>20</v>
      </c>
    </row>
    <row r="11" spans="2:12" ht="14.5" thickBot="1" x14ac:dyDescent="0.35">
      <c r="B11" s="16" t="s">
        <v>56</v>
      </c>
      <c r="C11" s="16" t="s">
        <v>28</v>
      </c>
      <c r="D11" s="67" t="s">
        <v>73</v>
      </c>
      <c r="E11" s="16" t="s">
        <v>29</v>
      </c>
      <c r="F11" s="16" t="s">
        <v>74</v>
      </c>
      <c r="G11" s="16" t="s">
        <v>31</v>
      </c>
      <c r="H11" s="16" t="s">
        <v>75</v>
      </c>
      <c r="I11" s="16" t="s">
        <v>39</v>
      </c>
      <c r="J11" s="16" t="s">
        <v>76</v>
      </c>
      <c r="K11" s="16" t="s">
        <v>39</v>
      </c>
      <c r="L11" s="16" t="s">
        <v>76</v>
      </c>
    </row>
    <row r="12" spans="2:12" ht="14.5" thickBot="1" x14ac:dyDescent="0.35">
      <c r="B12" s="17">
        <v>1</v>
      </c>
      <c r="C12" s="17" t="s">
        <v>41</v>
      </c>
      <c r="D12" s="68" t="s">
        <v>42</v>
      </c>
      <c r="E12" s="17" t="s">
        <v>77</v>
      </c>
      <c r="F12" s="17" t="s">
        <v>43</v>
      </c>
      <c r="G12" s="17">
        <v>1</v>
      </c>
      <c r="H12" s="17"/>
      <c r="I12" s="18"/>
      <c r="J12" s="72">
        <f>SUM(J13:J15)</f>
        <v>59830</v>
      </c>
      <c r="K12" s="18"/>
      <c r="L12" s="72">
        <f>SUM(L13:L15)</f>
        <v>84600</v>
      </c>
    </row>
    <row r="13" spans="2:12" ht="42.5" thickBot="1" x14ac:dyDescent="0.35">
      <c r="B13" s="4">
        <v>1</v>
      </c>
      <c r="C13" s="4" t="s">
        <v>41</v>
      </c>
      <c r="D13" s="9" t="s">
        <v>79</v>
      </c>
      <c r="E13" s="4" t="s">
        <v>79</v>
      </c>
      <c r="F13" s="4" t="s">
        <v>80</v>
      </c>
      <c r="G13" s="4">
        <v>8</v>
      </c>
      <c r="H13" s="73">
        <v>11120</v>
      </c>
      <c r="I13" s="7">
        <v>1390</v>
      </c>
      <c r="J13" s="19">
        <f>I13*$G13</f>
        <v>11120</v>
      </c>
      <c r="K13" s="7">
        <v>2400</v>
      </c>
      <c r="L13" s="74">
        <f t="shared" ref="L13:L15" si="0">K13*$G13</f>
        <v>19200</v>
      </c>
    </row>
    <row r="14" spans="2:12" ht="28.5" thickBot="1" x14ac:dyDescent="0.35">
      <c r="B14" s="4">
        <v>2</v>
      </c>
      <c r="C14" s="4" t="s">
        <v>41</v>
      </c>
      <c r="D14" s="9" t="s">
        <v>82</v>
      </c>
      <c r="E14" s="4" t="s">
        <v>82</v>
      </c>
      <c r="F14" s="4" t="s">
        <v>80</v>
      </c>
      <c r="G14" s="4">
        <v>6</v>
      </c>
      <c r="H14" s="73">
        <v>15180</v>
      </c>
      <c r="I14" s="7">
        <v>2530</v>
      </c>
      <c r="J14" s="75">
        <f>I14*$G14</f>
        <v>15180</v>
      </c>
      <c r="K14" s="7">
        <v>6900</v>
      </c>
      <c r="L14" s="74">
        <f t="shared" si="0"/>
        <v>41400</v>
      </c>
    </row>
    <row r="15" spans="2:12" ht="28.5" thickBot="1" x14ac:dyDescent="0.35">
      <c r="B15" s="4">
        <v>3</v>
      </c>
      <c r="C15" s="4" t="s">
        <v>41</v>
      </c>
      <c r="D15" s="9" t="s">
        <v>84</v>
      </c>
      <c r="E15" s="4" t="s">
        <v>84</v>
      </c>
      <c r="F15" s="4" t="s">
        <v>80</v>
      </c>
      <c r="G15" s="4">
        <v>1</v>
      </c>
      <c r="H15" s="73">
        <v>24000</v>
      </c>
      <c r="I15" s="7">
        <v>33530</v>
      </c>
      <c r="J15" s="74">
        <f>I15*$G15</f>
        <v>33530</v>
      </c>
      <c r="K15" s="7">
        <v>24000</v>
      </c>
      <c r="L15" s="75">
        <f t="shared" si="0"/>
        <v>24000</v>
      </c>
    </row>
    <row r="16" spans="2:12" ht="14.5" thickBot="1" x14ac:dyDescent="0.35">
      <c r="B16" s="4"/>
      <c r="C16" s="4"/>
      <c r="D16" s="9"/>
      <c r="E16" s="4"/>
      <c r="F16" s="4"/>
      <c r="G16" s="4"/>
      <c r="H16" s="4"/>
      <c r="I16" s="4"/>
      <c r="J16" s="4"/>
      <c r="K16" s="4"/>
      <c r="L16" s="4"/>
    </row>
  </sheetData>
  <mergeCells count="33">
    <mergeCell ref="K6:L6"/>
    <mergeCell ref="K7:L7"/>
    <mergeCell ref="K8:L8"/>
    <mergeCell ref="K9:L9"/>
    <mergeCell ref="K10:L10"/>
    <mergeCell ref="K1:L1"/>
    <mergeCell ref="K2:L2"/>
    <mergeCell ref="K3:L3"/>
    <mergeCell ref="K4:L4"/>
    <mergeCell ref="K5:L5"/>
    <mergeCell ref="I6:J6"/>
    <mergeCell ref="I7:J7"/>
    <mergeCell ref="I8:J8"/>
    <mergeCell ref="I9:J9"/>
    <mergeCell ref="I10:J10"/>
    <mergeCell ref="I1:J1"/>
    <mergeCell ref="I2:J2"/>
    <mergeCell ref="I3:J3"/>
    <mergeCell ref="I4:J4"/>
    <mergeCell ref="I5:J5"/>
    <mergeCell ref="B6:H6"/>
    <mergeCell ref="B7:H7"/>
    <mergeCell ref="B8:H8"/>
    <mergeCell ref="B9:E10"/>
    <mergeCell ref="F9:H9"/>
    <mergeCell ref="F10:H10"/>
    <mergeCell ref="B1:C5"/>
    <mergeCell ref="D1:E5"/>
    <mergeCell ref="F1:H1"/>
    <mergeCell ref="F2:H2"/>
    <mergeCell ref="F3:H3"/>
    <mergeCell ref="F4:H4"/>
    <mergeCell ref="F5:H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B15"/>
  <sheetViews>
    <sheetView zoomScale="43" workbookViewId="0">
      <selection activeCell="B1" sqref="B1:U13"/>
    </sheetView>
  </sheetViews>
  <sheetFormatPr defaultRowHeight="14.5" x14ac:dyDescent="0.35"/>
  <cols>
    <col min="1" max="1" width="9.1796875" style="1" customWidth="1"/>
    <col min="2" max="2" width="9.1796875" style="2" customWidth="1"/>
    <col min="3" max="3" width="13.453125" style="2" customWidth="1"/>
    <col min="4" max="4" width="32.81640625" style="2" customWidth="1"/>
    <col min="5" max="5" width="20.7265625" style="2" customWidth="1"/>
    <col min="6" max="7" width="9.1796875" style="2" customWidth="1"/>
    <col min="8" max="8" width="15" style="2" customWidth="1"/>
    <col min="9" max="9" width="9.1796875" style="2" customWidth="1"/>
    <col min="10" max="12" width="14.453125" style="2" customWidth="1"/>
    <col min="13" max="15" width="9.1796875" style="2" customWidth="1"/>
    <col min="16" max="18" width="14.453125" style="2" customWidth="1"/>
    <col min="19" max="21" width="9.1796875" style="2" customWidth="1"/>
    <col min="22" max="16382" width="9.1796875" style="1" customWidth="1"/>
  </cols>
  <sheetData>
    <row r="1" spans="2:21" x14ac:dyDescent="0.35">
      <c r="B1" s="48"/>
      <c r="C1" s="48"/>
      <c r="D1" s="23" t="s">
        <v>0</v>
      </c>
      <c r="E1" s="23" t="s">
        <v>0</v>
      </c>
      <c r="F1" s="24" t="s">
        <v>0</v>
      </c>
      <c r="G1" s="50" t="s">
        <v>1</v>
      </c>
      <c r="H1" s="50" t="s">
        <v>1</v>
      </c>
      <c r="I1" s="50" t="s">
        <v>1</v>
      </c>
      <c r="J1" s="63" t="s">
        <v>68</v>
      </c>
      <c r="K1" s="63"/>
      <c r="L1" s="63"/>
      <c r="M1" s="63"/>
      <c r="N1" s="63"/>
      <c r="O1" s="64"/>
      <c r="P1" s="63" t="s">
        <v>69</v>
      </c>
      <c r="Q1" s="63"/>
      <c r="R1" s="63"/>
      <c r="S1" s="63"/>
      <c r="T1" s="63"/>
      <c r="U1" s="64"/>
    </row>
    <row r="2" spans="2:21" x14ac:dyDescent="0.35">
      <c r="B2" s="49"/>
      <c r="C2" s="49"/>
      <c r="D2" s="25" t="s">
        <v>0</v>
      </c>
      <c r="E2" s="25" t="s">
        <v>0</v>
      </c>
      <c r="F2" s="26" t="s">
        <v>0</v>
      </c>
      <c r="G2" s="51" t="s">
        <v>3</v>
      </c>
      <c r="H2" s="51" t="s">
        <v>3</v>
      </c>
      <c r="I2" s="51" t="s">
        <v>3</v>
      </c>
      <c r="J2" s="65" t="s">
        <v>4</v>
      </c>
      <c r="K2" s="65"/>
      <c r="L2" s="65"/>
      <c r="M2" s="65"/>
      <c r="N2" s="65"/>
      <c r="O2" s="66"/>
      <c r="P2" s="65" t="s">
        <v>5</v>
      </c>
      <c r="Q2" s="65"/>
      <c r="R2" s="65"/>
      <c r="S2" s="65"/>
      <c r="T2" s="65"/>
      <c r="U2" s="66"/>
    </row>
    <row r="3" spans="2:21" x14ac:dyDescent="0.35">
      <c r="B3" s="49"/>
      <c r="C3" s="49"/>
      <c r="D3" s="25" t="s">
        <v>0</v>
      </c>
      <c r="E3" s="25" t="s">
        <v>0</v>
      </c>
      <c r="F3" s="26" t="s">
        <v>0</v>
      </c>
      <c r="G3" s="51" t="s">
        <v>6</v>
      </c>
      <c r="H3" s="51" t="s">
        <v>6</v>
      </c>
      <c r="I3" s="51" t="s">
        <v>6</v>
      </c>
      <c r="J3" s="65" t="s">
        <v>7</v>
      </c>
      <c r="K3" s="65"/>
      <c r="L3" s="65"/>
      <c r="M3" s="65"/>
      <c r="N3" s="65"/>
      <c r="O3" s="66"/>
      <c r="P3" s="65" t="s">
        <v>8</v>
      </c>
      <c r="Q3" s="65"/>
      <c r="R3" s="65"/>
      <c r="S3" s="65"/>
      <c r="T3" s="65"/>
      <c r="U3" s="66"/>
    </row>
    <row r="4" spans="2:21" x14ac:dyDescent="0.35">
      <c r="B4" s="49"/>
      <c r="C4" s="49"/>
      <c r="D4" s="25" t="s">
        <v>0</v>
      </c>
      <c r="E4" s="25" t="s">
        <v>0</v>
      </c>
      <c r="F4" s="26" t="s">
        <v>0</v>
      </c>
      <c r="G4" s="51" t="s">
        <v>9</v>
      </c>
      <c r="H4" s="51" t="s">
        <v>9</v>
      </c>
      <c r="I4" s="51" t="s">
        <v>9</v>
      </c>
      <c r="J4" s="65" t="s">
        <v>10</v>
      </c>
      <c r="K4" s="65"/>
      <c r="L4" s="65"/>
      <c r="M4" s="65"/>
      <c r="N4" s="65"/>
      <c r="O4" s="66"/>
      <c r="P4" s="65" t="s">
        <v>10</v>
      </c>
      <c r="Q4" s="65"/>
      <c r="R4" s="65"/>
      <c r="S4" s="65"/>
      <c r="T4" s="65"/>
      <c r="U4" s="66"/>
    </row>
    <row r="5" spans="2:21" x14ac:dyDescent="0.35">
      <c r="B5" s="49"/>
      <c r="C5" s="49"/>
      <c r="D5" s="25" t="s">
        <v>0</v>
      </c>
      <c r="E5" s="25" t="s">
        <v>0</v>
      </c>
      <c r="F5" s="26" t="s">
        <v>0</v>
      </c>
      <c r="G5" s="49"/>
      <c r="H5" s="49"/>
      <c r="I5" s="49"/>
      <c r="J5" s="65" t="s">
        <v>11</v>
      </c>
      <c r="K5" s="65"/>
      <c r="L5" s="65"/>
      <c r="M5" s="65"/>
      <c r="N5" s="65"/>
      <c r="O5" s="66"/>
      <c r="P5" s="65" t="s">
        <v>12</v>
      </c>
      <c r="Q5" s="65"/>
      <c r="R5" s="65"/>
      <c r="S5" s="65"/>
      <c r="T5" s="65"/>
      <c r="U5" s="66"/>
    </row>
    <row r="6" spans="2:21" x14ac:dyDescent="0.35">
      <c r="B6" s="52" t="s">
        <v>13</v>
      </c>
      <c r="C6" s="52" t="s">
        <v>13</v>
      </c>
      <c r="D6" s="52" t="s">
        <v>13</v>
      </c>
      <c r="E6" s="52" t="s">
        <v>13</v>
      </c>
      <c r="F6" s="52" t="s">
        <v>13</v>
      </c>
      <c r="G6" s="52" t="s">
        <v>13</v>
      </c>
      <c r="H6" s="52" t="s">
        <v>13</v>
      </c>
      <c r="I6" s="52" t="s">
        <v>13</v>
      </c>
      <c r="J6" s="55" t="s">
        <v>14</v>
      </c>
      <c r="K6" s="55"/>
      <c r="L6" s="55"/>
      <c r="M6" s="55"/>
      <c r="N6" s="55"/>
      <c r="O6" s="56"/>
      <c r="P6" s="55" t="s">
        <v>15</v>
      </c>
      <c r="Q6" s="55"/>
      <c r="R6" s="55"/>
      <c r="S6" s="55"/>
      <c r="T6" s="55"/>
      <c r="U6" s="56"/>
    </row>
    <row r="7" spans="2:21" x14ac:dyDescent="0.35">
      <c r="B7" s="53" t="s">
        <v>16</v>
      </c>
      <c r="C7" s="53" t="s">
        <v>16</v>
      </c>
      <c r="D7" s="53" t="s">
        <v>16</v>
      </c>
      <c r="E7" s="53" t="s">
        <v>16</v>
      </c>
      <c r="F7" s="53" t="s">
        <v>16</v>
      </c>
      <c r="G7" s="53" t="s">
        <v>16</v>
      </c>
      <c r="H7" s="53" t="s">
        <v>16</v>
      </c>
      <c r="I7" s="53" t="s">
        <v>16</v>
      </c>
      <c r="J7" s="55" t="s">
        <v>17</v>
      </c>
      <c r="K7" s="55"/>
      <c r="L7" s="56"/>
      <c r="M7" s="56"/>
      <c r="N7" s="56"/>
      <c r="O7" s="56"/>
      <c r="P7" s="55" t="s">
        <v>17</v>
      </c>
      <c r="Q7" s="55"/>
      <c r="R7" s="56"/>
      <c r="S7" s="56"/>
      <c r="T7" s="56"/>
      <c r="U7" s="56"/>
    </row>
    <row r="8" spans="2:21" x14ac:dyDescent="0.35">
      <c r="B8" s="53" t="s">
        <v>70</v>
      </c>
      <c r="C8" s="53" t="s">
        <v>70</v>
      </c>
      <c r="D8" s="53" t="s">
        <v>70</v>
      </c>
      <c r="E8" s="53" t="s">
        <v>70</v>
      </c>
      <c r="F8" s="53" t="s">
        <v>70</v>
      </c>
      <c r="G8" s="53" t="s">
        <v>70</v>
      </c>
      <c r="H8" s="53" t="s">
        <v>70</v>
      </c>
      <c r="I8" s="53" t="s">
        <v>70</v>
      </c>
      <c r="J8" s="55" t="s">
        <v>19</v>
      </c>
      <c r="K8" s="55"/>
      <c r="L8" s="56"/>
      <c r="M8" s="56"/>
      <c r="N8" s="56"/>
      <c r="O8" s="56"/>
      <c r="P8" s="55" t="s">
        <v>19</v>
      </c>
      <c r="Q8" s="55"/>
      <c r="R8" s="56"/>
      <c r="S8" s="56"/>
      <c r="T8" s="56"/>
      <c r="U8" s="56"/>
    </row>
    <row r="9" spans="2:21" x14ac:dyDescent="0.35">
      <c r="B9" s="54" t="s">
        <v>21</v>
      </c>
      <c r="C9" s="54" t="s">
        <v>21</v>
      </c>
      <c r="D9" s="54" t="s">
        <v>21</v>
      </c>
      <c r="E9" s="54" t="s">
        <v>21</v>
      </c>
      <c r="F9" s="54" t="s">
        <v>21</v>
      </c>
      <c r="G9" s="54" t="s">
        <v>22</v>
      </c>
      <c r="H9" s="54" t="s">
        <v>22</v>
      </c>
      <c r="I9" s="54" t="s">
        <v>22</v>
      </c>
      <c r="J9" s="54" t="s">
        <v>20</v>
      </c>
      <c r="K9" s="54"/>
      <c r="L9" s="57"/>
      <c r="M9" s="57"/>
      <c r="N9" s="57"/>
      <c r="O9" s="57"/>
      <c r="P9" s="54" t="s">
        <v>20</v>
      </c>
      <c r="Q9" s="54"/>
      <c r="R9" s="57"/>
      <c r="S9" s="57"/>
      <c r="T9" s="57"/>
      <c r="U9" s="57"/>
    </row>
    <row r="10" spans="2:21" x14ac:dyDescent="0.35">
      <c r="B10" s="54" t="s">
        <v>21</v>
      </c>
      <c r="C10" s="54" t="s">
        <v>21</v>
      </c>
      <c r="D10" s="54" t="s">
        <v>21</v>
      </c>
      <c r="E10" s="54" t="s">
        <v>21</v>
      </c>
      <c r="F10" s="54" t="s">
        <v>21</v>
      </c>
      <c r="G10" s="54" t="s">
        <v>25</v>
      </c>
      <c r="H10" s="54" t="s">
        <v>85</v>
      </c>
      <c r="I10" s="54"/>
      <c r="J10" s="54" t="s">
        <v>86</v>
      </c>
      <c r="K10" s="54"/>
      <c r="L10" s="57"/>
      <c r="M10" s="57"/>
      <c r="N10" s="57"/>
      <c r="O10" s="57"/>
      <c r="P10" s="54" t="s">
        <v>86</v>
      </c>
      <c r="Q10" s="54"/>
      <c r="R10" s="57"/>
      <c r="S10" s="57"/>
      <c r="T10" s="57"/>
      <c r="U10" s="57"/>
    </row>
    <row r="11" spans="2:21" ht="42" x14ac:dyDescent="0.35">
      <c r="B11" s="20" t="s">
        <v>27</v>
      </c>
      <c r="C11" s="20" t="s">
        <v>28</v>
      </c>
      <c r="D11" s="20" t="s">
        <v>29</v>
      </c>
      <c r="E11" s="20" t="s">
        <v>32</v>
      </c>
      <c r="F11" s="20" t="s">
        <v>30</v>
      </c>
      <c r="G11" s="20" t="s">
        <v>31</v>
      </c>
      <c r="H11" s="20" t="s">
        <v>87</v>
      </c>
      <c r="I11" s="20" t="s">
        <v>88</v>
      </c>
      <c r="J11" s="10" t="s">
        <v>89</v>
      </c>
      <c r="K11" s="58" t="s">
        <v>90</v>
      </c>
      <c r="L11" s="59"/>
      <c r="M11" s="60"/>
      <c r="N11" s="60"/>
      <c r="O11" s="61"/>
      <c r="P11" s="10" t="s">
        <v>89</v>
      </c>
      <c r="Q11" s="58" t="s">
        <v>90</v>
      </c>
      <c r="R11" s="59"/>
      <c r="S11" s="60"/>
      <c r="T11" s="60"/>
      <c r="U11" s="61"/>
    </row>
    <row r="12" spans="2:21" x14ac:dyDescent="0.35">
      <c r="B12" s="12">
        <v>1</v>
      </c>
      <c r="C12" s="12" t="s">
        <v>41</v>
      </c>
      <c r="D12" s="12" t="s">
        <v>42</v>
      </c>
      <c r="E12" s="12" t="s">
        <v>41</v>
      </c>
      <c r="F12" s="12" t="s">
        <v>43</v>
      </c>
      <c r="G12" s="12" t="s">
        <v>78</v>
      </c>
      <c r="H12" s="12" t="s">
        <v>91</v>
      </c>
      <c r="I12" s="12" t="s">
        <v>45</v>
      </c>
      <c r="J12" s="12" t="s">
        <v>41</v>
      </c>
      <c r="K12" s="62" t="s">
        <v>41</v>
      </c>
      <c r="L12" s="54"/>
      <c r="M12" s="54"/>
      <c r="N12" s="54"/>
      <c r="O12" s="57"/>
      <c r="P12" s="12" t="s">
        <v>41</v>
      </c>
      <c r="Q12" s="62" t="s">
        <v>41</v>
      </c>
      <c r="R12" s="54"/>
      <c r="S12" s="54"/>
      <c r="T12" s="54"/>
      <c r="U12" s="57"/>
    </row>
    <row r="13" spans="2:21" x14ac:dyDescent="0.35">
      <c r="B13" s="3">
        <v>2</v>
      </c>
      <c r="C13" s="3" t="s">
        <v>41</v>
      </c>
      <c r="D13" s="3" t="s">
        <v>79</v>
      </c>
      <c r="E13" s="3" t="s">
        <v>41</v>
      </c>
      <c r="F13" s="3" t="s">
        <v>80</v>
      </c>
      <c r="G13" s="3" t="s">
        <v>81</v>
      </c>
      <c r="H13" s="3" t="s">
        <v>45</v>
      </c>
      <c r="I13" s="3" t="s">
        <v>45</v>
      </c>
    </row>
    <row r="14" spans="2:21" x14ac:dyDescent="0.35">
      <c r="B14" s="3">
        <v>3</v>
      </c>
      <c r="C14" s="3" t="s">
        <v>41</v>
      </c>
      <c r="D14" s="3" t="s">
        <v>82</v>
      </c>
      <c r="E14" s="3" t="s">
        <v>41</v>
      </c>
      <c r="F14" s="3" t="s">
        <v>80</v>
      </c>
      <c r="G14" s="3" t="s">
        <v>83</v>
      </c>
      <c r="H14" s="3" t="s">
        <v>45</v>
      </c>
      <c r="I14" s="3" t="s">
        <v>45</v>
      </c>
    </row>
    <row r="15" spans="2:21" x14ac:dyDescent="0.35">
      <c r="B15" s="3">
        <v>4</v>
      </c>
      <c r="C15" s="3" t="s">
        <v>41</v>
      </c>
      <c r="D15" s="3" t="s">
        <v>84</v>
      </c>
      <c r="E15" s="3" t="s">
        <v>41</v>
      </c>
      <c r="F15" s="3" t="s">
        <v>80</v>
      </c>
      <c r="G15" s="3" t="s">
        <v>78</v>
      </c>
      <c r="H15" s="3" t="s">
        <v>45</v>
      </c>
      <c r="I15" s="3" t="s">
        <v>45</v>
      </c>
    </row>
  </sheetData>
  <mergeCells count="38">
    <mergeCell ref="Q12:U12"/>
    <mergeCell ref="P1:U1"/>
    <mergeCell ref="P2:U2"/>
    <mergeCell ref="P3:U3"/>
    <mergeCell ref="P4:U4"/>
    <mergeCell ref="P5:U5"/>
    <mergeCell ref="P6:U6"/>
    <mergeCell ref="P7:U7"/>
    <mergeCell ref="P8:U8"/>
    <mergeCell ref="P9:U9"/>
    <mergeCell ref="P10:U10"/>
    <mergeCell ref="Q11:U11"/>
    <mergeCell ref="K12:O12"/>
    <mergeCell ref="J1:O1"/>
    <mergeCell ref="J2:O2"/>
    <mergeCell ref="J3:O3"/>
    <mergeCell ref="J4:O4"/>
    <mergeCell ref="J5:O5"/>
    <mergeCell ref="J6:O6"/>
    <mergeCell ref="J7:O7"/>
    <mergeCell ref="J8:O8"/>
    <mergeCell ref="J9:O9"/>
    <mergeCell ref="J10:O10"/>
    <mergeCell ref="K11:O11"/>
    <mergeCell ref="B6:I6"/>
    <mergeCell ref="B7:I7"/>
    <mergeCell ref="B8:I8"/>
    <mergeCell ref="B9:F10"/>
    <mergeCell ref="G9:I9"/>
    <mergeCell ref="G10"/>
    <mergeCell ref="H10:I10"/>
    <mergeCell ref="B1:C5"/>
    <mergeCell ref="D1:F5"/>
    <mergeCell ref="G1:I1"/>
    <mergeCell ref="G2:I2"/>
    <mergeCell ref="G3:I3"/>
    <mergeCell ref="G4:I4"/>
    <mergeCell ref="G5:I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Price Comparison</vt:lpstr>
      <vt:lpstr>BOQ Price Bid</vt:lpstr>
      <vt:lpstr>Technical Score Detail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Mrunal Joshi</cp:lastModifiedBy>
  <dcterms:modified xsi:type="dcterms:W3CDTF">2024-10-14T11:17:36Z</dcterms:modified>
</cp:coreProperties>
</file>