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ownloads\"/>
    </mc:Choice>
  </mc:AlternateContent>
  <bookViews>
    <workbookView xWindow="0" yWindow="0" windowWidth="20490" windowHeight="7620" activeTab="1"/>
  </bookViews>
  <sheets>
    <sheet name="Price Comparison" sheetId="1" r:id="rId1"/>
    <sheet name="BOQ Price Bid" sheetId="2" r:id="rId2"/>
    <sheet name="Technical Score Detail" sheetId="3" r:id="rId3"/>
  </sheets>
  <definedNames>
    <definedName name="_xlnm._FilterDatabase" localSheetId="1" hidden="1">'BOQ Price Bid'!$B$11:$L$76</definedName>
  </definedNames>
  <calcPr calcId="162913"/>
</workbook>
</file>

<file path=xl/calcChain.xml><?xml version="1.0" encoding="utf-8"?>
<calcChain xmlns="http://schemas.openxmlformats.org/spreadsheetml/2006/main">
  <c r="H12" i="1" l="1"/>
  <c r="L76" i="2" l="1"/>
  <c r="L75" i="2"/>
  <c r="L74" i="2"/>
  <c r="L73" i="2"/>
  <c r="L72" i="2"/>
  <c r="L71" i="2"/>
  <c r="L70" i="2"/>
  <c r="L68" i="2"/>
  <c r="L67" i="2"/>
  <c r="L66" i="2"/>
  <c r="L65" i="2"/>
  <c r="L64" i="2"/>
  <c r="L63" i="2"/>
  <c r="L62" i="2"/>
  <c r="L60" i="2"/>
  <c r="L59" i="2"/>
  <c r="L58" i="2"/>
  <c r="L57" i="2"/>
  <c r="L56" i="2"/>
  <c r="L55" i="2"/>
  <c r="L54" i="2"/>
  <c r="L52" i="2"/>
  <c r="L51" i="2"/>
  <c r="L50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3" i="2"/>
  <c r="L32" i="2"/>
  <c r="L31" i="2"/>
  <c r="L30" i="2"/>
  <c r="L29" i="2"/>
  <c r="L28" i="2"/>
  <c r="L26" i="2"/>
  <c r="L25" i="2"/>
  <c r="L24" i="2"/>
  <c r="L23" i="2"/>
  <c r="L22" i="2"/>
  <c r="L21" i="2"/>
  <c r="L19" i="2"/>
  <c r="L18" i="2"/>
  <c r="L17" i="2"/>
  <c r="L16" i="2"/>
  <c r="L15" i="2"/>
  <c r="L14" i="2"/>
  <c r="J76" i="2"/>
  <c r="J75" i="2"/>
  <c r="J74" i="2"/>
  <c r="J73" i="2"/>
  <c r="J72" i="2"/>
  <c r="J71" i="2"/>
  <c r="J70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2" i="2"/>
  <c r="J51" i="2"/>
  <c r="J50" i="2"/>
  <c r="J48" i="2"/>
  <c r="J47" i="2"/>
  <c r="J46" i="2"/>
  <c r="J44" i="2"/>
  <c r="J43" i="2"/>
  <c r="J42" i="2"/>
  <c r="J41" i="2"/>
  <c r="J40" i="2"/>
  <c r="J39" i="2"/>
  <c r="J38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15" i="2"/>
  <c r="J16" i="2"/>
  <c r="J17" i="2"/>
  <c r="J18" i="2"/>
  <c r="J19" i="2"/>
  <c r="J14" i="2"/>
  <c r="L12" i="2" l="1"/>
  <c r="J12" i="2"/>
  <c r="G14" i="1" l="1"/>
  <c r="G15" i="1" s="1"/>
  <c r="H14" i="1"/>
  <c r="H15" i="1" s="1"/>
</calcChain>
</file>

<file path=xl/sharedStrings.xml><?xml version="1.0" encoding="utf-8"?>
<sst xmlns="http://schemas.openxmlformats.org/spreadsheetml/2006/main" count="991" uniqueCount="157">
  <si>
    <t>RFQ No: R2022
 COST COMPARISON REPORT</t>
  </si>
  <si>
    <t>Comp. Date : 30/10/2024</t>
  </si>
  <si>
    <t>RFQ #: R2022</t>
  </si>
  <si>
    <t>Contact Name : Khursheed Ahmad/Jasmine Grover</t>
  </si>
  <si>
    <t>RFQ Date : 30/10/2024 11:20:56</t>
  </si>
  <si>
    <t xml:space="preserve">Vendor City : </t>
  </si>
  <si>
    <t>BCD Date : 30/10/2024 18:00:00</t>
  </si>
  <si>
    <t xml:space="preserve">Telephone # : </t>
  </si>
  <si>
    <t xml:space="preserve">Mobile # : </t>
  </si>
  <si>
    <t>PR Number : Semolina-2425-00921</t>
  </si>
  <si>
    <t>Email : accounts@fallowdezience.com</t>
  </si>
  <si>
    <t>Package / RFQ Name : NT Items works-AHM-Dom</t>
  </si>
  <si>
    <t>Round # : 3 (RFQ)</t>
  </si>
  <si>
    <t xml:space="preserve">Buyer : Pushpak Mahesh Shewale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</si>
  <si>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</si>
  <si>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</si>
  <si>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</si>
  <si>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</si>
  <si>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</si>
  <si>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</si>
  <si>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</si>
  <si>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</si>
  <si>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</si>
  <si>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</si>
  <si>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</si>
  <si>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</si>
  <si>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</si>
  <si>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</si>
  <si>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First Bid</t>
  </si>
  <si>
    <t>Unit Price</t>
  </si>
  <si>
    <t/>
  </si>
  <si>
    <t>NT Items works</t>
  </si>
  <si>
    <t>NOS</t>
  </si>
  <si>
    <t>FALLOW DEZIENCE TREE LLP</t>
  </si>
  <si>
    <t>0.00</t>
  </si>
  <si>
    <t>Item Total</t>
  </si>
  <si>
    <t>GST Total Amount</t>
  </si>
  <si>
    <t>Net Landed Cost</t>
  </si>
  <si>
    <t>Vendor Status</t>
  </si>
  <si>
    <t>Sr No.</t>
  </si>
  <si>
    <t>Vendor Code</t>
  </si>
  <si>
    <t>Vendor Name</t>
  </si>
  <si>
    <t>Status</t>
  </si>
  <si>
    <t>RV232417181</t>
  </si>
  <si>
    <t>Participate</t>
  </si>
  <si>
    <t>Vendor Name : FALLOW DEZIENCE TREE LLP</t>
  </si>
  <si>
    <t>Buyer : Pushpak Mahesh Shewale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</si>
  <si>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</si>
  <si>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</si>
  <si>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</si>
  <si>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</si>
  <si>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</si>
  <si>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</si>
  <si>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</si>
  <si>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 xml:space="preserve">Fabrication </t>
  </si>
  <si>
    <t xml:space="preserve">MS Stand for cold room  and  AC outdoor unit size 4x6x2  Ft </t>
  </si>
  <si>
    <t xml:space="preserve">Nos </t>
  </si>
  <si>
    <t>4.000</t>
  </si>
  <si>
    <t xml:space="preserve">Manager Room M. S frame lifting station with ply and cladded with SS 304 - 2.5x1.6x2 Ft </t>
  </si>
  <si>
    <t xml:space="preserve">Entry lifting station with ply  and  SS palte - 0.5x0.75x0.6m </t>
  </si>
  <si>
    <t xml:space="preserve">S.S Pole hanging from Ceiling </t>
  </si>
  <si>
    <t xml:space="preserve">RFT </t>
  </si>
  <si>
    <t>9.000</t>
  </si>
  <si>
    <t xml:space="preserve">Front Counter M.S Frame Work - 6X1.5M </t>
  </si>
  <si>
    <t xml:space="preserve">SQM </t>
  </si>
  <si>
    <t xml:space="preserve">Microwave Oven Self with MS Stand - 2X1.5fT </t>
  </si>
  <si>
    <t xml:space="preserve">SQF </t>
  </si>
  <si>
    <t>3.000</t>
  </si>
  <si>
    <t xml:space="preserve">Electrical </t>
  </si>
  <si>
    <t xml:space="preserve">2 Pole MCB 32A With Box </t>
  </si>
  <si>
    <t xml:space="preserve">63A RCBO 4 Pole </t>
  </si>
  <si>
    <t xml:space="preserve">16 A Switch Board 3 module </t>
  </si>
  <si>
    <t xml:space="preserve">Gang Box  16 A Switch Board 6 module </t>
  </si>
  <si>
    <t xml:space="preserve">Rubber Mat 1.1 KV  ( Supply  plus  Installation ) - 2x1 Mtr </t>
  </si>
  <si>
    <t xml:space="preserve">Main LT Panel ( As per Site Requirement  plus  SLD)  ) </t>
  </si>
  <si>
    <t xml:space="preserve">Plumbing </t>
  </si>
  <si>
    <t xml:space="preserve">Supply and installation sink mixer  ( Supply  plus  Installation ) </t>
  </si>
  <si>
    <t xml:space="preserve">Supply accessories laying of sink   ( Supply  plus  Installation ) </t>
  </si>
  <si>
    <t xml:space="preserve">MOP sink tap  and  RO Tap  ( Supply  plus  Installation ) </t>
  </si>
  <si>
    <t xml:space="preserve">Mop sink connection complete ( Supply  plus  Installation ) </t>
  </si>
  <si>
    <t xml:space="preserve">3 sink grease trap installation ( Installation ) </t>
  </si>
  <si>
    <t xml:space="preserve">Chamber ( Supply  plus  Installation ) - 300x300mm </t>
  </si>
  <si>
    <t xml:space="preserve">S. S Grating   ( Supply  plus  Installation ) - 300x300mm </t>
  </si>
  <si>
    <t xml:space="preserve">Set </t>
  </si>
  <si>
    <t>2.000</t>
  </si>
  <si>
    <t>R.O Stand above ceiling with ms pipe  with Ply base  ( Supply  plus  Installation ) - 4x4 ft</t>
  </si>
  <si>
    <t>RO Tank  plus  Pressure Tank  ( Supply  plus  Installation )</t>
  </si>
  <si>
    <t xml:space="preserve">Finishes </t>
  </si>
  <si>
    <t xml:space="preserve">S.S Profile near counter entrance </t>
  </si>
  <si>
    <t>7.000</t>
  </si>
  <si>
    <t xml:space="preserve">TV Stand With MS Framing  plus  Ply - 1.25x8.5 ft </t>
  </si>
  <si>
    <t>11.000</t>
  </si>
  <si>
    <t xml:space="preserve">L- Shape gypsum Ceiling </t>
  </si>
  <si>
    <t>120.000</t>
  </si>
  <si>
    <t>Supply and installation kota stone floor cold room - 2.6x1.9 Mtr</t>
  </si>
  <si>
    <t>53.150</t>
  </si>
  <si>
    <t xml:space="preserve">Supply and installation kota stone skirting 100mm H cold room </t>
  </si>
  <si>
    <t>Mtr</t>
  </si>
  <si>
    <t>8.400</t>
  </si>
  <si>
    <t>Supply and installation SS sheet packing for above hood 100mm H</t>
  </si>
  <si>
    <t>22.000</t>
  </si>
  <si>
    <t>Ply panelling side counter - 1.25x1.35 Mtr</t>
  </si>
  <si>
    <t>18.160</t>
  </si>
  <si>
    <t xml:space="preserve">Fire Sprinkler </t>
  </si>
  <si>
    <t xml:space="preserve">Supply and installation sprinkler with accessories and re-work of existing sprinkler </t>
  </si>
  <si>
    <t>6.000</t>
  </si>
  <si>
    <t xml:space="preserve">Supply and installation Site of sprinkler rossettle plate </t>
  </si>
  <si>
    <t xml:space="preserve">Supply and installation Site of UL listed approved corrugeted sheet SS 304 </t>
  </si>
  <si>
    <t xml:space="preserve">Façade </t>
  </si>
  <si>
    <t xml:space="preserve">Supply and installation corian for counter façade drop </t>
  </si>
  <si>
    <t>Rmt</t>
  </si>
  <si>
    <t>8.000</t>
  </si>
  <si>
    <t xml:space="preserve">Supply and installation ms structure façade - 8x1.4 mtr </t>
  </si>
  <si>
    <t>120.510</t>
  </si>
  <si>
    <t xml:space="preserve">12 mm toughned Glass </t>
  </si>
  <si>
    <t>22.310</t>
  </si>
  <si>
    <t xml:space="preserve">Mis </t>
  </si>
  <si>
    <t xml:space="preserve">Ply with laminate panelling over DB panel </t>
  </si>
  <si>
    <t>11.300</t>
  </si>
  <si>
    <t xml:space="preserve">Hood MS pipe support for hanging </t>
  </si>
  <si>
    <t>Self  and  SS  overhead cabinate fixing  - 3 Mtr</t>
  </si>
  <si>
    <t xml:space="preserve">Mop Hanger </t>
  </si>
  <si>
    <t>Supply and installation anti scratch tap</t>
  </si>
  <si>
    <t xml:space="preserve">Supply and installation wall boxing for ac </t>
  </si>
  <si>
    <t>Supply and installation chain 1.5 mtr</t>
  </si>
  <si>
    <t>Supply and installation panelling above cold room  - 10x16</t>
  </si>
  <si>
    <t>160.000</t>
  </si>
  <si>
    <t>Supply and installation corian above counter - 2x5</t>
  </si>
  <si>
    <t>10.000</t>
  </si>
  <si>
    <t xml:space="preserve">Supply and installation SS support for Gas meter </t>
  </si>
  <si>
    <t xml:space="preserve">Supply and Installation pvc strip for microwave oven  - 20x7 FT </t>
  </si>
  <si>
    <t>140.000</t>
  </si>
  <si>
    <t xml:space="preserve">Equipment installation </t>
  </si>
  <si>
    <t xml:space="preserve">Supply and installation soup dispenser </t>
  </si>
  <si>
    <t xml:space="preserve">Tissue paper holder </t>
  </si>
  <si>
    <t xml:space="preserve">Supply and installation Keyboard </t>
  </si>
  <si>
    <t xml:space="preserve">HVAC </t>
  </si>
  <si>
    <t xml:space="preserve">Supply Installation, Testing  and  Commissioning of Split AC 1.8 TR  - Daikin </t>
  </si>
  <si>
    <t xml:space="preserve">Supply Installation, Testing  and  Commissioning of Split AC 1.5 TR - Daikin </t>
  </si>
  <si>
    <t>6.4 mm OD Soft Copper ( Insulation-9 mm )</t>
  </si>
  <si>
    <t xml:space="preserve">RM </t>
  </si>
  <si>
    <t>14.000</t>
  </si>
  <si>
    <t>9.5 mm OD Soft Copper ( Insulation-9 mm )</t>
  </si>
  <si>
    <t>52.000</t>
  </si>
  <si>
    <t>12.7 mm OD Soft Copper ( Insulation-9 mm</t>
  </si>
  <si>
    <t>15.9 mm OD Soft Copper ( Insulation- 9 mm )</t>
  </si>
  <si>
    <t>Cable 4 Core 2.5 Sqmm</t>
  </si>
  <si>
    <t>80.000</t>
  </si>
  <si>
    <t xml:space="preserve">Quote Currency : </t>
  </si>
  <si>
    <t>Last PO Unit Rate</t>
  </si>
  <si>
    <t>Last PO Total Value</t>
  </si>
  <si>
    <t>Score</t>
  </si>
  <si>
    <t>Justification</t>
  </si>
  <si>
    <t>0.000</t>
  </si>
  <si>
    <t>Round # : 1 (RFQ)</t>
  </si>
  <si>
    <t>Final Bid</t>
  </si>
  <si>
    <t>FALLOW DEZIENCE TREE LLP (RV232417181)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</si>
</sst>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wrapText="1"/>
    </xf>
    <xf numFmtId="4" fontId="1" fillId="5" borderId="7" xfId="0" applyNumberFormat="1" applyFont="1" applyFill="1" applyBorder="1" applyAlignment="1" applyProtection="1">
      <alignment wrapText="1"/>
    </xf>
    <xf numFmtId="0" fontId="1" fillId="6" borderId="7" xfId="0" applyNumberFormat="1" applyFont="1" applyFill="1" applyBorder="1" applyAlignment="1" applyProtection="1">
      <alignment horizontal="right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2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4" fontId="7" fillId="3" borderId="7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18"/>
  <sheetViews>
    <sheetView workbookViewId="0">
      <selection activeCell="G12" sqref="G1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18.7109375" style="1" bestFit="1" customWidth="1"/>
    <col min="8" max="8" width="26.85546875" style="1" customWidth="1"/>
    <col min="9" max="16376" width="9.140625" style="1" customWidth="1"/>
  </cols>
  <sheetData>
    <row r="1" spans="2:9" ht="15.75" thickBot="1">
      <c r="B1" s="26"/>
      <c r="C1" s="26"/>
      <c r="D1" s="28" t="s">
        <v>0</v>
      </c>
      <c r="E1" s="28" t="s">
        <v>0</v>
      </c>
      <c r="F1" s="29" t="s">
        <v>0</v>
      </c>
      <c r="G1" s="32" t="s">
        <v>156</v>
      </c>
      <c r="H1" s="33"/>
    </row>
    <row r="2" spans="2:9" ht="15" customHeight="1">
      <c r="B2" s="27"/>
      <c r="C2" s="27"/>
      <c r="D2" s="30" t="s">
        <v>0</v>
      </c>
      <c r="E2" s="30" t="s">
        <v>0</v>
      </c>
      <c r="F2" s="31" t="s">
        <v>0</v>
      </c>
      <c r="G2" s="34" t="s">
        <v>3</v>
      </c>
      <c r="H2" s="35"/>
      <c r="I2" s="8"/>
    </row>
    <row r="3" spans="2:9" ht="15" customHeight="1">
      <c r="B3" s="27"/>
      <c r="C3" s="27"/>
      <c r="D3" s="30" t="s">
        <v>0</v>
      </c>
      <c r="E3" s="30" t="s">
        <v>0</v>
      </c>
      <c r="F3" s="31" t="s">
        <v>0</v>
      </c>
      <c r="G3" s="34" t="s">
        <v>5</v>
      </c>
      <c r="H3" s="35"/>
      <c r="I3" s="8"/>
    </row>
    <row r="4" spans="2:9" ht="15" customHeight="1">
      <c r="B4" s="27"/>
      <c r="C4" s="27"/>
      <c r="D4" s="30" t="s">
        <v>0</v>
      </c>
      <c r="E4" s="30" t="s">
        <v>0</v>
      </c>
      <c r="F4" s="31" t="s">
        <v>0</v>
      </c>
      <c r="G4" s="34" t="s">
        <v>7</v>
      </c>
      <c r="H4" s="35"/>
      <c r="I4" s="8"/>
    </row>
    <row r="5" spans="2:9" ht="15.75" thickBot="1">
      <c r="B5" s="27"/>
      <c r="C5" s="27"/>
      <c r="D5" s="30" t="s">
        <v>0</v>
      </c>
      <c r="E5" s="30" t="s">
        <v>0</v>
      </c>
      <c r="F5" s="31" t="s">
        <v>0</v>
      </c>
      <c r="G5" s="34" t="s">
        <v>8</v>
      </c>
      <c r="H5" s="35"/>
      <c r="I5" s="8"/>
    </row>
    <row r="6" spans="2:9" ht="15.75" thickBot="1">
      <c r="B6" s="41" t="s">
        <v>9</v>
      </c>
      <c r="C6" s="41" t="s">
        <v>9</v>
      </c>
      <c r="D6" s="41" t="s">
        <v>9</v>
      </c>
      <c r="E6" s="41" t="s">
        <v>9</v>
      </c>
      <c r="F6" s="41" t="s">
        <v>9</v>
      </c>
      <c r="G6" s="36" t="s">
        <v>10</v>
      </c>
      <c r="H6" s="37"/>
      <c r="I6" s="8"/>
    </row>
    <row r="7" spans="2:9" ht="15.75" thickBot="1">
      <c r="B7" s="42" t="s">
        <v>11</v>
      </c>
      <c r="C7" s="42" t="s">
        <v>11</v>
      </c>
      <c r="D7" s="42" t="s">
        <v>11</v>
      </c>
      <c r="E7" s="42" t="s">
        <v>11</v>
      </c>
      <c r="F7" s="42" t="s">
        <v>11</v>
      </c>
      <c r="G7" s="36" t="s">
        <v>12</v>
      </c>
      <c r="H7" s="37"/>
      <c r="I7" s="8"/>
    </row>
    <row r="8" spans="2:9" ht="15" customHeight="1" thickBot="1">
      <c r="B8" s="42" t="s">
        <v>13</v>
      </c>
      <c r="C8" s="42" t="s">
        <v>13</v>
      </c>
      <c r="D8" s="42" t="s">
        <v>13</v>
      </c>
      <c r="E8" s="42" t="s">
        <v>13</v>
      </c>
      <c r="F8" s="42" t="s">
        <v>13</v>
      </c>
      <c r="G8" s="9" t="s">
        <v>14</v>
      </c>
      <c r="H8" s="9"/>
      <c r="I8" s="8"/>
    </row>
    <row r="9" spans="2:9" ht="15" customHeight="1" thickBot="1">
      <c r="B9" s="43" t="s">
        <v>16</v>
      </c>
      <c r="C9" s="43" t="s">
        <v>16</v>
      </c>
      <c r="D9" s="43" t="s">
        <v>16</v>
      </c>
      <c r="E9" s="43" t="s">
        <v>16</v>
      </c>
      <c r="F9" s="43" t="s">
        <v>16</v>
      </c>
      <c r="G9" s="39" t="s">
        <v>18</v>
      </c>
      <c r="H9" s="40"/>
      <c r="I9" s="8"/>
    </row>
    <row r="10" spans="2:9" ht="15.75" thickBot="1">
      <c r="B10" s="43" t="s">
        <v>16</v>
      </c>
      <c r="C10" s="43" t="s">
        <v>16</v>
      </c>
      <c r="D10" s="43" t="s">
        <v>16</v>
      </c>
      <c r="E10" s="43" t="s">
        <v>16</v>
      </c>
      <c r="F10" s="43" t="s">
        <v>16</v>
      </c>
      <c r="G10" s="39" t="s">
        <v>21</v>
      </c>
      <c r="H10" s="40"/>
      <c r="I10" s="8"/>
    </row>
    <row r="11" spans="2:9" ht="15.75" thickBot="1">
      <c r="B11" s="10" t="s">
        <v>22</v>
      </c>
      <c r="C11" s="10" t="s">
        <v>23</v>
      </c>
      <c r="D11" s="10" t="s">
        <v>24</v>
      </c>
      <c r="E11" s="10" t="s">
        <v>25</v>
      </c>
      <c r="F11" s="10" t="s">
        <v>26</v>
      </c>
      <c r="G11" s="10" t="s">
        <v>28</v>
      </c>
      <c r="H11" s="11" t="s">
        <v>155</v>
      </c>
      <c r="I11" s="14"/>
    </row>
    <row r="12" spans="2:9" ht="15.75" thickBot="1">
      <c r="B12" s="12">
        <v>1</v>
      </c>
      <c r="C12" s="12" t="s">
        <v>30</v>
      </c>
      <c r="D12" s="12" t="s">
        <v>31</v>
      </c>
      <c r="E12" s="12" t="s">
        <v>32</v>
      </c>
      <c r="F12" s="12">
        <v>1</v>
      </c>
      <c r="G12" s="12">
        <v>1572004.5</v>
      </c>
      <c r="H12" s="22">
        <f>'BOQ Price Bid'!L12</f>
        <v>1323283.8</v>
      </c>
      <c r="I12" s="13"/>
    </row>
    <row r="13" spans="2:9" ht="15.75" thickBot="1">
      <c r="B13" s="38" t="s">
        <v>35</v>
      </c>
      <c r="C13" s="38"/>
      <c r="D13" s="38"/>
      <c r="E13" s="38"/>
      <c r="F13" s="38"/>
      <c r="G13" s="9"/>
      <c r="H13" s="9"/>
      <c r="I13" s="8"/>
    </row>
    <row r="14" spans="2:9" ht="15.75" thickBot="1">
      <c r="B14" s="38" t="s">
        <v>36</v>
      </c>
      <c r="C14" s="38"/>
      <c r="D14" s="38"/>
      <c r="E14" s="38"/>
      <c r="F14" s="38"/>
      <c r="G14" s="9">
        <f>0.18*G12</f>
        <v>282960.81</v>
      </c>
      <c r="H14" s="9">
        <f>0.18*H12</f>
        <v>238191.084</v>
      </c>
      <c r="I14" s="8"/>
    </row>
    <row r="15" spans="2:9" ht="15.75" thickBot="1">
      <c r="B15" s="38" t="s">
        <v>37</v>
      </c>
      <c r="C15" s="38"/>
      <c r="D15" s="38"/>
      <c r="E15" s="38"/>
      <c r="F15" s="38"/>
      <c r="G15" s="23">
        <f>G12+G14</f>
        <v>1854965.31</v>
      </c>
      <c r="H15" s="24">
        <f>H12+H14</f>
        <v>1561474.8840000001</v>
      </c>
      <c r="I15" s="8"/>
    </row>
    <row r="16" spans="2:9" ht="15.75" thickBot="1">
      <c r="B16" s="46" t="s">
        <v>38</v>
      </c>
      <c r="C16" s="47"/>
      <c r="D16" s="47"/>
      <c r="E16" s="47"/>
      <c r="F16" s="47"/>
      <c r="G16" s="5" t="s">
        <v>12</v>
      </c>
    </row>
    <row r="17" spans="2:7" ht="15.75" thickBot="1">
      <c r="B17" s="5" t="s">
        <v>39</v>
      </c>
      <c r="C17" s="5" t="s">
        <v>40</v>
      </c>
      <c r="D17" s="46" t="s">
        <v>41</v>
      </c>
      <c r="E17" s="47"/>
      <c r="F17" s="47"/>
      <c r="G17" s="5" t="s">
        <v>42</v>
      </c>
    </row>
    <row r="18" spans="2:7" ht="15.75" thickBot="1">
      <c r="B18" s="6">
        <v>1</v>
      </c>
      <c r="C18" s="6" t="s">
        <v>43</v>
      </c>
      <c r="D18" s="44" t="s">
        <v>33</v>
      </c>
      <c r="E18" s="45"/>
      <c r="F18" s="45"/>
      <c r="G18" s="6" t="s">
        <v>44</v>
      </c>
    </row>
  </sheetData>
  <mergeCells count="21">
    <mergeCell ref="D18:F18"/>
    <mergeCell ref="B14:F14"/>
    <mergeCell ref="B15:F15"/>
    <mergeCell ref="B16:F16"/>
    <mergeCell ref="D17:F17"/>
    <mergeCell ref="G6:H6"/>
    <mergeCell ref="B13:F13"/>
    <mergeCell ref="G7:H7"/>
    <mergeCell ref="G9:H9"/>
    <mergeCell ref="G10:H10"/>
    <mergeCell ref="B6:F6"/>
    <mergeCell ref="B7:F7"/>
    <mergeCell ref="B8:F8"/>
    <mergeCell ref="B9:F10"/>
    <mergeCell ref="B1:C5"/>
    <mergeCell ref="D1:F5"/>
    <mergeCell ref="G1:H1"/>
    <mergeCell ref="G2:H2"/>
    <mergeCell ref="G3:H3"/>
    <mergeCell ref="G4:H4"/>
    <mergeCell ref="G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zoomScale="70" zoomScaleNormal="70" workbookViewId="0">
      <selection activeCell="J12" sqref="J12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2" width="22.7109375" style="1" customWidth="1"/>
    <col min="13" max="16384" width="9.140625" style="1"/>
  </cols>
  <sheetData>
    <row r="1" spans="2:12" ht="15" thickBot="1">
      <c r="B1" s="26"/>
      <c r="C1" s="26"/>
      <c r="D1" s="28" t="s">
        <v>0</v>
      </c>
      <c r="E1" s="28" t="s">
        <v>0</v>
      </c>
      <c r="F1" s="48" t="s">
        <v>1</v>
      </c>
      <c r="G1" s="48" t="s">
        <v>1</v>
      </c>
      <c r="H1" s="48" t="s">
        <v>1</v>
      </c>
      <c r="I1" s="32" t="s">
        <v>45</v>
      </c>
      <c r="J1" s="32" t="s">
        <v>45</v>
      </c>
      <c r="K1" s="32" t="s">
        <v>45</v>
      </c>
      <c r="L1" s="32" t="s">
        <v>45</v>
      </c>
    </row>
    <row r="2" spans="2:12">
      <c r="B2" s="26"/>
      <c r="C2" s="26"/>
      <c r="D2" s="28" t="s">
        <v>0</v>
      </c>
      <c r="E2" s="28" t="s">
        <v>0</v>
      </c>
      <c r="F2" s="48" t="s">
        <v>2</v>
      </c>
      <c r="G2" s="48" t="s">
        <v>2</v>
      </c>
      <c r="H2" s="48" t="s">
        <v>2</v>
      </c>
      <c r="I2" s="51" t="s">
        <v>3</v>
      </c>
      <c r="J2" s="51" t="s">
        <v>3</v>
      </c>
      <c r="K2" s="51" t="s">
        <v>3</v>
      </c>
      <c r="L2" s="51" t="s">
        <v>3</v>
      </c>
    </row>
    <row r="3" spans="2:12">
      <c r="B3" s="26"/>
      <c r="C3" s="26"/>
      <c r="D3" s="28" t="s">
        <v>0</v>
      </c>
      <c r="E3" s="28" t="s">
        <v>0</v>
      </c>
      <c r="F3" s="48" t="s">
        <v>4</v>
      </c>
      <c r="G3" s="48" t="s">
        <v>4</v>
      </c>
      <c r="H3" s="48" t="s">
        <v>4</v>
      </c>
      <c r="I3" s="51" t="s">
        <v>5</v>
      </c>
      <c r="J3" s="51" t="s">
        <v>5</v>
      </c>
      <c r="K3" s="51" t="s">
        <v>5</v>
      </c>
      <c r="L3" s="51" t="s">
        <v>5</v>
      </c>
    </row>
    <row r="4" spans="2:12">
      <c r="B4" s="26"/>
      <c r="C4" s="26"/>
      <c r="D4" s="28" t="s">
        <v>0</v>
      </c>
      <c r="E4" s="28" t="s">
        <v>0</v>
      </c>
      <c r="F4" s="48" t="s">
        <v>6</v>
      </c>
      <c r="G4" s="48" t="s">
        <v>6</v>
      </c>
      <c r="H4" s="48" t="s">
        <v>6</v>
      </c>
      <c r="I4" s="51" t="s">
        <v>7</v>
      </c>
      <c r="J4" s="51" t="s">
        <v>7</v>
      </c>
      <c r="K4" s="51" t="s">
        <v>7</v>
      </c>
      <c r="L4" s="51" t="s">
        <v>7</v>
      </c>
    </row>
    <row r="5" spans="2:12" ht="15" thickBot="1">
      <c r="B5" s="26"/>
      <c r="C5" s="26"/>
      <c r="D5" s="28" t="s">
        <v>0</v>
      </c>
      <c r="E5" s="28" t="s">
        <v>0</v>
      </c>
      <c r="F5" s="26"/>
      <c r="G5" s="26"/>
      <c r="H5" s="26"/>
      <c r="I5" s="51" t="s">
        <v>8</v>
      </c>
      <c r="J5" s="51" t="s">
        <v>8</v>
      </c>
      <c r="K5" s="51" t="s">
        <v>8</v>
      </c>
      <c r="L5" s="51" t="s">
        <v>8</v>
      </c>
    </row>
    <row r="6" spans="2:12" ht="15" thickBot="1">
      <c r="B6" s="45" t="s">
        <v>9</v>
      </c>
      <c r="C6" s="45" t="s">
        <v>9</v>
      </c>
      <c r="D6" s="45" t="s">
        <v>9</v>
      </c>
      <c r="E6" s="45" t="s">
        <v>9</v>
      </c>
      <c r="F6" s="45" t="s">
        <v>9</v>
      </c>
      <c r="G6" s="45" t="s">
        <v>9</v>
      </c>
      <c r="H6" s="45" t="s">
        <v>9</v>
      </c>
      <c r="I6" s="49" t="s">
        <v>10</v>
      </c>
      <c r="J6" s="49" t="s">
        <v>10</v>
      </c>
      <c r="K6" s="49" t="s">
        <v>10</v>
      </c>
      <c r="L6" s="49" t="s">
        <v>10</v>
      </c>
    </row>
    <row r="7" spans="2:12" ht="15" thickBot="1">
      <c r="B7" s="49" t="s">
        <v>11</v>
      </c>
      <c r="C7" s="49" t="s">
        <v>11</v>
      </c>
      <c r="D7" s="49" t="s">
        <v>11</v>
      </c>
      <c r="E7" s="49" t="s">
        <v>11</v>
      </c>
      <c r="F7" s="49" t="s">
        <v>11</v>
      </c>
      <c r="G7" s="49" t="s">
        <v>11</v>
      </c>
      <c r="H7" s="49" t="s">
        <v>11</v>
      </c>
      <c r="I7" s="49" t="s">
        <v>154</v>
      </c>
      <c r="J7" s="49" t="s">
        <v>154</v>
      </c>
      <c r="K7" s="49" t="s">
        <v>12</v>
      </c>
      <c r="L7" s="49" t="s">
        <v>12</v>
      </c>
    </row>
    <row r="8" spans="2:12" ht="15" thickBot="1"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  <c r="H8" s="49" t="s">
        <v>46</v>
      </c>
      <c r="I8" s="49" t="s">
        <v>47</v>
      </c>
      <c r="J8" s="49" t="s">
        <v>47</v>
      </c>
      <c r="K8" s="49" t="s">
        <v>47</v>
      </c>
      <c r="L8" s="49" t="s">
        <v>47</v>
      </c>
    </row>
    <row r="9" spans="2:12" ht="15" thickBot="1">
      <c r="B9" s="50" t="s">
        <v>16</v>
      </c>
      <c r="C9" s="50" t="s">
        <v>16</v>
      </c>
      <c r="D9" s="50" t="s">
        <v>16</v>
      </c>
      <c r="E9" s="50" t="s">
        <v>16</v>
      </c>
      <c r="F9" s="49" t="s">
        <v>17</v>
      </c>
      <c r="G9" s="49" t="s">
        <v>17</v>
      </c>
      <c r="H9" s="49" t="s">
        <v>17</v>
      </c>
      <c r="I9" s="49" t="s">
        <v>14</v>
      </c>
      <c r="J9" s="49" t="s">
        <v>14</v>
      </c>
      <c r="K9" s="49" t="s">
        <v>14</v>
      </c>
      <c r="L9" s="49" t="s">
        <v>14</v>
      </c>
    </row>
    <row r="10" spans="2:12" ht="15" thickBot="1">
      <c r="B10" s="50" t="s">
        <v>16</v>
      </c>
      <c r="C10" s="50" t="s">
        <v>16</v>
      </c>
      <c r="D10" s="50" t="s">
        <v>16</v>
      </c>
      <c r="E10" s="50" t="s">
        <v>16</v>
      </c>
      <c r="F10" s="49" t="s">
        <v>48</v>
      </c>
      <c r="G10" s="49" t="s">
        <v>48</v>
      </c>
      <c r="H10" s="49" t="s">
        <v>48</v>
      </c>
      <c r="I10" s="49" t="s">
        <v>15</v>
      </c>
      <c r="J10" s="49" t="s">
        <v>15</v>
      </c>
      <c r="K10" s="49" t="s">
        <v>15</v>
      </c>
      <c r="L10" s="49" t="s">
        <v>15</v>
      </c>
    </row>
    <row r="11" spans="2:12" ht="15" thickBot="1">
      <c r="B11" s="15" t="s">
        <v>39</v>
      </c>
      <c r="C11" s="15" t="s">
        <v>23</v>
      </c>
      <c r="D11" s="15" t="s">
        <v>49</v>
      </c>
      <c r="E11" s="15" t="s">
        <v>24</v>
      </c>
      <c r="F11" s="15" t="s">
        <v>50</v>
      </c>
      <c r="G11" s="15" t="s">
        <v>26</v>
      </c>
      <c r="H11" s="15" t="s">
        <v>51</v>
      </c>
      <c r="I11" s="15" t="s">
        <v>29</v>
      </c>
      <c r="J11" s="15" t="s">
        <v>52</v>
      </c>
      <c r="K11" s="15" t="s">
        <v>29</v>
      </c>
      <c r="L11" s="15" t="s">
        <v>52</v>
      </c>
    </row>
    <row r="12" spans="2:12" ht="15" thickBot="1">
      <c r="B12" s="16">
        <v>1</v>
      </c>
      <c r="C12" s="16" t="s">
        <v>30</v>
      </c>
      <c r="D12" s="16" t="s">
        <v>31</v>
      </c>
      <c r="E12" s="16" t="s">
        <v>31</v>
      </c>
      <c r="F12" s="16" t="s">
        <v>32</v>
      </c>
      <c r="G12" s="16">
        <v>1</v>
      </c>
      <c r="H12" s="16"/>
      <c r="I12" s="17"/>
      <c r="J12" s="19">
        <f>SUM(J14:J76)</f>
        <v>1530004.5</v>
      </c>
      <c r="K12" s="17"/>
      <c r="L12" s="19">
        <f>SUM(L14:L76)</f>
        <v>1323283.8</v>
      </c>
    </row>
    <row r="13" spans="2:12" ht="15" thickBot="1">
      <c r="B13" s="4">
        <v>1</v>
      </c>
      <c r="C13" s="4" t="s">
        <v>30</v>
      </c>
      <c r="D13" s="4" t="s">
        <v>54</v>
      </c>
      <c r="E13" s="4" t="s">
        <v>54</v>
      </c>
      <c r="F13" s="4" t="s">
        <v>30</v>
      </c>
      <c r="G13" s="4" t="s">
        <v>30</v>
      </c>
      <c r="H13" s="4"/>
      <c r="I13" s="4"/>
      <c r="J13" s="4"/>
      <c r="K13" s="4"/>
      <c r="L13" s="4"/>
    </row>
    <row r="14" spans="2:12" ht="15" thickBot="1">
      <c r="B14" s="4">
        <v>2</v>
      </c>
      <c r="C14" s="4" t="s">
        <v>30</v>
      </c>
      <c r="D14" s="4" t="s">
        <v>55</v>
      </c>
      <c r="E14" s="4" t="s">
        <v>55</v>
      </c>
      <c r="F14" s="4" t="s">
        <v>56</v>
      </c>
      <c r="G14" s="4">
        <v>4</v>
      </c>
      <c r="H14" s="21">
        <v>51000</v>
      </c>
      <c r="I14" s="7">
        <v>13550</v>
      </c>
      <c r="J14" s="20">
        <f>I14*$G14</f>
        <v>54200</v>
      </c>
      <c r="K14" s="7">
        <v>12750</v>
      </c>
      <c r="L14" s="20">
        <f t="shared" ref="L14:L76" si="0">K14*$G14</f>
        <v>51000</v>
      </c>
    </row>
    <row r="15" spans="2:12" ht="15" thickBot="1">
      <c r="B15" s="4">
        <v>3</v>
      </c>
      <c r="C15" s="4" t="s">
        <v>30</v>
      </c>
      <c r="D15" s="4" t="s">
        <v>58</v>
      </c>
      <c r="E15" s="4" t="s">
        <v>58</v>
      </c>
      <c r="F15" s="4" t="s">
        <v>56</v>
      </c>
      <c r="G15" s="4">
        <v>1</v>
      </c>
      <c r="H15" s="21">
        <v>17750</v>
      </c>
      <c r="I15" s="7">
        <v>18750</v>
      </c>
      <c r="J15" s="20">
        <f t="shared" ref="J15:J76" si="1">I15*$G15</f>
        <v>18750</v>
      </c>
      <c r="K15" s="7">
        <v>17750</v>
      </c>
      <c r="L15" s="20">
        <f t="shared" si="0"/>
        <v>17750</v>
      </c>
    </row>
    <row r="16" spans="2:12" ht="15" thickBot="1">
      <c r="B16" s="4">
        <v>4</v>
      </c>
      <c r="C16" s="4" t="s">
        <v>30</v>
      </c>
      <c r="D16" s="4" t="s">
        <v>59</v>
      </c>
      <c r="E16" s="4" t="s">
        <v>59</v>
      </c>
      <c r="F16" s="4" t="s">
        <v>56</v>
      </c>
      <c r="G16" s="4">
        <v>1</v>
      </c>
      <c r="H16" s="21">
        <v>13750</v>
      </c>
      <c r="I16" s="7">
        <v>14590</v>
      </c>
      <c r="J16" s="20">
        <f t="shared" si="1"/>
        <v>14590</v>
      </c>
      <c r="K16" s="7">
        <v>13750</v>
      </c>
      <c r="L16" s="20">
        <f t="shared" si="0"/>
        <v>13750</v>
      </c>
    </row>
    <row r="17" spans="2:12" ht="15" thickBot="1">
      <c r="B17" s="4">
        <v>5</v>
      </c>
      <c r="C17" s="4" t="s">
        <v>30</v>
      </c>
      <c r="D17" s="4" t="s">
        <v>60</v>
      </c>
      <c r="E17" s="4" t="s">
        <v>60</v>
      </c>
      <c r="F17" s="4" t="s">
        <v>61</v>
      </c>
      <c r="G17" s="4">
        <v>9</v>
      </c>
      <c r="H17" s="21">
        <v>19350</v>
      </c>
      <c r="I17" s="7">
        <v>2200</v>
      </c>
      <c r="J17" s="20">
        <f t="shared" si="1"/>
        <v>19800</v>
      </c>
      <c r="K17" s="7">
        <v>2150</v>
      </c>
      <c r="L17" s="20">
        <f t="shared" si="0"/>
        <v>19350</v>
      </c>
    </row>
    <row r="18" spans="2:12" ht="15" thickBot="1">
      <c r="B18" s="4">
        <v>6</v>
      </c>
      <c r="C18" s="4" t="s">
        <v>30</v>
      </c>
      <c r="D18" s="4" t="s">
        <v>63</v>
      </c>
      <c r="E18" s="4" t="s">
        <v>63</v>
      </c>
      <c r="F18" s="4" t="s">
        <v>64</v>
      </c>
      <c r="G18" s="4">
        <v>9</v>
      </c>
      <c r="H18" s="21">
        <v>7650</v>
      </c>
      <c r="I18" s="7">
        <v>850</v>
      </c>
      <c r="J18" s="20">
        <f t="shared" si="1"/>
        <v>7650</v>
      </c>
      <c r="K18" s="7">
        <v>850</v>
      </c>
      <c r="L18" s="20">
        <f t="shared" si="0"/>
        <v>7650</v>
      </c>
    </row>
    <row r="19" spans="2:12" ht="15" thickBot="1">
      <c r="B19" s="4">
        <v>7</v>
      </c>
      <c r="C19" s="4" t="s">
        <v>30</v>
      </c>
      <c r="D19" s="4" t="s">
        <v>65</v>
      </c>
      <c r="E19" s="4" t="s">
        <v>65</v>
      </c>
      <c r="F19" s="4" t="s">
        <v>66</v>
      </c>
      <c r="G19" s="4">
        <v>3</v>
      </c>
      <c r="H19" s="21">
        <v>4350</v>
      </c>
      <c r="I19" s="7">
        <v>1450</v>
      </c>
      <c r="J19" s="20">
        <f t="shared" si="1"/>
        <v>4350</v>
      </c>
      <c r="K19" s="7">
        <v>1450</v>
      </c>
      <c r="L19" s="20">
        <f t="shared" si="0"/>
        <v>4350</v>
      </c>
    </row>
    <row r="20" spans="2:12" ht="15" thickBot="1">
      <c r="B20" s="4">
        <v>8</v>
      </c>
      <c r="C20" s="4" t="s">
        <v>30</v>
      </c>
      <c r="D20" s="4" t="s">
        <v>68</v>
      </c>
      <c r="E20" s="4" t="s">
        <v>68</v>
      </c>
      <c r="F20" s="4" t="s">
        <v>30</v>
      </c>
      <c r="G20" s="4" t="s">
        <v>30</v>
      </c>
      <c r="H20" s="4"/>
      <c r="I20" s="4"/>
      <c r="J20" s="4"/>
      <c r="K20" s="4"/>
      <c r="L20" s="4"/>
    </row>
    <row r="21" spans="2:12" ht="15" thickBot="1">
      <c r="B21" s="4">
        <v>9</v>
      </c>
      <c r="C21" s="4" t="s">
        <v>30</v>
      </c>
      <c r="D21" s="4" t="s">
        <v>69</v>
      </c>
      <c r="E21" s="4" t="s">
        <v>69</v>
      </c>
      <c r="F21" s="4" t="s">
        <v>56</v>
      </c>
      <c r="G21" s="4">
        <v>4</v>
      </c>
      <c r="H21" s="21">
        <v>14400</v>
      </c>
      <c r="I21" s="7">
        <v>3600</v>
      </c>
      <c r="J21" s="20">
        <f t="shared" si="1"/>
        <v>14400</v>
      </c>
      <c r="K21" s="7">
        <v>3600</v>
      </c>
      <c r="L21" s="20">
        <f t="shared" si="0"/>
        <v>14400</v>
      </c>
    </row>
    <row r="22" spans="2:12" ht="15" thickBot="1">
      <c r="B22" s="4">
        <v>10</v>
      </c>
      <c r="C22" s="4" t="s">
        <v>30</v>
      </c>
      <c r="D22" s="4" t="s">
        <v>70</v>
      </c>
      <c r="E22" s="4" t="s">
        <v>70</v>
      </c>
      <c r="F22" s="4" t="s">
        <v>56</v>
      </c>
      <c r="G22" s="4">
        <v>1</v>
      </c>
      <c r="H22" s="21">
        <v>6250</v>
      </c>
      <c r="I22" s="7">
        <v>6250</v>
      </c>
      <c r="J22" s="20">
        <f t="shared" si="1"/>
        <v>6250</v>
      </c>
      <c r="K22" s="7">
        <v>6250</v>
      </c>
      <c r="L22" s="20">
        <f t="shared" si="0"/>
        <v>6250</v>
      </c>
    </row>
    <row r="23" spans="2:12" ht="15" thickBot="1">
      <c r="B23" s="4">
        <v>11</v>
      </c>
      <c r="C23" s="4" t="s">
        <v>30</v>
      </c>
      <c r="D23" s="4" t="s">
        <v>71</v>
      </c>
      <c r="E23" s="4" t="s">
        <v>71</v>
      </c>
      <c r="F23" s="4" t="s">
        <v>56</v>
      </c>
      <c r="G23" s="4">
        <v>1</v>
      </c>
      <c r="H23" s="21">
        <v>1150</v>
      </c>
      <c r="I23" s="7">
        <v>1150</v>
      </c>
      <c r="J23" s="20">
        <f t="shared" si="1"/>
        <v>1150</v>
      </c>
      <c r="K23" s="7">
        <v>1150</v>
      </c>
      <c r="L23" s="20">
        <f t="shared" si="0"/>
        <v>1150</v>
      </c>
    </row>
    <row r="24" spans="2:12" ht="15" thickBot="1">
      <c r="B24" s="4">
        <v>12</v>
      </c>
      <c r="C24" s="4" t="s">
        <v>30</v>
      </c>
      <c r="D24" s="4" t="s">
        <v>72</v>
      </c>
      <c r="E24" s="4" t="s">
        <v>72</v>
      </c>
      <c r="F24" s="4" t="s">
        <v>56</v>
      </c>
      <c r="G24" s="4">
        <v>3</v>
      </c>
      <c r="H24" s="21">
        <v>6825</v>
      </c>
      <c r="I24" s="7">
        <v>2275</v>
      </c>
      <c r="J24" s="20">
        <f t="shared" si="1"/>
        <v>6825</v>
      </c>
      <c r="K24" s="7">
        <v>2275</v>
      </c>
      <c r="L24" s="20">
        <f t="shared" si="0"/>
        <v>6825</v>
      </c>
    </row>
    <row r="25" spans="2:12" ht="15" thickBot="1">
      <c r="B25" s="4">
        <v>13</v>
      </c>
      <c r="C25" s="4" t="s">
        <v>30</v>
      </c>
      <c r="D25" s="4" t="s">
        <v>73</v>
      </c>
      <c r="E25" s="4" t="s">
        <v>73</v>
      </c>
      <c r="F25" s="4" t="s">
        <v>56</v>
      </c>
      <c r="G25" s="4">
        <v>1</v>
      </c>
      <c r="H25" s="21">
        <v>3850</v>
      </c>
      <c r="I25" s="7">
        <v>3850</v>
      </c>
      <c r="J25" s="20">
        <f t="shared" si="1"/>
        <v>3850</v>
      </c>
      <c r="K25" s="7">
        <v>3850</v>
      </c>
      <c r="L25" s="20">
        <f t="shared" si="0"/>
        <v>3850</v>
      </c>
    </row>
    <row r="26" spans="2:12" ht="15" thickBot="1">
      <c r="B26" s="4">
        <v>14</v>
      </c>
      <c r="C26" s="4" t="s">
        <v>30</v>
      </c>
      <c r="D26" s="4" t="s">
        <v>74</v>
      </c>
      <c r="E26" s="4" t="s">
        <v>74</v>
      </c>
      <c r="F26" s="4" t="s">
        <v>56</v>
      </c>
      <c r="G26" s="4">
        <v>1</v>
      </c>
      <c r="H26" s="21">
        <v>298756</v>
      </c>
      <c r="I26" s="7">
        <v>298756</v>
      </c>
      <c r="J26" s="20">
        <f t="shared" si="1"/>
        <v>298756</v>
      </c>
      <c r="K26" s="7">
        <v>298756</v>
      </c>
      <c r="L26" s="20">
        <f t="shared" si="0"/>
        <v>298756</v>
      </c>
    </row>
    <row r="27" spans="2:12" ht="15" thickBot="1">
      <c r="B27" s="4">
        <v>15</v>
      </c>
      <c r="C27" s="4" t="s">
        <v>30</v>
      </c>
      <c r="D27" s="4" t="s">
        <v>75</v>
      </c>
      <c r="E27" s="4" t="s">
        <v>75</v>
      </c>
      <c r="F27" s="4" t="s">
        <v>30</v>
      </c>
      <c r="G27" s="4" t="s">
        <v>30</v>
      </c>
      <c r="H27" s="4"/>
      <c r="I27" s="4"/>
      <c r="J27" s="4"/>
      <c r="K27" s="4"/>
      <c r="L27" s="4"/>
    </row>
    <row r="28" spans="2:12" ht="15" thickBot="1">
      <c r="B28" s="4">
        <v>16</v>
      </c>
      <c r="C28" s="4" t="s">
        <v>30</v>
      </c>
      <c r="D28" s="4" t="s">
        <v>76</v>
      </c>
      <c r="E28" s="4" t="s">
        <v>76</v>
      </c>
      <c r="F28" s="4" t="s">
        <v>56</v>
      </c>
      <c r="G28" s="4">
        <v>3</v>
      </c>
      <c r="H28" s="21">
        <v>13950</v>
      </c>
      <c r="I28" s="7">
        <v>3385</v>
      </c>
      <c r="J28" s="20">
        <f t="shared" si="1"/>
        <v>10155</v>
      </c>
      <c r="K28" s="25">
        <v>0</v>
      </c>
      <c r="L28" s="20">
        <f t="shared" si="0"/>
        <v>0</v>
      </c>
    </row>
    <row r="29" spans="2:12" ht="15" thickBot="1">
      <c r="B29" s="4">
        <v>17</v>
      </c>
      <c r="C29" s="4" t="s">
        <v>30</v>
      </c>
      <c r="D29" s="4" t="s">
        <v>77</v>
      </c>
      <c r="E29" s="4" t="s">
        <v>77</v>
      </c>
      <c r="F29" s="4" t="s">
        <v>56</v>
      </c>
      <c r="G29" s="4">
        <v>1</v>
      </c>
      <c r="H29" s="21">
        <v>2475</v>
      </c>
      <c r="I29" s="7">
        <v>2475</v>
      </c>
      <c r="J29" s="20">
        <f t="shared" si="1"/>
        <v>2475</v>
      </c>
      <c r="K29" s="25">
        <v>0</v>
      </c>
      <c r="L29" s="20">
        <f t="shared" si="0"/>
        <v>0</v>
      </c>
    </row>
    <row r="30" spans="2:12" ht="15" thickBot="1">
      <c r="B30" s="4">
        <v>18</v>
      </c>
      <c r="C30" s="4" t="s">
        <v>30</v>
      </c>
      <c r="D30" s="4" t="s">
        <v>78</v>
      </c>
      <c r="E30" s="4" t="s">
        <v>78</v>
      </c>
      <c r="F30" s="4" t="s">
        <v>56</v>
      </c>
      <c r="G30" s="4">
        <v>1</v>
      </c>
      <c r="H30" s="21">
        <v>7890</v>
      </c>
      <c r="I30" s="7">
        <v>7890</v>
      </c>
      <c r="J30" s="20">
        <f t="shared" si="1"/>
        <v>7890</v>
      </c>
      <c r="K30" s="7">
        <v>7890</v>
      </c>
      <c r="L30" s="20">
        <f t="shared" si="0"/>
        <v>7890</v>
      </c>
    </row>
    <row r="31" spans="2:12" ht="15" thickBot="1">
      <c r="B31" s="4">
        <v>19</v>
      </c>
      <c r="C31" s="4" t="s">
        <v>30</v>
      </c>
      <c r="D31" s="4" t="s">
        <v>79</v>
      </c>
      <c r="E31" s="4" t="s">
        <v>79</v>
      </c>
      <c r="F31" s="4" t="s">
        <v>56</v>
      </c>
      <c r="G31" s="4">
        <v>1</v>
      </c>
      <c r="H31" s="21">
        <v>1975</v>
      </c>
      <c r="I31" s="7">
        <v>1975</v>
      </c>
      <c r="J31" s="20">
        <f t="shared" si="1"/>
        <v>1975</v>
      </c>
      <c r="K31" s="7">
        <v>1975</v>
      </c>
      <c r="L31" s="20">
        <f t="shared" si="0"/>
        <v>1975</v>
      </c>
    </row>
    <row r="32" spans="2:12" ht="15" thickBot="1">
      <c r="B32" s="4">
        <v>20</v>
      </c>
      <c r="C32" s="4" t="s">
        <v>30</v>
      </c>
      <c r="D32" s="4" t="s">
        <v>80</v>
      </c>
      <c r="E32" s="4" t="s">
        <v>80</v>
      </c>
      <c r="F32" s="4" t="s">
        <v>56</v>
      </c>
      <c r="G32" s="4">
        <v>3</v>
      </c>
      <c r="H32" s="9">
        <v>0</v>
      </c>
      <c r="I32" s="7">
        <v>8750</v>
      </c>
      <c r="J32" s="20">
        <f t="shared" si="1"/>
        <v>26250</v>
      </c>
      <c r="K32" s="7">
        <v>0</v>
      </c>
      <c r="L32" s="20">
        <f t="shared" si="0"/>
        <v>0</v>
      </c>
    </row>
    <row r="33" spans="2:12" ht="15" thickBot="1">
      <c r="B33" s="4">
        <v>21</v>
      </c>
      <c r="C33" s="4" t="s">
        <v>30</v>
      </c>
      <c r="D33" s="4" t="s">
        <v>81</v>
      </c>
      <c r="E33" s="4" t="s">
        <v>81</v>
      </c>
      <c r="F33" s="4" t="s">
        <v>56</v>
      </c>
      <c r="G33" s="4">
        <v>1</v>
      </c>
      <c r="H33" s="21">
        <v>5578</v>
      </c>
      <c r="I33" s="7">
        <v>5578</v>
      </c>
      <c r="J33" s="20">
        <f t="shared" si="1"/>
        <v>5578</v>
      </c>
      <c r="K33" s="7">
        <v>5578</v>
      </c>
      <c r="L33" s="20">
        <f t="shared" si="0"/>
        <v>5578</v>
      </c>
    </row>
    <row r="34" spans="2:12" ht="15" thickBot="1">
      <c r="B34" s="4">
        <v>22</v>
      </c>
      <c r="C34" s="4" t="s">
        <v>30</v>
      </c>
      <c r="D34" s="4" t="s">
        <v>82</v>
      </c>
      <c r="E34" s="4" t="s">
        <v>82</v>
      </c>
      <c r="F34" s="4" t="s">
        <v>83</v>
      </c>
      <c r="G34" s="4">
        <v>2</v>
      </c>
      <c r="H34" s="21">
        <v>5196</v>
      </c>
      <c r="I34" s="7">
        <v>2598</v>
      </c>
      <c r="J34" s="20">
        <f t="shared" si="1"/>
        <v>5196</v>
      </c>
      <c r="K34" s="7">
        <v>2598</v>
      </c>
      <c r="L34" s="20">
        <f t="shared" si="0"/>
        <v>5196</v>
      </c>
    </row>
    <row r="35" spans="2:12" ht="15" thickBot="1">
      <c r="B35" s="4">
        <v>23</v>
      </c>
      <c r="C35" s="4" t="s">
        <v>30</v>
      </c>
      <c r="D35" s="4" t="s">
        <v>85</v>
      </c>
      <c r="E35" s="4" t="s">
        <v>85</v>
      </c>
      <c r="F35" s="4" t="s">
        <v>83</v>
      </c>
      <c r="G35" s="4">
        <v>1</v>
      </c>
      <c r="H35" s="21">
        <v>15000</v>
      </c>
      <c r="I35" s="7">
        <v>15000</v>
      </c>
      <c r="J35" s="20">
        <f t="shared" si="1"/>
        <v>15000</v>
      </c>
      <c r="K35" s="7">
        <v>15000</v>
      </c>
      <c r="L35" s="20">
        <f t="shared" si="0"/>
        <v>15000</v>
      </c>
    </row>
    <row r="36" spans="2:12" ht="15" thickBot="1">
      <c r="B36" s="4">
        <v>24</v>
      </c>
      <c r="C36" s="4" t="s">
        <v>30</v>
      </c>
      <c r="D36" s="4" t="s">
        <v>86</v>
      </c>
      <c r="E36" s="4" t="s">
        <v>86</v>
      </c>
      <c r="F36" s="4" t="s">
        <v>83</v>
      </c>
      <c r="G36" s="4">
        <v>1</v>
      </c>
      <c r="H36" s="21">
        <v>93575</v>
      </c>
      <c r="I36" s="7">
        <v>93575</v>
      </c>
      <c r="J36" s="20">
        <f t="shared" si="1"/>
        <v>93575</v>
      </c>
      <c r="K36" s="7">
        <v>93575</v>
      </c>
      <c r="L36" s="20">
        <f t="shared" si="0"/>
        <v>93575</v>
      </c>
    </row>
    <row r="37" spans="2:12" ht="15" thickBot="1">
      <c r="B37" s="4">
        <v>25</v>
      </c>
      <c r="C37" s="4" t="s">
        <v>30</v>
      </c>
      <c r="D37" s="4" t="s">
        <v>87</v>
      </c>
      <c r="E37" s="4" t="s">
        <v>87</v>
      </c>
      <c r="F37" s="4" t="s">
        <v>30</v>
      </c>
      <c r="G37" s="4" t="s">
        <v>30</v>
      </c>
      <c r="H37" s="4"/>
      <c r="I37" s="4"/>
      <c r="J37" s="4"/>
      <c r="K37" s="4"/>
      <c r="L37" s="4"/>
    </row>
    <row r="38" spans="2:12" ht="15" thickBot="1">
      <c r="B38" s="4">
        <v>26</v>
      </c>
      <c r="C38" s="4" t="s">
        <v>30</v>
      </c>
      <c r="D38" s="4" t="s">
        <v>88</v>
      </c>
      <c r="E38" s="4" t="s">
        <v>88</v>
      </c>
      <c r="F38" s="4" t="s">
        <v>61</v>
      </c>
      <c r="G38" s="4">
        <v>7</v>
      </c>
      <c r="H38" s="21">
        <v>3150</v>
      </c>
      <c r="I38" s="7">
        <v>450</v>
      </c>
      <c r="J38" s="20">
        <f t="shared" si="1"/>
        <v>3150</v>
      </c>
      <c r="K38" s="7">
        <v>450</v>
      </c>
      <c r="L38" s="20">
        <f t="shared" si="0"/>
        <v>3150</v>
      </c>
    </row>
    <row r="39" spans="2:12" ht="15" thickBot="1">
      <c r="B39" s="4">
        <v>27</v>
      </c>
      <c r="C39" s="4" t="s">
        <v>30</v>
      </c>
      <c r="D39" s="4" t="s">
        <v>90</v>
      </c>
      <c r="E39" s="4" t="s">
        <v>90</v>
      </c>
      <c r="F39" s="4" t="s">
        <v>66</v>
      </c>
      <c r="G39" s="4">
        <v>11</v>
      </c>
      <c r="H39" s="21">
        <v>15950</v>
      </c>
      <c r="I39" s="7">
        <v>1500</v>
      </c>
      <c r="J39" s="20">
        <f t="shared" si="1"/>
        <v>16500</v>
      </c>
      <c r="K39" s="7">
        <v>1450</v>
      </c>
      <c r="L39" s="20">
        <f t="shared" si="0"/>
        <v>15950</v>
      </c>
    </row>
    <row r="40" spans="2:12" ht="15" thickBot="1">
      <c r="B40" s="4">
        <v>28</v>
      </c>
      <c r="C40" s="4" t="s">
        <v>30</v>
      </c>
      <c r="D40" s="4" t="s">
        <v>92</v>
      </c>
      <c r="E40" s="4" t="s">
        <v>92</v>
      </c>
      <c r="F40" s="4" t="s">
        <v>66</v>
      </c>
      <c r="G40" s="4">
        <v>120</v>
      </c>
      <c r="H40" s="21">
        <v>61200</v>
      </c>
      <c r="I40" s="7">
        <v>550</v>
      </c>
      <c r="J40" s="20">
        <f t="shared" si="1"/>
        <v>66000</v>
      </c>
      <c r="K40" s="7">
        <v>510</v>
      </c>
      <c r="L40" s="20">
        <f t="shared" si="0"/>
        <v>61200</v>
      </c>
    </row>
    <row r="41" spans="2:12" ht="15" thickBot="1">
      <c r="B41" s="4">
        <v>29</v>
      </c>
      <c r="C41" s="4" t="s">
        <v>30</v>
      </c>
      <c r="D41" s="4" t="s">
        <v>94</v>
      </c>
      <c r="E41" s="4" t="s">
        <v>94</v>
      </c>
      <c r="F41" s="4" t="s">
        <v>66</v>
      </c>
      <c r="G41" s="4">
        <v>53.15</v>
      </c>
      <c r="H41" s="21">
        <v>23917.5</v>
      </c>
      <c r="I41" s="7">
        <v>450</v>
      </c>
      <c r="J41" s="20">
        <f t="shared" si="1"/>
        <v>23917.5</v>
      </c>
      <c r="K41" s="7">
        <v>450</v>
      </c>
      <c r="L41" s="20">
        <f t="shared" si="0"/>
        <v>23917.5</v>
      </c>
    </row>
    <row r="42" spans="2:12" ht="15" thickBot="1">
      <c r="B42" s="4">
        <v>30</v>
      </c>
      <c r="C42" s="4" t="s">
        <v>30</v>
      </c>
      <c r="D42" s="4" t="s">
        <v>96</v>
      </c>
      <c r="E42" s="4" t="s">
        <v>96</v>
      </c>
      <c r="F42" s="4" t="s">
        <v>97</v>
      </c>
      <c r="G42" s="4">
        <v>8.4</v>
      </c>
      <c r="H42" s="21">
        <v>1890</v>
      </c>
      <c r="I42" s="7">
        <v>225</v>
      </c>
      <c r="J42" s="20">
        <f t="shared" si="1"/>
        <v>1890</v>
      </c>
      <c r="K42" s="7">
        <v>225</v>
      </c>
      <c r="L42" s="20">
        <f t="shared" si="0"/>
        <v>1890</v>
      </c>
    </row>
    <row r="43" spans="2:12" ht="15" thickBot="1">
      <c r="B43" s="4">
        <v>31</v>
      </c>
      <c r="C43" s="4" t="s">
        <v>30</v>
      </c>
      <c r="D43" s="4" t="s">
        <v>99</v>
      </c>
      <c r="E43" s="4" t="s">
        <v>99</v>
      </c>
      <c r="F43" s="4" t="s">
        <v>61</v>
      </c>
      <c r="G43" s="4">
        <v>22</v>
      </c>
      <c r="H43" s="21">
        <v>9020</v>
      </c>
      <c r="I43" s="7">
        <v>450</v>
      </c>
      <c r="J43" s="20">
        <f t="shared" si="1"/>
        <v>9900</v>
      </c>
      <c r="K43" s="7">
        <v>410</v>
      </c>
      <c r="L43" s="20">
        <f t="shared" si="0"/>
        <v>9020</v>
      </c>
    </row>
    <row r="44" spans="2:12" ht="15" thickBot="1">
      <c r="B44" s="4">
        <v>32</v>
      </c>
      <c r="C44" s="4" t="s">
        <v>30</v>
      </c>
      <c r="D44" s="4" t="s">
        <v>101</v>
      </c>
      <c r="E44" s="4" t="s">
        <v>101</v>
      </c>
      <c r="F44" s="4" t="s">
        <v>66</v>
      </c>
      <c r="G44" s="4">
        <v>18.16</v>
      </c>
      <c r="H44" s="21">
        <v>6900.8</v>
      </c>
      <c r="I44" s="7">
        <v>380</v>
      </c>
      <c r="J44" s="20">
        <f t="shared" si="1"/>
        <v>6900.8</v>
      </c>
      <c r="K44" s="7">
        <v>380</v>
      </c>
      <c r="L44" s="20">
        <f t="shared" si="0"/>
        <v>6900.8</v>
      </c>
    </row>
    <row r="45" spans="2:12" ht="15" thickBot="1">
      <c r="B45" s="4">
        <v>33</v>
      </c>
      <c r="C45" s="4" t="s">
        <v>30</v>
      </c>
      <c r="D45" s="4" t="s">
        <v>103</v>
      </c>
      <c r="E45" s="4" t="s">
        <v>103</v>
      </c>
      <c r="F45" s="4" t="s">
        <v>30</v>
      </c>
      <c r="G45" s="4" t="s">
        <v>30</v>
      </c>
      <c r="H45" s="4"/>
      <c r="I45" s="4"/>
      <c r="J45" s="4"/>
      <c r="K45" s="4"/>
      <c r="L45" s="4"/>
    </row>
    <row r="46" spans="2:12" ht="15" thickBot="1">
      <c r="B46" s="4">
        <v>34</v>
      </c>
      <c r="C46" s="4" t="s">
        <v>30</v>
      </c>
      <c r="D46" s="4" t="s">
        <v>104</v>
      </c>
      <c r="E46" s="4" t="s">
        <v>104</v>
      </c>
      <c r="F46" s="4" t="s">
        <v>56</v>
      </c>
      <c r="G46" s="4">
        <v>6</v>
      </c>
      <c r="H46" s="21">
        <v>51000</v>
      </c>
      <c r="I46" s="7">
        <v>8759</v>
      </c>
      <c r="J46" s="20">
        <f t="shared" si="1"/>
        <v>52554</v>
      </c>
      <c r="K46" s="7">
        <v>8500</v>
      </c>
      <c r="L46" s="20">
        <f t="shared" si="0"/>
        <v>51000</v>
      </c>
    </row>
    <row r="47" spans="2:12" ht="15" thickBot="1">
      <c r="B47" s="4">
        <v>35</v>
      </c>
      <c r="C47" s="4" t="s">
        <v>30</v>
      </c>
      <c r="D47" s="4" t="s">
        <v>106</v>
      </c>
      <c r="E47" s="4" t="s">
        <v>106</v>
      </c>
      <c r="F47" s="4" t="s">
        <v>56</v>
      </c>
      <c r="G47" s="4">
        <v>6</v>
      </c>
      <c r="H47" s="21">
        <v>5700</v>
      </c>
      <c r="I47" s="7">
        <v>1125</v>
      </c>
      <c r="J47" s="20">
        <f t="shared" si="1"/>
        <v>6750</v>
      </c>
      <c r="K47" s="7">
        <v>950</v>
      </c>
      <c r="L47" s="20">
        <f t="shared" si="0"/>
        <v>5700</v>
      </c>
    </row>
    <row r="48" spans="2:12" ht="15" thickBot="1">
      <c r="B48" s="4">
        <v>36</v>
      </c>
      <c r="C48" s="4" t="s">
        <v>30</v>
      </c>
      <c r="D48" s="4" t="s">
        <v>107</v>
      </c>
      <c r="E48" s="4" t="s">
        <v>107</v>
      </c>
      <c r="F48" s="4" t="s">
        <v>56</v>
      </c>
      <c r="G48" s="4">
        <v>6</v>
      </c>
      <c r="H48" s="21">
        <v>19800</v>
      </c>
      <c r="I48" s="7">
        <v>3325</v>
      </c>
      <c r="J48" s="20">
        <f t="shared" si="1"/>
        <v>19950</v>
      </c>
      <c r="K48" s="7">
        <v>3300</v>
      </c>
      <c r="L48" s="20">
        <f t="shared" si="0"/>
        <v>19800</v>
      </c>
    </row>
    <row r="49" spans="2:12" ht="15" thickBot="1">
      <c r="B49" s="4">
        <v>37</v>
      </c>
      <c r="C49" s="4" t="s">
        <v>30</v>
      </c>
      <c r="D49" s="4" t="s">
        <v>108</v>
      </c>
      <c r="E49" s="4" t="s">
        <v>108</v>
      </c>
      <c r="F49" s="4" t="s">
        <v>30</v>
      </c>
      <c r="G49" s="4" t="s">
        <v>30</v>
      </c>
      <c r="H49" s="4"/>
      <c r="I49" s="4"/>
      <c r="J49" s="4"/>
      <c r="K49" s="4"/>
      <c r="L49" s="4"/>
    </row>
    <row r="50" spans="2:12" ht="15" thickBot="1">
      <c r="B50" s="4">
        <v>38</v>
      </c>
      <c r="C50" s="4" t="s">
        <v>30</v>
      </c>
      <c r="D50" s="4" t="s">
        <v>109</v>
      </c>
      <c r="E50" s="4" t="s">
        <v>109</v>
      </c>
      <c r="F50" s="4" t="s">
        <v>110</v>
      </c>
      <c r="G50" s="4">
        <v>8</v>
      </c>
      <c r="H50" s="21">
        <v>33600</v>
      </c>
      <c r="I50" s="7">
        <v>0</v>
      </c>
      <c r="J50" s="20">
        <f t="shared" si="1"/>
        <v>0</v>
      </c>
      <c r="K50" s="7">
        <v>4200</v>
      </c>
      <c r="L50" s="20">
        <f t="shared" si="0"/>
        <v>33600</v>
      </c>
    </row>
    <row r="51" spans="2:12" ht="15" thickBot="1">
      <c r="B51" s="4">
        <v>39</v>
      </c>
      <c r="C51" s="4" t="s">
        <v>30</v>
      </c>
      <c r="D51" s="4" t="s">
        <v>112</v>
      </c>
      <c r="E51" s="4" t="s">
        <v>112</v>
      </c>
      <c r="F51" s="4" t="s">
        <v>66</v>
      </c>
      <c r="G51" s="4">
        <v>120.51</v>
      </c>
      <c r="H51" s="9">
        <v>0</v>
      </c>
      <c r="I51" s="7">
        <v>875</v>
      </c>
      <c r="J51" s="20">
        <f t="shared" si="1"/>
        <v>105446.25</v>
      </c>
      <c r="K51" s="7">
        <v>0</v>
      </c>
      <c r="L51" s="20">
        <f t="shared" si="0"/>
        <v>0</v>
      </c>
    </row>
    <row r="52" spans="2:12" ht="15" thickBot="1">
      <c r="B52" s="4">
        <v>40</v>
      </c>
      <c r="C52" s="4" t="s">
        <v>30</v>
      </c>
      <c r="D52" s="4" t="s">
        <v>114</v>
      </c>
      <c r="E52" s="4" t="s">
        <v>114</v>
      </c>
      <c r="F52" s="4" t="s">
        <v>66</v>
      </c>
      <c r="G52" s="4">
        <v>22.31</v>
      </c>
      <c r="H52" s="21">
        <v>25656.5</v>
      </c>
      <c r="I52" s="7">
        <v>845</v>
      </c>
      <c r="J52" s="20">
        <f t="shared" si="1"/>
        <v>18851.95</v>
      </c>
      <c r="K52" s="7">
        <v>1150</v>
      </c>
      <c r="L52" s="20">
        <f t="shared" si="0"/>
        <v>25656.5</v>
      </c>
    </row>
    <row r="53" spans="2:12" ht="15" thickBot="1">
      <c r="B53" s="4">
        <v>41</v>
      </c>
      <c r="C53" s="4" t="s">
        <v>30</v>
      </c>
      <c r="D53" s="4" t="s">
        <v>116</v>
      </c>
      <c r="E53" s="4" t="s">
        <v>116</v>
      </c>
      <c r="F53" s="4" t="s">
        <v>30</v>
      </c>
      <c r="G53" s="4" t="s">
        <v>30</v>
      </c>
      <c r="H53" s="4"/>
      <c r="I53" s="4"/>
      <c r="J53" s="4"/>
      <c r="K53" s="4"/>
      <c r="L53" s="4"/>
    </row>
    <row r="54" spans="2:12" ht="15" thickBot="1">
      <c r="B54" s="4">
        <v>42</v>
      </c>
      <c r="C54" s="4" t="s">
        <v>30</v>
      </c>
      <c r="D54" s="4" t="s">
        <v>117</v>
      </c>
      <c r="E54" s="4" t="s">
        <v>117</v>
      </c>
      <c r="F54" s="4" t="s">
        <v>66</v>
      </c>
      <c r="G54" s="4">
        <v>11.3</v>
      </c>
      <c r="H54" s="21">
        <v>7345</v>
      </c>
      <c r="I54" s="7">
        <v>650</v>
      </c>
      <c r="J54" s="20">
        <f t="shared" si="1"/>
        <v>7345.0000000000009</v>
      </c>
      <c r="K54" s="7">
        <v>650</v>
      </c>
      <c r="L54" s="20">
        <f t="shared" si="0"/>
        <v>7345.0000000000009</v>
      </c>
    </row>
    <row r="55" spans="2:12" ht="15" thickBot="1">
      <c r="B55" s="4">
        <v>43</v>
      </c>
      <c r="C55" s="4" t="s">
        <v>30</v>
      </c>
      <c r="D55" s="4" t="s">
        <v>119</v>
      </c>
      <c r="E55" s="4" t="s">
        <v>119</v>
      </c>
      <c r="F55" s="4" t="s">
        <v>56</v>
      </c>
      <c r="G55" s="4">
        <v>1</v>
      </c>
      <c r="H55" s="21">
        <v>7500</v>
      </c>
      <c r="I55" s="7">
        <v>7500</v>
      </c>
      <c r="J55" s="20">
        <f t="shared" si="1"/>
        <v>7500</v>
      </c>
      <c r="K55" s="7">
        <v>7500</v>
      </c>
      <c r="L55" s="20">
        <f t="shared" si="0"/>
        <v>7500</v>
      </c>
    </row>
    <row r="56" spans="2:12" ht="15" thickBot="1">
      <c r="B56" s="4">
        <v>44</v>
      </c>
      <c r="C56" s="4" t="s">
        <v>30</v>
      </c>
      <c r="D56" s="4" t="s">
        <v>120</v>
      </c>
      <c r="E56" s="4" t="s">
        <v>120</v>
      </c>
      <c r="F56" s="4" t="s">
        <v>83</v>
      </c>
      <c r="G56" s="4">
        <v>1</v>
      </c>
      <c r="H56" s="9">
        <v>0</v>
      </c>
      <c r="I56" s="7">
        <v>5500</v>
      </c>
      <c r="J56" s="20">
        <f t="shared" si="1"/>
        <v>5500</v>
      </c>
      <c r="K56" s="7">
        <v>0</v>
      </c>
      <c r="L56" s="20">
        <f t="shared" si="0"/>
        <v>0</v>
      </c>
    </row>
    <row r="57" spans="2:12" ht="15" thickBot="1">
      <c r="B57" s="4">
        <v>45</v>
      </c>
      <c r="C57" s="4" t="s">
        <v>30</v>
      </c>
      <c r="D57" s="4" t="s">
        <v>121</v>
      </c>
      <c r="E57" s="4" t="s">
        <v>121</v>
      </c>
      <c r="F57" s="4" t="s">
        <v>56</v>
      </c>
      <c r="G57" s="4">
        <v>1</v>
      </c>
      <c r="H57" s="9">
        <v>950</v>
      </c>
      <c r="I57" s="7">
        <v>1500</v>
      </c>
      <c r="J57" s="20">
        <f t="shared" si="1"/>
        <v>1500</v>
      </c>
      <c r="K57" s="7">
        <v>950</v>
      </c>
      <c r="L57" s="20">
        <f t="shared" si="0"/>
        <v>950</v>
      </c>
    </row>
    <row r="58" spans="2:12" ht="15" thickBot="1">
      <c r="B58" s="4">
        <v>46</v>
      </c>
      <c r="C58" s="4" t="s">
        <v>30</v>
      </c>
      <c r="D58" s="4" t="s">
        <v>122</v>
      </c>
      <c r="E58" s="4" t="s">
        <v>122</v>
      </c>
      <c r="F58" s="4" t="s">
        <v>56</v>
      </c>
      <c r="G58" s="4">
        <v>1</v>
      </c>
      <c r="H58" s="21">
        <v>1250</v>
      </c>
      <c r="I58" s="7">
        <v>1250</v>
      </c>
      <c r="J58" s="20">
        <f t="shared" si="1"/>
        <v>1250</v>
      </c>
      <c r="K58" s="7">
        <v>1250</v>
      </c>
      <c r="L58" s="20">
        <f t="shared" si="0"/>
        <v>1250</v>
      </c>
    </row>
    <row r="59" spans="2:12" ht="15" thickBot="1">
      <c r="B59" s="4">
        <v>47</v>
      </c>
      <c r="C59" s="4" t="s">
        <v>30</v>
      </c>
      <c r="D59" s="4" t="s">
        <v>123</v>
      </c>
      <c r="E59" s="4" t="s">
        <v>123</v>
      </c>
      <c r="F59" s="4" t="s">
        <v>56</v>
      </c>
      <c r="G59" s="4">
        <v>4</v>
      </c>
      <c r="H59" s="21">
        <v>10800</v>
      </c>
      <c r="I59" s="7">
        <v>2700</v>
      </c>
      <c r="J59" s="20">
        <f t="shared" si="1"/>
        <v>10800</v>
      </c>
      <c r="K59" s="7">
        <v>2700</v>
      </c>
      <c r="L59" s="20">
        <f t="shared" si="0"/>
        <v>10800</v>
      </c>
    </row>
    <row r="60" spans="2:12" ht="15" thickBot="1">
      <c r="B60" s="4">
        <v>48</v>
      </c>
      <c r="C60" s="4" t="s">
        <v>30</v>
      </c>
      <c r="D60" s="4" t="s">
        <v>124</v>
      </c>
      <c r="E60" s="4" t="s">
        <v>124</v>
      </c>
      <c r="F60" s="4" t="s">
        <v>56</v>
      </c>
      <c r="G60" s="4">
        <v>2</v>
      </c>
      <c r="H60" s="21">
        <v>2500</v>
      </c>
      <c r="I60" s="7">
        <v>1250</v>
      </c>
      <c r="J60" s="20">
        <f t="shared" si="1"/>
        <v>2500</v>
      </c>
      <c r="K60" s="7">
        <v>1250</v>
      </c>
      <c r="L60" s="20">
        <f t="shared" si="0"/>
        <v>2500</v>
      </c>
    </row>
    <row r="61" spans="2:12" ht="15" thickBot="1">
      <c r="B61" s="4">
        <v>49</v>
      </c>
      <c r="C61" s="4" t="s">
        <v>30</v>
      </c>
      <c r="D61" s="4" t="s">
        <v>125</v>
      </c>
      <c r="E61" s="4" t="s">
        <v>125</v>
      </c>
      <c r="F61" s="4" t="s">
        <v>66</v>
      </c>
      <c r="G61" s="4">
        <v>160</v>
      </c>
      <c r="H61" s="21">
        <v>72000</v>
      </c>
      <c r="I61" s="7">
        <v>450</v>
      </c>
      <c r="J61" s="20">
        <f t="shared" si="1"/>
        <v>72000</v>
      </c>
      <c r="K61" s="7">
        <v>450</v>
      </c>
      <c r="L61" s="71">
        <v>4725</v>
      </c>
    </row>
    <row r="62" spans="2:12" ht="15" thickBot="1">
      <c r="B62" s="4">
        <v>50</v>
      </c>
      <c r="C62" s="4" t="s">
        <v>30</v>
      </c>
      <c r="D62" s="4" t="s">
        <v>127</v>
      </c>
      <c r="E62" s="4" t="s">
        <v>127</v>
      </c>
      <c r="F62" s="4" t="s">
        <v>66</v>
      </c>
      <c r="G62" s="4">
        <v>10</v>
      </c>
      <c r="H62" s="21">
        <v>21500</v>
      </c>
      <c r="I62" s="7">
        <v>2150</v>
      </c>
      <c r="J62" s="20">
        <f t="shared" si="1"/>
        <v>21500</v>
      </c>
      <c r="K62" s="7">
        <v>2150</v>
      </c>
      <c r="L62" s="20">
        <f t="shared" si="0"/>
        <v>21500</v>
      </c>
    </row>
    <row r="63" spans="2:12" ht="15" thickBot="1">
      <c r="B63" s="4">
        <v>51</v>
      </c>
      <c r="C63" s="4" t="s">
        <v>30</v>
      </c>
      <c r="D63" s="4" t="s">
        <v>129</v>
      </c>
      <c r="E63" s="4" t="s">
        <v>129</v>
      </c>
      <c r="F63" s="4" t="s">
        <v>56</v>
      </c>
      <c r="G63" s="4">
        <v>1</v>
      </c>
      <c r="H63" s="21">
        <v>3600</v>
      </c>
      <c r="I63" s="7">
        <v>3600</v>
      </c>
      <c r="J63" s="20">
        <f t="shared" si="1"/>
        <v>3600</v>
      </c>
      <c r="K63" s="7">
        <v>3600</v>
      </c>
      <c r="L63" s="20">
        <f t="shared" si="0"/>
        <v>3600</v>
      </c>
    </row>
    <row r="64" spans="2:12" ht="15" thickBot="1">
      <c r="B64" s="4">
        <v>52</v>
      </c>
      <c r="C64" s="4" t="s">
        <v>30</v>
      </c>
      <c r="D64" s="4" t="s">
        <v>130</v>
      </c>
      <c r="E64" s="4" t="s">
        <v>130</v>
      </c>
      <c r="F64" s="4" t="s">
        <v>66</v>
      </c>
      <c r="G64" s="4">
        <v>140</v>
      </c>
      <c r="H64" s="21">
        <v>38500</v>
      </c>
      <c r="I64" s="7">
        <v>325</v>
      </c>
      <c r="J64" s="20">
        <f t="shared" si="1"/>
        <v>45500</v>
      </c>
      <c r="K64" s="7">
        <v>275</v>
      </c>
      <c r="L64" s="20">
        <f t="shared" si="0"/>
        <v>38500</v>
      </c>
    </row>
    <row r="65" spans="2:12" ht="15" thickBot="1">
      <c r="B65" s="4">
        <v>53</v>
      </c>
      <c r="C65" s="4" t="s">
        <v>30</v>
      </c>
      <c r="D65" s="4" t="s">
        <v>132</v>
      </c>
      <c r="E65" s="4" t="s">
        <v>132</v>
      </c>
      <c r="F65" s="4" t="s">
        <v>56</v>
      </c>
      <c r="G65" s="4">
        <v>1</v>
      </c>
      <c r="H65" s="21">
        <v>20000</v>
      </c>
      <c r="I65" s="7">
        <v>22500</v>
      </c>
      <c r="J65" s="20">
        <f t="shared" si="1"/>
        <v>22500</v>
      </c>
      <c r="K65" s="7">
        <v>20000</v>
      </c>
      <c r="L65" s="20">
        <f t="shared" si="0"/>
        <v>20000</v>
      </c>
    </row>
    <row r="66" spans="2:12" ht="15" thickBot="1">
      <c r="B66" s="4">
        <v>54</v>
      </c>
      <c r="C66" s="4" t="s">
        <v>30</v>
      </c>
      <c r="D66" s="4" t="s">
        <v>133</v>
      </c>
      <c r="E66" s="4" t="s">
        <v>133</v>
      </c>
      <c r="F66" s="4" t="s">
        <v>56</v>
      </c>
      <c r="G66" s="4">
        <v>1</v>
      </c>
      <c r="H66" s="21">
        <v>7500</v>
      </c>
      <c r="I66" s="7">
        <v>7500</v>
      </c>
      <c r="J66" s="20">
        <f t="shared" si="1"/>
        <v>7500</v>
      </c>
      <c r="K66" s="7">
        <v>7500</v>
      </c>
      <c r="L66" s="20">
        <f t="shared" si="0"/>
        <v>7500</v>
      </c>
    </row>
    <row r="67" spans="2:12" ht="15" thickBot="1">
      <c r="B67" s="4">
        <v>55</v>
      </c>
      <c r="C67" s="4" t="s">
        <v>30</v>
      </c>
      <c r="D67" s="4" t="s">
        <v>134</v>
      </c>
      <c r="E67" s="4" t="s">
        <v>134</v>
      </c>
      <c r="F67" s="4" t="s">
        <v>56</v>
      </c>
      <c r="G67" s="4">
        <v>1</v>
      </c>
      <c r="H67" s="21">
        <v>1500</v>
      </c>
      <c r="I67" s="7">
        <v>1500</v>
      </c>
      <c r="J67" s="20">
        <f t="shared" si="1"/>
        <v>1500</v>
      </c>
      <c r="K67" s="7">
        <v>1500</v>
      </c>
      <c r="L67" s="20">
        <f t="shared" si="0"/>
        <v>1500</v>
      </c>
    </row>
    <row r="68" spans="2:12" ht="15" thickBot="1">
      <c r="B68" s="4">
        <v>56</v>
      </c>
      <c r="C68" s="4" t="s">
        <v>30</v>
      </c>
      <c r="D68" s="4" t="s">
        <v>135</v>
      </c>
      <c r="E68" s="4" t="s">
        <v>135</v>
      </c>
      <c r="F68" s="4" t="s">
        <v>56</v>
      </c>
      <c r="G68" s="4">
        <v>2</v>
      </c>
      <c r="H68" s="9">
        <v>0</v>
      </c>
      <c r="I68" s="7">
        <v>2750</v>
      </c>
      <c r="J68" s="20">
        <f t="shared" si="1"/>
        <v>5500</v>
      </c>
      <c r="K68" s="7">
        <v>0</v>
      </c>
      <c r="L68" s="20">
        <f t="shared" si="0"/>
        <v>0</v>
      </c>
    </row>
    <row r="69" spans="2:12" ht="15" thickBot="1">
      <c r="B69" s="4">
        <v>57</v>
      </c>
      <c r="C69" s="4" t="s">
        <v>30</v>
      </c>
      <c r="D69" s="4" t="s">
        <v>136</v>
      </c>
      <c r="E69" s="4" t="s">
        <v>136</v>
      </c>
      <c r="F69" s="4" t="s">
        <v>30</v>
      </c>
      <c r="G69" s="4" t="s">
        <v>30</v>
      </c>
      <c r="H69" s="4"/>
      <c r="I69" s="4"/>
      <c r="J69" s="4"/>
      <c r="K69" s="4"/>
      <c r="L69" s="4"/>
    </row>
    <row r="70" spans="2:12" ht="15" thickBot="1">
      <c r="B70" s="4">
        <v>58</v>
      </c>
      <c r="C70" s="4" t="s">
        <v>30</v>
      </c>
      <c r="D70" s="4" t="s">
        <v>137</v>
      </c>
      <c r="E70" s="4" t="s">
        <v>137</v>
      </c>
      <c r="F70" s="4" t="s">
        <v>56</v>
      </c>
      <c r="G70" s="4">
        <v>3</v>
      </c>
      <c r="H70" s="21">
        <v>167367</v>
      </c>
      <c r="I70" s="7">
        <v>55789</v>
      </c>
      <c r="J70" s="20">
        <f t="shared" si="1"/>
        <v>167367</v>
      </c>
      <c r="K70" s="7">
        <v>55789</v>
      </c>
      <c r="L70" s="20">
        <f t="shared" si="0"/>
        <v>167367</v>
      </c>
    </row>
    <row r="71" spans="2:12" ht="15" thickBot="1">
      <c r="B71" s="4">
        <v>59</v>
      </c>
      <c r="C71" s="4" t="s">
        <v>30</v>
      </c>
      <c r="D71" s="4" t="s">
        <v>138</v>
      </c>
      <c r="E71" s="4" t="s">
        <v>138</v>
      </c>
      <c r="F71" s="4" t="s">
        <v>56</v>
      </c>
      <c r="G71" s="4">
        <v>1</v>
      </c>
      <c r="H71" s="21">
        <v>43587</v>
      </c>
      <c r="I71" s="7">
        <v>43587</v>
      </c>
      <c r="J71" s="20">
        <f t="shared" si="1"/>
        <v>43587</v>
      </c>
      <c r="K71" s="7">
        <v>43587</v>
      </c>
      <c r="L71" s="20">
        <f t="shared" si="0"/>
        <v>43587</v>
      </c>
    </row>
    <row r="72" spans="2:12" ht="15" thickBot="1">
      <c r="B72" s="4">
        <v>60</v>
      </c>
      <c r="C72" s="4" t="s">
        <v>30</v>
      </c>
      <c r="D72" s="4" t="s">
        <v>139</v>
      </c>
      <c r="E72" s="4" t="s">
        <v>139</v>
      </c>
      <c r="F72" s="4" t="s">
        <v>140</v>
      </c>
      <c r="G72" s="4">
        <v>14</v>
      </c>
      <c r="H72" s="21">
        <v>8750</v>
      </c>
      <c r="I72" s="7">
        <v>625</v>
      </c>
      <c r="J72" s="20">
        <f t="shared" si="1"/>
        <v>8750</v>
      </c>
      <c r="K72" s="7">
        <v>625</v>
      </c>
      <c r="L72" s="20">
        <f t="shared" si="0"/>
        <v>8750</v>
      </c>
    </row>
    <row r="73" spans="2:12" ht="15" thickBot="1">
      <c r="B73" s="4">
        <v>61</v>
      </c>
      <c r="C73" s="4" t="s">
        <v>30</v>
      </c>
      <c r="D73" s="4" t="s">
        <v>142</v>
      </c>
      <c r="E73" s="4" t="s">
        <v>142</v>
      </c>
      <c r="F73" s="4" t="s">
        <v>140</v>
      </c>
      <c r="G73" s="4">
        <v>52</v>
      </c>
      <c r="H73" s="21">
        <v>40820</v>
      </c>
      <c r="I73" s="7">
        <v>785</v>
      </c>
      <c r="J73" s="20">
        <f t="shared" si="1"/>
        <v>40820</v>
      </c>
      <c r="K73" s="7">
        <v>785</v>
      </c>
      <c r="L73" s="20">
        <f t="shared" si="0"/>
        <v>40820</v>
      </c>
    </row>
    <row r="74" spans="2:12" ht="15" thickBot="1">
      <c r="B74" s="4">
        <v>62</v>
      </c>
      <c r="C74" s="4" t="s">
        <v>30</v>
      </c>
      <c r="D74" s="4" t="s">
        <v>144</v>
      </c>
      <c r="E74" s="4" t="s">
        <v>144</v>
      </c>
      <c r="F74" s="4" t="s">
        <v>140</v>
      </c>
      <c r="G74" s="4">
        <v>14</v>
      </c>
      <c r="H74" s="21">
        <v>13790</v>
      </c>
      <c r="I74" s="7">
        <v>985</v>
      </c>
      <c r="J74" s="20">
        <f t="shared" si="1"/>
        <v>13790</v>
      </c>
      <c r="K74" s="7">
        <v>985</v>
      </c>
      <c r="L74" s="20">
        <f t="shared" si="0"/>
        <v>13790</v>
      </c>
    </row>
    <row r="75" spans="2:12" ht="15" thickBot="1">
      <c r="B75" s="4">
        <v>63</v>
      </c>
      <c r="C75" s="4" t="s">
        <v>30</v>
      </c>
      <c r="D75" s="4" t="s">
        <v>145</v>
      </c>
      <c r="E75" s="4" t="s">
        <v>145</v>
      </c>
      <c r="F75" s="4" t="s">
        <v>140</v>
      </c>
      <c r="G75" s="4">
        <v>52</v>
      </c>
      <c r="H75" s="21">
        <v>61620</v>
      </c>
      <c r="I75" s="7">
        <v>1185</v>
      </c>
      <c r="J75" s="20">
        <f t="shared" si="1"/>
        <v>61620</v>
      </c>
      <c r="K75" s="7">
        <v>1185</v>
      </c>
      <c r="L75" s="20">
        <f t="shared" si="0"/>
        <v>61620</v>
      </c>
    </row>
    <row r="76" spans="2:12" ht="15" thickBot="1">
      <c r="B76" s="4">
        <v>64</v>
      </c>
      <c r="C76" s="4" t="s">
        <v>30</v>
      </c>
      <c r="D76" s="4" t="s">
        <v>146</v>
      </c>
      <c r="E76" s="4" t="s">
        <v>146</v>
      </c>
      <c r="F76" s="4" t="s">
        <v>140</v>
      </c>
      <c r="G76" s="4">
        <v>80</v>
      </c>
      <c r="H76" s="21">
        <v>27600</v>
      </c>
      <c r="I76" s="7">
        <v>345</v>
      </c>
      <c r="J76" s="20">
        <f t="shared" si="1"/>
        <v>27600</v>
      </c>
      <c r="K76" s="7">
        <v>345</v>
      </c>
      <c r="L76" s="20">
        <f t="shared" si="0"/>
        <v>27600</v>
      </c>
    </row>
    <row r="77" spans="2:12" ht="15" thickBo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</sheetData>
  <mergeCells count="33">
    <mergeCell ref="I8:J8"/>
    <mergeCell ref="I9:J9"/>
    <mergeCell ref="I10:J10"/>
    <mergeCell ref="I1:J1"/>
    <mergeCell ref="I2:J2"/>
    <mergeCell ref="I7:J7"/>
    <mergeCell ref="I3:J3"/>
    <mergeCell ref="I4:J4"/>
    <mergeCell ref="I5:J5"/>
    <mergeCell ref="I6:J6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6"/>
  <sheetViews>
    <sheetView workbookViewId="0">
      <selection activeCell="B2" sqref="B2:O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>
      <c r="B1" s="52"/>
      <c r="C1" s="52"/>
      <c r="D1" s="28" t="s">
        <v>0</v>
      </c>
      <c r="E1" s="28" t="s">
        <v>0</v>
      </c>
      <c r="F1" s="29" t="s">
        <v>0</v>
      </c>
      <c r="G1" s="54" t="s">
        <v>1</v>
      </c>
      <c r="H1" s="54" t="s">
        <v>1</v>
      </c>
      <c r="I1" s="54" t="s">
        <v>1</v>
      </c>
      <c r="J1" s="61" t="s">
        <v>45</v>
      </c>
      <c r="K1" s="61"/>
      <c r="L1" s="61"/>
      <c r="M1" s="61"/>
      <c r="N1" s="61"/>
      <c r="O1" s="62"/>
    </row>
    <row r="2" spans="2:15">
      <c r="B2" s="53"/>
      <c r="C2" s="53"/>
      <c r="D2" s="30" t="s">
        <v>0</v>
      </c>
      <c r="E2" s="30" t="s">
        <v>0</v>
      </c>
      <c r="F2" s="31" t="s">
        <v>0</v>
      </c>
      <c r="G2" s="55" t="s">
        <v>2</v>
      </c>
      <c r="H2" s="55" t="s">
        <v>2</v>
      </c>
      <c r="I2" s="55" t="s">
        <v>2</v>
      </c>
      <c r="J2" s="63" t="s">
        <v>3</v>
      </c>
      <c r="K2" s="63"/>
      <c r="L2" s="63"/>
      <c r="M2" s="63"/>
      <c r="N2" s="63"/>
      <c r="O2" s="64"/>
    </row>
    <row r="3" spans="2:15">
      <c r="B3" s="53"/>
      <c r="C3" s="53"/>
      <c r="D3" s="30" t="s">
        <v>0</v>
      </c>
      <c r="E3" s="30" t="s">
        <v>0</v>
      </c>
      <c r="F3" s="31" t="s">
        <v>0</v>
      </c>
      <c r="G3" s="55" t="s">
        <v>4</v>
      </c>
      <c r="H3" s="55" t="s">
        <v>4</v>
      </c>
      <c r="I3" s="55" t="s">
        <v>4</v>
      </c>
      <c r="J3" s="63" t="s">
        <v>5</v>
      </c>
      <c r="K3" s="63"/>
      <c r="L3" s="63"/>
      <c r="M3" s="63"/>
      <c r="N3" s="63"/>
      <c r="O3" s="64"/>
    </row>
    <row r="4" spans="2:15">
      <c r="B4" s="53"/>
      <c r="C4" s="53"/>
      <c r="D4" s="30" t="s">
        <v>0</v>
      </c>
      <c r="E4" s="30" t="s">
        <v>0</v>
      </c>
      <c r="F4" s="31" t="s">
        <v>0</v>
      </c>
      <c r="G4" s="55" t="s">
        <v>6</v>
      </c>
      <c r="H4" s="55" t="s">
        <v>6</v>
      </c>
      <c r="I4" s="55" t="s">
        <v>6</v>
      </c>
      <c r="J4" s="63" t="s">
        <v>7</v>
      </c>
      <c r="K4" s="63"/>
      <c r="L4" s="63"/>
      <c r="M4" s="63"/>
      <c r="N4" s="63"/>
      <c r="O4" s="64"/>
    </row>
    <row r="5" spans="2:15">
      <c r="B5" s="53"/>
      <c r="C5" s="53"/>
      <c r="D5" s="30" t="s">
        <v>0</v>
      </c>
      <c r="E5" s="30" t="s">
        <v>0</v>
      </c>
      <c r="F5" s="31" t="s">
        <v>0</v>
      </c>
      <c r="G5" s="53"/>
      <c r="H5" s="53"/>
      <c r="I5" s="53"/>
      <c r="J5" s="63" t="s">
        <v>8</v>
      </c>
      <c r="K5" s="63"/>
      <c r="L5" s="63"/>
      <c r="M5" s="63"/>
      <c r="N5" s="63"/>
      <c r="O5" s="64"/>
    </row>
    <row r="6" spans="2:15">
      <c r="B6" s="56" t="s">
        <v>9</v>
      </c>
      <c r="C6" s="56" t="s">
        <v>9</v>
      </c>
      <c r="D6" s="56" t="s">
        <v>9</v>
      </c>
      <c r="E6" s="56" t="s">
        <v>9</v>
      </c>
      <c r="F6" s="56" t="s">
        <v>9</v>
      </c>
      <c r="G6" s="56" t="s">
        <v>9</v>
      </c>
      <c r="H6" s="56" t="s">
        <v>9</v>
      </c>
      <c r="I6" s="56" t="s">
        <v>9</v>
      </c>
      <c r="J6" s="65" t="s">
        <v>10</v>
      </c>
      <c r="K6" s="65"/>
      <c r="L6" s="65"/>
      <c r="M6" s="65"/>
      <c r="N6" s="65"/>
      <c r="O6" s="66"/>
    </row>
    <row r="7" spans="2:15">
      <c r="B7" s="57" t="s">
        <v>11</v>
      </c>
      <c r="C7" s="57" t="s">
        <v>11</v>
      </c>
      <c r="D7" s="57" t="s">
        <v>11</v>
      </c>
      <c r="E7" s="57" t="s">
        <v>11</v>
      </c>
      <c r="F7" s="57" t="s">
        <v>11</v>
      </c>
      <c r="G7" s="57" t="s">
        <v>11</v>
      </c>
      <c r="H7" s="57" t="s">
        <v>11</v>
      </c>
      <c r="I7" s="57" t="s">
        <v>11</v>
      </c>
      <c r="J7" s="65" t="s">
        <v>12</v>
      </c>
      <c r="K7" s="65"/>
      <c r="L7" s="66"/>
      <c r="M7" s="66"/>
      <c r="N7" s="66"/>
      <c r="O7" s="66"/>
    </row>
    <row r="8" spans="2:15">
      <c r="B8" s="57" t="s">
        <v>46</v>
      </c>
      <c r="C8" s="57" t="s">
        <v>46</v>
      </c>
      <c r="D8" s="57" t="s">
        <v>46</v>
      </c>
      <c r="E8" s="57" t="s">
        <v>46</v>
      </c>
      <c r="F8" s="57" t="s">
        <v>46</v>
      </c>
      <c r="G8" s="57" t="s">
        <v>46</v>
      </c>
      <c r="H8" s="57" t="s">
        <v>46</v>
      </c>
      <c r="I8" s="57" t="s">
        <v>46</v>
      </c>
      <c r="J8" s="65" t="s">
        <v>14</v>
      </c>
      <c r="K8" s="65"/>
      <c r="L8" s="66"/>
      <c r="M8" s="66"/>
      <c r="N8" s="66"/>
      <c r="O8" s="66"/>
    </row>
    <row r="9" spans="2:15">
      <c r="B9" s="58" t="s">
        <v>16</v>
      </c>
      <c r="C9" s="58" t="s">
        <v>16</v>
      </c>
      <c r="D9" s="58" t="s">
        <v>16</v>
      </c>
      <c r="E9" s="58" t="s">
        <v>16</v>
      </c>
      <c r="F9" s="58" t="s">
        <v>16</v>
      </c>
      <c r="G9" s="58" t="s">
        <v>17</v>
      </c>
      <c r="H9" s="58" t="s">
        <v>17</v>
      </c>
      <c r="I9" s="58" t="s">
        <v>17</v>
      </c>
      <c r="J9" s="58" t="s">
        <v>15</v>
      </c>
      <c r="K9" s="58"/>
      <c r="L9" s="60"/>
      <c r="M9" s="60"/>
      <c r="N9" s="60"/>
      <c r="O9" s="60"/>
    </row>
    <row r="10" spans="2:15">
      <c r="B10" s="58" t="s">
        <v>16</v>
      </c>
      <c r="C10" s="58" t="s">
        <v>16</v>
      </c>
      <c r="D10" s="58" t="s">
        <v>16</v>
      </c>
      <c r="E10" s="58" t="s">
        <v>16</v>
      </c>
      <c r="F10" s="58" t="s">
        <v>16</v>
      </c>
      <c r="G10" s="58" t="s">
        <v>19</v>
      </c>
      <c r="H10" s="58" t="s">
        <v>20</v>
      </c>
      <c r="I10" s="58"/>
      <c r="J10" s="58" t="s">
        <v>148</v>
      </c>
      <c r="K10" s="58"/>
      <c r="L10" s="60"/>
      <c r="M10" s="60"/>
      <c r="N10" s="60"/>
      <c r="O10" s="60"/>
    </row>
    <row r="11" spans="2:15" ht="42.75">
      <c r="B11" s="18" t="s">
        <v>22</v>
      </c>
      <c r="C11" s="18" t="s">
        <v>23</v>
      </c>
      <c r="D11" s="18" t="s">
        <v>24</v>
      </c>
      <c r="E11" s="18" t="s">
        <v>27</v>
      </c>
      <c r="F11" s="18" t="s">
        <v>25</v>
      </c>
      <c r="G11" s="18" t="s">
        <v>26</v>
      </c>
      <c r="H11" s="18" t="s">
        <v>149</v>
      </c>
      <c r="I11" s="18" t="s">
        <v>150</v>
      </c>
      <c r="J11" s="10" t="s">
        <v>151</v>
      </c>
      <c r="K11" s="67" t="s">
        <v>152</v>
      </c>
      <c r="L11" s="68"/>
      <c r="M11" s="69"/>
      <c r="N11" s="69"/>
      <c r="O11" s="70"/>
    </row>
    <row r="12" spans="2:15">
      <c r="B12" s="12">
        <v>1</v>
      </c>
      <c r="C12" s="12" t="s">
        <v>30</v>
      </c>
      <c r="D12" s="12" t="s">
        <v>31</v>
      </c>
      <c r="E12" s="12" t="s">
        <v>30</v>
      </c>
      <c r="F12" s="12" t="s">
        <v>32</v>
      </c>
      <c r="G12" s="12" t="s">
        <v>53</v>
      </c>
      <c r="H12" s="12" t="s">
        <v>34</v>
      </c>
      <c r="I12" s="12" t="s">
        <v>34</v>
      </c>
      <c r="J12" s="12" t="s">
        <v>30</v>
      </c>
      <c r="K12" s="59" t="s">
        <v>30</v>
      </c>
      <c r="L12" s="58"/>
      <c r="M12" s="58"/>
      <c r="N12" s="58"/>
      <c r="O12" s="60"/>
    </row>
    <row r="13" spans="2:15">
      <c r="B13" s="3">
        <v>2</v>
      </c>
      <c r="C13" s="3" t="s">
        <v>30</v>
      </c>
      <c r="D13" s="3" t="s">
        <v>54</v>
      </c>
      <c r="E13" s="3" t="s">
        <v>30</v>
      </c>
      <c r="F13" s="3" t="s">
        <v>30</v>
      </c>
      <c r="G13" s="3" t="s">
        <v>153</v>
      </c>
      <c r="H13" s="3" t="s">
        <v>34</v>
      </c>
      <c r="I13" s="3" t="s">
        <v>34</v>
      </c>
    </row>
    <row r="14" spans="2:15">
      <c r="B14" s="3">
        <v>3</v>
      </c>
      <c r="C14" s="3" t="s">
        <v>30</v>
      </c>
      <c r="D14" s="3" t="s">
        <v>55</v>
      </c>
      <c r="E14" s="3" t="s">
        <v>30</v>
      </c>
      <c r="F14" s="3" t="s">
        <v>56</v>
      </c>
      <c r="G14" s="3" t="s">
        <v>57</v>
      </c>
      <c r="H14" s="3" t="s">
        <v>34</v>
      </c>
      <c r="I14" s="3" t="s">
        <v>34</v>
      </c>
    </row>
    <row r="15" spans="2:15">
      <c r="B15" s="3">
        <v>4</v>
      </c>
      <c r="C15" s="3" t="s">
        <v>30</v>
      </c>
      <c r="D15" s="3" t="s">
        <v>58</v>
      </c>
      <c r="E15" s="3" t="s">
        <v>30</v>
      </c>
      <c r="F15" s="3" t="s">
        <v>56</v>
      </c>
      <c r="G15" s="3" t="s">
        <v>53</v>
      </c>
      <c r="H15" s="3" t="s">
        <v>34</v>
      </c>
      <c r="I15" s="3" t="s">
        <v>34</v>
      </c>
    </row>
    <row r="16" spans="2:15">
      <c r="B16" s="3">
        <v>5</v>
      </c>
      <c r="C16" s="3" t="s">
        <v>30</v>
      </c>
      <c r="D16" s="3" t="s">
        <v>59</v>
      </c>
      <c r="E16" s="3" t="s">
        <v>30</v>
      </c>
      <c r="F16" s="3" t="s">
        <v>56</v>
      </c>
      <c r="G16" s="3" t="s">
        <v>53</v>
      </c>
      <c r="H16" s="3" t="s">
        <v>34</v>
      </c>
      <c r="I16" s="3" t="s">
        <v>34</v>
      </c>
    </row>
    <row r="17" spans="2:9">
      <c r="B17" s="3">
        <v>6</v>
      </c>
      <c r="C17" s="3" t="s">
        <v>30</v>
      </c>
      <c r="D17" s="3" t="s">
        <v>60</v>
      </c>
      <c r="E17" s="3" t="s">
        <v>30</v>
      </c>
      <c r="F17" s="3" t="s">
        <v>61</v>
      </c>
      <c r="G17" s="3" t="s">
        <v>62</v>
      </c>
      <c r="H17" s="3" t="s">
        <v>34</v>
      </c>
      <c r="I17" s="3" t="s">
        <v>34</v>
      </c>
    </row>
    <row r="18" spans="2:9">
      <c r="B18" s="3">
        <v>7</v>
      </c>
      <c r="C18" s="3" t="s">
        <v>30</v>
      </c>
      <c r="D18" s="3" t="s">
        <v>63</v>
      </c>
      <c r="E18" s="3" t="s">
        <v>30</v>
      </c>
      <c r="F18" s="3" t="s">
        <v>64</v>
      </c>
      <c r="G18" s="3" t="s">
        <v>62</v>
      </c>
      <c r="H18" s="3" t="s">
        <v>34</v>
      </c>
      <c r="I18" s="3" t="s">
        <v>34</v>
      </c>
    </row>
    <row r="19" spans="2:9">
      <c r="B19" s="3">
        <v>8</v>
      </c>
      <c r="C19" s="3" t="s">
        <v>30</v>
      </c>
      <c r="D19" s="3" t="s">
        <v>65</v>
      </c>
      <c r="E19" s="3" t="s">
        <v>30</v>
      </c>
      <c r="F19" s="3" t="s">
        <v>66</v>
      </c>
      <c r="G19" s="3" t="s">
        <v>67</v>
      </c>
      <c r="H19" s="3" t="s">
        <v>34</v>
      </c>
      <c r="I19" s="3" t="s">
        <v>34</v>
      </c>
    </row>
    <row r="20" spans="2:9">
      <c r="B20" s="3">
        <v>9</v>
      </c>
      <c r="C20" s="3" t="s">
        <v>30</v>
      </c>
      <c r="D20" s="3" t="s">
        <v>68</v>
      </c>
      <c r="E20" s="3" t="s">
        <v>30</v>
      </c>
      <c r="F20" s="3" t="s">
        <v>30</v>
      </c>
      <c r="G20" s="3" t="s">
        <v>153</v>
      </c>
      <c r="H20" s="3" t="s">
        <v>34</v>
      </c>
      <c r="I20" s="3" t="s">
        <v>34</v>
      </c>
    </row>
    <row r="21" spans="2:9">
      <c r="B21" s="3">
        <v>10</v>
      </c>
      <c r="C21" s="3" t="s">
        <v>30</v>
      </c>
      <c r="D21" s="3" t="s">
        <v>69</v>
      </c>
      <c r="E21" s="3" t="s">
        <v>30</v>
      </c>
      <c r="F21" s="3" t="s">
        <v>56</v>
      </c>
      <c r="G21" s="3" t="s">
        <v>57</v>
      </c>
      <c r="H21" s="3" t="s">
        <v>34</v>
      </c>
      <c r="I21" s="3" t="s">
        <v>34</v>
      </c>
    </row>
    <row r="22" spans="2:9">
      <c r="B22" s="3">
        <v>11</v>
      </c>
      <c r="C22" s="3" t="s">
        <v>30</v>
      </c>
      <c r="D22" s="3" t="s">
        <v>70</v>
      </c>
      <c r="E22" s="3" t="s">
        <v>30</v>
      </c>
      <c r="F22" s="3" t="s">
        <v>56</v>
      </c>
      <c r="G22" s="3" t="s">
        <v>53</v>
      </c>
      <c r="H22" s="3" t="s">
        <v>34</v>
      </c>
      <c r="I22" s="3" t="s">
        <v>34</v>
      </c>
    </row>
    <row r="23" spans="2:9">
      <c r="B23" s="3">
        <v>12</v>
      </c>
      <c r="C23" s="3" t="s">
        <v>30</v>
      </c>
      <c r="D23" s="3" t="s">
        <v>71</v>
      </c>
      <c r="E23" s="3" t="s">
        <v>30</v>
      </c>
      <c r="F23" s="3" t="s">
        <v>56</v>
      </c>
      <c r="G23" s="3" t="s">
        <v>53</v>
      </c>
      <c r="H23" s="3" t="s">
        <v>34</v>
      </c>
      <c r="I23" s="3" t="s">
        <v>34</v>
      </c>
    </row>
    <row r="24" spans="2:9">
      <c r="B24" s="3">
        <v>13</v>
      </c>
      <c r="C24" s="3" t="s">
        <v>30</v>
      </c>
      <c r="D24" s="3" t="s">
        <v>72</v>
      </c>
      <c r="E24" s="3" t="s">
        <v>30</v>
      </c>
      <c r="F24" s="3" t="s">
        <v>56</v>
      </c>
      <c r="G24" s="3" t="s">
        <v>67</v>
      </c>
      <c r="H24" s="3" t="s">
        <v>34</v>
      </c>
      <c r="I24" s="3" t="s">
        <v>34</v>
      </c>
    </row>
    <row r="25" spans="2:9">
      <c r="B25" s="3">
        <v>14</v>
      </c>
      <c r="C25" s="3" t="s">
        <v>30</v>
      </c>
      <c r="D25" s="3" t="s">
        <v>73</v>
      </c>
      <c r="E25" s="3" t="s">
        <v>30</v>
      </c>
      <c r="F25" s="3" t="s">
        <v>56</v>
      </c>
      <c r="G25" s="3" t="s">
        <v>53</v>
      </c>
      <c r="H25" s="3" t="s">
        <v>34</v>
      </c>
      <c r="I25" s="3" t="s">
        <v>34</v>
      </c>
    </row>
    <row r="26" spans="2:9">
      <c r="B26" s="3">
        <v>15</v>
      </c>
      <c r="C26" s="3" t="s">
        <v>30</v>
      </c>
      <c r="D26" s="3" t="s">
        <v>74</v>
      </c>
      <c r="E26" s="3" t="s">
        <v>30</v>
      </c>
      <c r="F26" s="3" t="s">
        <v>56</v>
      </c>
      <c r="G26" s="3" t="s">
        <v>53</v>
      </c>
      <c r="H26" s="3" t="s">
        <v>34</v>
      </c>
      <c r="I26" s="3" t="s">
        <v>34</v>
      </c>
    </row>
    <row r="27" spans="2:9">
      <c r="B27" s="3">
        <v>16</v>
      </c>
      <c r="C27" s="3" t="s">
        <v>30</v>
      </c>
      <c r="D27" s="3" t="s">
        <v>75</v>
      </c>
      <c r="E27" s="3" t="s">
        <v>30</v>
      </c>
      <c r="F27" s="3" t="s">
        <v>30</v>
      </c>
      <c r="G27" s="3" t="s">
        <v>153</v>
      </c>
      <c r="H27" s="3" t="s">
        <v>34</v>
      </c>
      <c r="I27" s="3" t="s">
        <v>34</v>
      </c>
    </row>
    <row r="28" spans="2:9">
      <c r="B28" s="3">
        <v>17</v>
      </c>
      <c r="C28" s="3" t="s">
        <v>30</v>
      </c>
      <c r="D28" s="3" t="s">
        <v>76</v>
      </c>
      <c r="E28" s="3" t="s">
        <v>30</v>
      </c>
      <c r="F28" s="3" t="s">
        <v>56</v>
      </c>
      <c r="G28" s="3" t="s">
        <v>67</v>
      </c>
      <c r="H28" s="3" t="s">
        <v>34</v>
      </c>
      <c r="I28" s="3" t="s">
        <v>34</v>
      </c>
    </row>
    <row r="29" spans="2:9">
      <c r="B29" s="3">
        <v>18</v>
      </c>
      <c r="C29" s="3" t="s">
        <v>30</v>
      </c>
      <c r="D29" s="3" t="s">
        <v>77</v>
      </c>
      <c r="E29" s="3" t="s">
        <v>30</v>
      </c>
      <c r="F29" s="3" t="s">
        <v>56</v>
      </c>
      <c r="G29" s="3" t="s">
        <v>53</v>
      </c>
      <c r="H29" s="3" t="s">
        <v>34</v>
      </c>
      <c r="I29" s="3" t="s">
        <v>34</v>
      </c>
    </row>
    <row r="30" spans="2:9">
      <c r="B30" s="3">
        <v>19</v>
      </c>
      <c r="C30" s="3" t="s">
        <v>30</v>
      </c>
      <c r="D30" s="3" t="s">
        <v>78</v>
      </c>
      <c r="E30" s="3" t="s">
        <v>30</v>
      </c>
      <c r="F30" s="3" t="s">
        <v>56</v>
      </c>
      <c r="G30" s="3" t="s">
        <v>53</v>
      </c>
      <c r="H30" s="3" t="s">
        <v>34</v>
      </c>
      <c r="I30" s="3" t="s">
        <v>34</v>
      </c>
    </row>
    <row r="31" spans="2:9">
      <c r="B31" s="3">
        <v>20</v>
      </c>
      <c r="C31" s="3" t="s">
        <v>30</v>
      </c>
      <c r="D31" s="3" t="s">
        <v>79</v>
      </c>
      <c r="E31" s="3" t="s">
        <v>30</v>
      </c>
      <c r="F31" s="3" t="s">
        <v>56</v>
      </c>
      <c r="G31" s="3" t="s">
        <v>53</v>
      </c>
      <c r="H31" s="3" t="s">
        <v>34</v>
      </c>
      <c r="I31" s="3" t="s">
        <v>34</v>
      </c>
    </row>
    <row r="32" spans="2:9">
      <c r="B32" s="3">
        <v>21</v>
      </c>
      <c r="C32" s="3" t="s">
        <v>30</v>
      </c>
      <c r="D32" s="3" t="s">
        <v>80</v>
      </c>
      <c r="E32" s="3" t="s">
        <v>30</v>
      </c>
      <c r="F32" s="3" t="s">
        <v>56</v>
      </c>
      <c r="G32" s="3" t="s">
        <v>67</v>
      </c>
      <c r="H32" s="3" t="s">
        <v>34</v>
      </c>
      <c r="I32" s="3" t="s">
        <v>34</v>
      </c>
    </row>
    <row r="33" spans="2:9">
      <c r="B33" s="3">
        <v>22</v>
      </c>
      <c r="C33" s="3" t="s">
        <v>30</v>
      </c>
      <c r="D33" s="3" t="s">
        <v>81</v>
      </c>
      <c r="E33" s="3" t="s">
        <v>30</v>
      </c>
      <c r="F33" s="3" t="s">
        <v>56</v>
      </c>
      <c r="G33" s="3" t="s">
        <v>53</v>
      </c>
      <c r="H33" s="3" t="s">
        <v>34</v>
      </c>
      <c r="I33" s="3" t="s">
        <v>34</v>
      </c>
    </row>
    <row r="34" spans="2:9">
      <c r="B34" s="3">
        <v>23</v>
      </c>
      <c r="C34" s="3" t="s">
        <v>30</v>
      </c>
      <c r="D34" s="3" t="s">
        <v>82</v>
      </c>
      <c r="E34" s="3" t="s">
        <v>30</v>
      </c>
      <c r="F34" s="3" t="s">
        <v>83</v>
      </c>
      <c r="G34" s="3" t="s">
        <v>84</v>
      </c>
      <c r="H34" s="3" t="s">
        <v>34</v>
      </c>
      <c r="I34" s="3" t="s">
        <v>34</v>
      </c>
    </row>
    <row r="35" spans="2:9">
      <c r="B35" s="3">
        <v>24</v>
      </c>
      <c r="C35" s="3" t="s">
        <v>30</v>
      </c>
      <c r="D35" s="3" t="s">
        <v>85</v>
      </c>
      <c r="E35" s="3" t="s">
        <v>30</v>
      </c>
      <c r="F35" s="3" t="s">
        <v>83</v>
      </c>
      <c r="G35" s="3" t="s">
        <v>53</v>
      </c>
      <c r="H35" s="3" t="s">
        <v>34</v>
      </c>
      <c r="I35" s="3" t="s">
        <v>34</v>
      </c>
    </row>
    <row r="36" spans="2:9">
      <c r="B36" s="3">
        <v>25</v>
      </c>
      <c r="C36" s="3" t="s">
        <v>30</v>
      </c>
      <c r="D36" s="3" t="s">
        <v>86</v>
      </c>
      <c r="E36" s="3" t="s">
        <v>30</v>
      </c>
      <c r="F36" s="3" t="s">
        <v>83</v>
      </c>
      <c r="G36" s="3" t="s">
        <v>53</v>
      </c>
      <c r="H36" s="3" t="s">
        <v>34</v>
      </c>
      <c r="I36" s="3" t="s">
        <v>34</v>
      </c>
    </row>
    <row r="37" spans="2:9">
      <c r="B37" s="3">
        <v>26</v>
      </c>
      <c r="C37" s="3" t="s">
        <v>30</v>
      </c>
      <c r="D37" s="3" t="s">
        <v>87</v>
      </c>
      <c r="E37" s="3" t="s">
        <v>30</v>
      </c>
      <c r="F37" s="3" t="s">
        <v>30</v>
      </c>
      <c r="G37" s="3" t="s">
        <v>153</v>
      </c>
      <c r="H37" s="3" t="s">
        <v>34</v>
      </c>
      <c r="I37" s="3" t="s">
        <v>34</v>
      </c>
    </row>
    <row r="38" spans="2:9">
      <c r="B38" s="3">
        <v>27</v>
      </c>
      <c r="C38" s="3" t="s">
        <v>30</v>
      </c>
      <c r="D38" s="3" t="s">
        <v>88</v>
      </c>
      <c r="E38" s="3" t="s">
        <v>30</v>
      </c>
      <c r="F38" s="3" t="s">
        <v>61</v>
      </c>
      <c r="G38" s="3" t="s">
        <v>89</v>
      </c>
      <c r="H38" s="3" t="s">
        <v>34</v>
      </c>
      <c r="I38" s="3" t="s">
        <v>34</v>
      </c>
    </row>
    <row r="39" spans="2:9">
      <c r="B39" s="3">
        <v>28</v>
      </c>
      <c r="C39" s="3" t="s">
        <v>30</v>
      </c>
      <c r="D39" s="3" t="s">
        <v>90</v>
      </c>
      <c r="E39" s="3" t="s">
        <v>30</v>
      </c>
      <c r="F39" s="3" t="s">
        <v>66</v>
      </c>
      <c r="G39" s="3" t="s">
        <v>91</v>
      </c>
      <c r="H39" s="3" t="s">
        <v>34</v>
      </c>
      <c r="I39" s="3" t="s">
        <v>34</v>
      </c>
    </row>
    <row r="40" spans="2:9">
      <c r="B40" s="3">
        <v>29</v>
      </c>
      <c r="C40" s="3" t="s">
        <v>30</v>
      </c>
      <c r="D40" s="3" t="s">
        <v>92</v>
      </c>
      <c r="E40" s="3" t="s">
        <v>30</v>
      </c>
      <c r="F40" s="3" t="s">
        <v>66</v>
      </c>
      <c r="G40" s="3" t="s">
        <v>93</v>
      </c>
      <c r="H40" s="3" t="s">
        <v>34</v>
      </c>
      <c r="I40" s="3" t="s">
        <v>34</v>
      </c>
    </row>
    <row r="41" spans="2:9">
      <c r="B41" s="3">
        <v>30</v>
      </c>
      <c r="C41" s="3" t="s">
        <v>30</v>
      </c>
      <c r="D41" s="3" t="s">
        <v>94</v>
      </c>
      <c r="E41" s="3" t="s">
        <v>30</v>
      </c>
      <c r="F41" s="3" t="s">
        <v>66</v>
      </c>
      <c r="G41" s="3" t="s">
        <v>95</v>
      </c>
      <c r="H41" s="3" t="s">
        <v>34</v>
      </c>
      <c r="I41" s="3" t="s">
        <v>34</v>
      </c>
    </row>
    <row r="42" spans="2:9">
      <c r="B42" s="3">
        <v>31</v>
      </c>
      <c r="C42" s="3" t="s">
        <v>30</v>
      </c>
      <c r="D42" s="3" t="s">
        <v>96</v>
      </c>
      <c r="E42" s="3" t="s">
        <v>30</v>
      </c>
      <c r="F42" s="3" t="s">
        <v>97</v>
      </c>
      <c r="G42" s="3" t="s">
        <v>98</v>
      </c>
      <c r="H42" s="3" t="s">
        <v>34</v>
      </c>
      <c r="I42" s="3" t="s">
        <v>34</v>
      </c>
    </row>
    <row r="43" spans="2:9">
      <c r="B43" s="3">
        <v>32</v>
      </c>
      <c r="C43" s="3" t="s">
        <v>30</v>
      </c>
      <c r="D43" s="3" t="s">
        <v>99</v>
      </c>
      <c r="E43" s="3" t="s">
        <v>30</v>
      </c>
      <c r="F43" s="3" t="s">
        <v>61</v>
      </c>
      <c r="G43" s="3" t="s">
        <v>100</v>
      </c>
      <c r="H43" s="3" t="s">
        <v>34</v>
      </c>
      <c r="I43" s="3" t="s">
        <v>34</v>
      </c>
    </row>
    <row r="44" spans="2:9">
      <c r="B44" s="3">
        <v>33</v>
      </c>
      <c r="C44" s="3" t="s">
        <v>30</v>
      </c>
      <c r="D44" s="3" t="s">
        <v>101</v>
      </c>
      <c r="E44" s="3" t="s">
        <v>30</v>
      </c>
      <c r="F44" s="3" t="s">
        <v>66</v>
      </c>
      <c r="G44" s="3" t="s">
        <v>102</v>
      </c>
      <c r="H44" s="3" t="s">
        <v>34</v>
      </c>
      <c r="I44" s="3" t="s">
        <v>34</v>
      </c>
    </row>
    <row r="45" spans="2:9">
      <c r="B45" s="3">
        <v>34</v>
      </c>
      <c r="C45" s="3" t="s">
        <v>30</v>
      </c>
      <c r="D45" s="3" t="s">
        <v>103</v>
      </c>
      <c r="E45" s="3" t="s">
        <v>30</v>
      </c>
      <c r="F45" s="3" t="s">
        <v>30</v>
      </c>
      <c r="G45" s="3" t="s">
        <v>153</v>
      </c>
      <c r="H45" s="3" t="s">
        <v>34</v>
      </c>
      <c r="I45" s="3" t="s">
        <v>34</v>
      </c>
    </row>
    <row r="46" spans="2:9">
      <c r="B46" s="3">
        <v>35</v>
      </c>
      <c r="C46" s="3" t="s">
        <v>30</v>
      </c>
      <c r="D46" s="3" t="s">
        <v>104</v>
      </c>
      <c r="E46" s="3" t="s">
        <v>30</v>
      </c>
      <c r="F46" s="3" t="s">
        <v>56</v>
      </c>
      <c r="G46" s="3" t="s">
        <v>105</v>
      </c>
      <c r="H46" s="3" t="s">
        <v>34</v>
      </c>
      <c r="I46" s="3" t="s">
        <v>34</v>
      </c>
    </row>
    <row r="47" spans="2:9">
      <c r="B47" s="3">
        <v>36</v>
      </c>
      <c r="C47" s="3" t="s">
        <v>30</v>
      </c>
      <c r="D47" s="3" t="s">
        <v>106</v>
      </c>
      <c r="E47" s="3" t="s">
        <v>30</v>
      </c>
      <c r="F47" s="3" t="s">
        <v>56</v>
      </c>
      <c r="G47" s="3" t="s">
        <v>105</v>
      </c>
      <c r="H47" s="3" t="s">
        <v>34</v>
      </c>
      <c r="I47" s="3" t="s">
        <v>34</v>
      </c>
    </row>
    <row r="48" spans="2:9">
      <c r="B48" s="3">
        <v>37</v>
      </c>
      <c r="C48" s="3" t="s">
        <v>30</v>
      </c>
      <c r="D48" s="3" t="s">
        <v>107</v>
      </c>
      <c r="E48" s="3" t="s">
        <v>30</v>
      </c>
      <c r="F48" s="3" t="s">
        <v>56</v>
      </c>
      <c r="G48" s="3" t="s">
        <v>105</v>
      </c>
      <c r="H48" s="3" t="s">
        <v>34</v>
      </c>
      <c r="I48" s="3" t="s">
        <v>34</v>
      </c>
    </row>
    <row r="49" spans="2:9">
      <c r="B49" s="3">
        <v>38</v>
      </c>
      <c r="C49" s="3" t="s">
        <v>30</v>
      </c>
      <c r="D49" s="3" t="s">
        <v>108</v>
      </c>
      <c r="E49" s="3" t="s">
        <v>30</v>
      </c>
      <c r="F49" s="3" t="s">
        <v>30</v>
      </c>
      <c r="G49" s="3" t="s">
        <v>153</v>
      </c>
      <c r="H49" s="3" t="s">
        <v>34</v>
      </c>
      <c r="I49" s="3" t="s">
        <v>34</v>
      </c>
    </row>
    <row r="50" spans="2:9">
      <c r="B50" s="3">
        <v>39</v>
      </c>
      <c r="C50" s="3" t="s">
        <v>30</v>
      </c>
      <c r="D50" s="3" t="s">
        <v>109</v>
      </c>
      <c r="E50" s="3" t="s">
        <v>30</v>
      </c>
      <c r="F50" s="3" t="s">
        <v>110</v>
      </c>
      <c r="G50" s="3" t="s">
        <v>111</v>
      </c>
      <c r="H50" s="3" t="s">
        <v>34</v>
      </c>
      <c r="I50" s="3" t="s">
        <v>34</v>
      </c>
    </row>
    <row r="51" spans="2:9">
      <c r="B51" s="3">
        <v>40</v>
      </c>
      <c r="C51" s="3" t="s">
        <v>30</v>
      </c>
      <c r="D51" s="3" t="s">
        <v>112</v>
      </c>
      <c r="E51" s="3" t="s">
        <v>30</v>
      </c>
      <c r="F51" s="3" t="s">
        <v>66</v>
      </c>
      <c r="G51" s="3" t="s">
        <v>113</v>
      </c>
      <c r="H51" s="3" t="s">
        <v>34</v>
      </c>
      <c r="I51" s="3" t="s">
        <v>34</v>
      </c>
    </row>
    <row r="52" spans="2:9">
      <c r="B52" s="3">
        <v>41</v>
      </c>
      <c r="C52" s="3" t="s">
        <v>30</v>
      </c>
      <c r="D52" s="3" t="s">
        <v>114</v>
      </c>
      <c r="E52" s="3" t="s">
        <v>30</v>
      </c>
      <c r="F52" s="3" t="s">
        <v>66</v>
      </c>
      <c r="G52" s="3" t="s">
        <v>115</v>
      </c>
      <c r="H52" s="3" t="s">
        <v>34</v>
      </c>
      <c r="I52" s="3" t="s">
        <v>34</v>
      </c>
    </row>
    <row r="53" spans="2:9">
      <c r="B53" s="3">
        <v>42</v>
      </c>
      <c r="C53" s="3" t="s">
        <v>30</v>
      </c>
      <c r="D53" s="3" t="s">
        <v>116</v>
      </c>
      <c r="E53" s="3" t="s">
        <v>30</v>
      </c>
      <c r="F53" s="3" t="s">
        <v>30</v>
      </c>
      <c r="G53" s="3" t="s">
        <v>153</v>
      </c>
      <c r="H53" s="3" t="s">
        <v>34</v>
      </c>
      <c r="I53" s="3" t="s">
        <v>34</v>
      </c>
    </row>
    <row r="54" spans="2:9">
      <c r="B54" s="3">
        <v>43</v>
      </c>
      <c r="C54" s="3" t="s">
        <v>30</v>
      </c>
      <c r="D54" s="3" t="s">
        <v>117</v>
      </c>
      <c r="E54" s="3" t="s">
        <v>30</v>
      </c>
      <c r="F54" s="3" t="s">
        <v>66</v>
      </c>
      <c r="G54" s="3" t="s">
        <v>118</v>
      </c>
      <c r="H54" s="3" t="s">
        <v>34</v>
      </c>
      <c r="I54" s="3" t="s">
        <v>34</v>
      </c>
    </row>
    <row r="55" spans="2:9">
      <c r="B55" s="3">
        <v>44</v>
      </c>
      <c r="C55" s="3" t="s">
        <v>30</v>
      </c>
      <c r="D55" s="3" t="s">
        <v>119</v>
      </c>
      <c r="E55" s="3" t="s">
        <v>30</v>
      </c>
      <c r="F55" s="3" t="s">
        <v>56</v>
      </c>
      <c r="G55" s="3" t="s">
        <v>53</v>
      </c>
      <c r="H55" s="3" t="s">
        <v>34</v>
      </c>
      <c r="I55" s="3" t="s">
        <v>34</v>
      </c>
    </row>
    <row r="56" spans="2:9">
      <c r="B56" s="3">
        <v>45</v>
      </c>
      <c r="C56" s="3" t="s">
        <v>30</v>
      </c>
      <c r="D56" s="3" t="s">
        <v>120</v>
      </c>
      <c r="E56" s="3" t="s">
        <v>30</v>
      </c>
      <c r="F56" s="3" t="s">
        <v>83</v>
      </c>
      <c r="G56" s="3" t="s">
        <v>53</v>
      </c>
      <c r="H56" s="3" t="s">
        <v>34</v>
      </c>
      <c r="I56" s="3" t="s">
        <v>34</v>
      </c>
    </row>
    <row r="57" spans="2:9">
      <c r="B57" s="3">
        <v>46</v>
      </c>
      <c r="C57" s="3" t="s">
        <v>30</v>
      </c>
      <c r="D57" s="3" t="s">
        <v>121</v>
      </c>
      <c r="E57" s="3" t="s">
        <v>30</v>
      </c>
      <c r="F57" s="3" t="s">
        <v>56</v>
      </c>
      <c r="G57" s="3" t="s">
        <v>53</v>
      </c>
      <c r="H57" s="3" t="s">
        <v>34</v>
      </c>
      <c r="I57" s="3" t="s">
        <v>34</v>
      </c>
    </row>
    <row r="58" spans="2:9">
      <c r="B58" s="3">
        <v>47</v>
      </c>
      <c r="C58" s="3" t="s">
        <v>30</v>
      </c>
      <c r="D58" s="3" t="s">
        <v>122</v>
      </c>
      <c r="E58" s="3" t="s">
        <v>30</v>
      </c>
      <c r="F58" s="3" t="s">
        <v>56</v>
      </c>
      <c r="G58" s="3" t="s">
        <v>53</v>
      </c>
      <c r="H58" s="3" t="s">
        <v>34</v>
      </c>
      <c r="I58" s="3" t="s">
        <v>34</v>
      </c>
    </row>
    <row r="59" spans="2:9">
      <c r="B59" s="3">
        <v>48</v>
      </c>
      <c r="C59" s="3" t="s">
        <v>30</v>
      </c>
      <c r="D59" s="3" t="s">
        <v>123</v>
      </c>
      <c r="E59" s="3" t="s">
        <v>30</v>
      </c>
      <c r="F59" s="3" t="s">
        <v>56</v>
      </c>
      <c r="G59" s="3" t="s">
        <v>57</v>
      </c>
      <c r="H59" s="3" t="s">
        <v>34</v>
      </c>
      <c r="I59" s="3" t="s">
        <v>34</v>
      </c>
    </row>
    <row r="60" spans="2:9">
      <c r="B60" s="3">
        <v>49</v>
      </c>
      <c r="C60" s="3" t="s">
        <v>30</v>
      </c>
      <c r="D60" s="3" t="s">
        <v>124</v>
      </c>
      <c r="E60" s="3" t="s">
        <v>30</v>
      </c>
      <c r="F60" s="3" t="s">
        <v>56</v>
      </c>
      <c r="G60" s="3" t="s">
        <v>84</v>
      </c>
      <c r="H60" s="3" t="s">
        <v>34</v>
      </c>
      <c r="I60" s="3" t="s">
        <v>34</v>
      </c>
    </row>
    <row r="61" spans="2:9">
      <c r="B61" s="3">
        <v>50</v>
      </c>
      <c r="C61" s="3" t="s">
        <v>30</v>
      </c>
      <c r="D61" s="3" t="s">
        <v>125</v>
      </c>
      <c r="E61" s="3" t="s">
        <v>30</v>
      </c>
      <c r="F61" s="3" t="s">
        <v>66</v>
      </c>
      <c r="G61" s="3" t="s">
        <v>126</v>
      </c>
      <c r="H61" s="3" t="s">
        <v>34</v>
      </c>
      <c r="I61" s="3" t="s">
        <v>34</v>
      </c>
    </row>
    <row r="62" spans="2:9">
      <c r="B62" s="3">
        <v>51</v>
      </c>
      <c r="C62" s="3" t="s">
        <v>30</v>
      </c>
      <c r="D62" s="3" t="s">
        <v>127</v>
      </c>
      <c r="E62" s="3" t="s">
        <v>30</v>
      </c>
      <c r="F62" s="3" t="s">
        <v>66</v>
      </c>
      <c r="G62" s="3" t="s">
        <v>128</v>
      </c>
      <c r="H62" s="3" t="s">
        <v>34</v>
      </c>
      <c r="I62" s="3" t="s">
        <v>34</v>
      </c>
    </row>
    <row r="63" spans="2:9">
      <c r="B63" s="3">
        <v>52</v>
      </c>
      <c r="C63" s="3" t="s">
        <v>30</v>
      </c>
      <c r="D63" s="3" t="s">
        <v>129</v>
      </c>
      <c r="E63" s="3" t="s">
        <v>30</v>
      </c>
      <c r="F63" s="3" t="s">
        <v>56</v>
      </c>
      <c r="G63" s="3" t="s">
        <v>53</v>
      </c>
      <c r="H63" s="3" t="s">
        <v>34</v>
      </c>
      <c r="I63" s="3" t="s">
        <v>34</v>
      </c>
    </row>
    <row r="64" spans="2:9">
      <c r="B64" s="3">
        <v>53</v>
      </c>
      <c r="C64" s="3" t="s">
        <v>30</v>
      </c>
      <c r="D64" s="3" t="s">
        <v>130</v>
      </c>
      <c r="E64" s="3" t="s">
        <v>30</v>
      </c>
      <c r="F64" s="3" t="s">
        <v>66</v>
      </c>
      <c r="G64" s="3" t="s">
        <v>131</v>
      </c>
      <c r="H64" s="3" t="s">
        <v>34</v>
      </c>
      <c r="I64" s="3" t="s">
        <v>34</v>
      </c>
    </row>
    <row r="65" spans="2:9">
      <c r="B65" s="3">
        <v>54</v>
      </c>
      <c r="C65" s="3" t="s">
        <v>30</v>
      </c>
      <c r="D65" s="3" t="s">
        <v>132</v>
      </c>
      <c r="E65" s="3" t="s">
        <v>30</v>
      </c>
      <c r="F65" s="3" t="s">
        <v>56</v>
      </c>
      <c r="G65" s="3" t="s">
        <v>53</v>
      </c>
      <c r="H65" s="3" t="s">
        <v>34</v>
      </c>
      <c r="I65" s="3" t="s">
        <v>34</v>
      </c>
    </row>
    <row r="66" spans="2:9">
      <c r="B66" s="3">
        <v>55</v>
      </c>
      <c r="C66" s="3" t="s">
        <v>30</v>
      </c>
      <c r="D66" s="3" t="s">
        <v>133</v>
      </c>
      <c r="E66" s="3" t="s">
        <v>30</v>
      </c>
      <c r="F66" s="3" t="s">
        <v>56</v>
      </c>
      <c r="G66" s="3" t="s">
        <v>53</v>
      </c>
      <c r="H66" s="3" t="s">
        <v>34</v>
      </c>
      <c r="I66" s="3" t="s">
        <v>34</v>
      </c>
    </row>
    <row r="67" spans="2:9">
      <c r="B67" s="3">
        <v>56</v>
      </c>
      <c r="C67" s="3" t="s">
        <v>30</v>
      </c>
      <c r="D67" s="3" t="s">
        <v>134</v>
      </c>
      <c r="E67" s="3" t="s">
        <v>30</v>
      </c>
      <c r="F67" s="3" t="s">
        <v>56</v>
      </c>
      <c r="G67" s="3" t="s">
        <v>53</v>
      </c>
      <c r="H67" s="3" t="s">
        <v>34</v>
      </c>
      <c r="I67" s="3" t="s">
        <v>34</v>
      </c>
    </row>
    <row r="68" spans="2:9">
      <c r="B68" s="3">
        <v>57</v>
      </c>
      <c r="C68" s="3" t="s">
        <v>30</v>
      </c>
      <c r="D68" s="3" t="s">
        <v>135</v>
      </c>
      <c r="E68" s="3" t="s">
        <v>30</v>
      </c>
      <c r="F68" s="3" t="s">
        <v>56</v>
      </c>
      <c r="G68" s="3" t="s">
        <v>84</v>
      </c>
      <c r="H68" s="3" t="s">
        <v>34</v>
      </c>
      <c r="I68" s="3" t="s">
        <v>34</v>
      </c>
    </row>
    <row r="69" spans="2:9">
      <c r="B69" s="3">
        <v>58</v>
      </c>
      <c r="C69" s="3" t="s">
        <v>30</v>
      </c>
      <c r="D69" s="3" t="s">
        <v>136</v>
      </c>
      <c r="E69" s="3" t="s">
        <v>30</v>
      </c>
      <c r="F69" s="3" t="s">
        <v>30</v>
      </c>
      <c r="G69" s="3" t="s">
        <v>153</v>
      </c>
      <c r="H69" s="3" t="s">
        <v>34</v>
      </c>
      <c r="I69" s="3" t="s">
        <v>34</v>
      </c>
    </row>
    <row r="70" spans="2:9">
      <c r="B70" s="3">
        <v>59</v>
      </c>
      <c r="C70" s="3" t="s">
        <v>30</v>
      </c>
      <c r="D70" s="3" t="s">
        <v>137</v>
      </c>
      <c r="E70" s="3" t="s">
        <v>30</v>
      </c>
      <c r="F70" s="3" t="s">
        <v>56</v>
      </c>
      <c r="G70" s="3" t="s">
        <v>67</v>
      </c>
      <c r="H70" s="3" t="s">
        <v>34</v>
      </c>
      <c r="I70" s="3" t="s">
        <v>34</v>
      </c>
    </row>
    <row r="71" spans="2:9">
      <c r="B71" s="3">
        <v>60</v>
      </c>
      <c r="C71" s="3" t="s">
        <v>30</v>
      </c>
      <c r="D71" s="3" t="s">
        <v>138</v>
      </c>
      <c r="E71" s="3" t="s">
        <v>30</v>
      </c>
      <c r="F71" s="3" t="s">
        <v>56</v>
      </c>
      <c r="G71" s="3" t="s">
        <v>53</v>
      </c>
      <c r="H71" s="3" t="s">
        <v>34</v>
      </c>
      <c r="I71" s="3" t="s">
        <v>34</v>
      </c>
    </row>
    <row r="72" spans="2:9">
      <c r="B72" s="3">
        <v>61</v>
      </c>
      <c r="C72" s="3" t="s">
        <v>30</v>
      </c>
      <c r="D72" s="3" t="s">
        <v>139</v>
      </c>
      <c r="E72" s="3" t="s">
        <v>30</v>
      </c>
      <c r="F72" s="3" t="s">
        <v>140</v>
      </c>
      <c r="G72" s="3" t="s">
        <v>141</v>
      </c>
      <c r="H72" s="3" t="s">
        <v>34</v>
      </c>
      <c r="I72" s="3" t="s">
        <v>34</v>
      </c>
    </row>
    <row r="73" spans="2:9">
      <c r="B73" s="3">
        <v>62</v>
      </c>
      <c r="C73" s="3" t="s">
        <v>30</v>
      </c>
      <c r="D73" s="3" t="s">
        <v>142</v>
      </c>
      <c r="E73" s="3" t="s">
        <v>30</v>
      </c>
      <c r="F73" s="3" t="s">
        <v>140</v>
      </c>
      <c r="G73" s="3" t="s">
        <v>143</v>
      </c>
      <c r="H73" s="3" t="s">
        <v>34</v>
      </c>
      <c r="I73" s="3" t="s">
        <v>34</v>
      </c>
    </row>
    <row r="74" spans="2:9">
      <c r="B74" s="3">
        <v>63</v>
      </c>
      <c r="C74" s="3" t="s">
        <v>30</v>
      </c>
      <c r="D74" s="3" t="s">
        <v>144</v>
      </c>
      <c r="E74" s="3" t="s">
        <v>30</v>
      </c>
      <c r="F74" s="3" t="s">
        <v>140</v>
      </c>
      <c r="G74" s="3" t="s">
        <v>141</v>
      </c>
      <c r="H74" s="3" t="s">
        <v>34</v>
      </c>
      <c r="I74" s="3" t="s">
        <v>34</v>
      </c>
    </row>
    <row r="75" spans="2:9">
      <c r="B75" s="3">
        <v>64</v>
      </c>
      <c r="C75" s="3" t="s">
        <v>30</v>
      </c>
      <c r="D75" s="3" t="s">
        <v>145</v>
      </c>
      <c r="E75" s="3" t="s">
        <v>30</v>
      </c>
      <c r="F75" s="3" t="s">
        <v>140</v>
      </c>
      <c r="G75" s="3" t="s">
        <v>143</v>
      </c>
      <c r="H75" s="3" t="s">
        <v>34</v>
      </c>
      <c r="I75" s="3" t="s">
        <v>34</v>
      </c>
    </row>
    <row r="76" spans="2:9">
      <c r="B76" s="3">
        <v>65</v>
      </c>
      <c r="C76" s="3" t="s">
        <v>30</v>
      </c>
      <c r="D76" s="3" t="s">
        <v>146</v>
      </c>
      <c r="E76" s="3" t="s">
        <v>30</v>
      </c>
      <c r="F76" s="3" t="s">
        <v>140</v>
      </c>
      <c r="G76" s="3" t="s">
        <v>147</v>
      </c>
      <c r="H76" s="3" t="s">
        <v>34</v>
      </c>
      <c r="I76" s="3" t="s">
        <v>34</v>
      </c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modified xsi:type="dcterms:W3CDTF">2024-10-30T10:55:48Z</dcterms:modified>
</cp:coreProperties>
</file>