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kcorp11-my.sharepoint.com/personal/mrunal_joshi_k-corp_in/Documents/Downloads/"/>
    </mc:Choice>
  </mc:AlternateContent>
  <bookViews>
    <workbookView xWindow="0" yWindow="0" windowWidth="19200" windowHeight="6930" activeTab="1"/>
  </bookViews>
  <sheets>
    <sheet name="Price Comparison" sheetId="1" r:id="rId1"/>
    <sheet name="BOQ Price Bid" sheetId="2" r:id="rId2"/>
    <sheet name="Technical Score Detail" sheetId="3" r:id="rId3"/>
  </sheets>
  <definedNames>
    <definedName name="_xlnm._FilterDatabase" localSheetId="1" hidden="1">'BOQ Price Bid'!$B$11:$P$22</definedName>
  </definedNames>
  <calcPr calcId="162913"/>
</workbook>
</file>

<file path=xl/calcChain.xml><?xml version="1.0" encoding="utf-8"?>
<calcChain xmlns="http://schemas.openxmlformats.org/spreadsheetml/2006/main">
  <c r="L13" i="2" l="1"/>
  <c r="L12" i="2" s="1"/>
  <c r="L14" i="2"/>
  <c r="L15" i="2"/>
  <c r="L16" i="2"/>
  <c r="L17" i="2"/>
  <c r="L18" i="2"/>
  <c r="L19" i="2"/>
  <c r="L20" i="2"/>
  <c r="L21" i="2"/>
  <c r="L22" i="2"/>
  <c r="N13" i="2"/>
  <c r="N12" i="2" s="1"/>
  <c r="N14" i="2"/>
  <c r="N15" i="2"/>
  <c r="N16" i="2"/>
  <c r="N17" i="2"/>
  <c r="N18" i="2"/>
  <c r="N19" i="2"/>
  <c r="N20" i="2"/>
  <c r="N21" i="2"/>
  <c r="N22" i="2"/>
  <c r="P13" i="2"/>
  <c r="P14" i="2"/>
  <c r="P15" i="2"/>
  <c r="P16" i="2"/>
  <c r="P17" i="2"/>
  <c r="P18" i="2"/>
  <c r="P19" i="2"/>
  <c r="P20" i="2"/>
  <c r="P21" i="2"/>
  <c r="P22" i="2"/>
  <c r="J13" i="2"/>
  <c r="J14" i="2"/>
  <c r="J12" i="2" s="1"/>
  <c r="J15" i="2"/>
  <c r="J16" i="2"/>
  <c r="J17" i="2"/>
  <c r="J18" i="2"/>
  <c r="J19" i="2"/>
  <c r="J20" i="2"/>
  <c r="J21" i="2"/>
  <c r="J22" i="2"/>
</calcChain>
</file>

<file path=xl/sharedStrings.xml><?xml version="1.0" encoding="utf-8"?>
<sst xmlns="http://schemas.openxmlformats.org/spreadsheetml/2006/main" count="630" uniqueCount="140">
  <si>
    <t>RFQ No: R1980
 COST COMPARISON REPORT</t>
  </si>
  <si>
    <t>Comp. Date : 10/10/2024</t>
  </si>
  <si>
    <t>Vendor Name : Intercare Enterprise (RV242522455)</t>
  </si>
  <si>
    <t>Vendor Name : Shah Enterprises (RV232412871)</t>
  </si>
  <si>
    <t>Vendor Name : GARRY ASSOCIATES (RV242523437)</t>
  </si>
  <si>
    <t>Vendor Name : Pikture Perfect Design Studio Pvt. Ltd (RV232413816)</t>
  </si>
  <si>
    <t>RFQ #: R1980</t>
  </si>
  <si>
    <t>Contact Name : Kaium</t>
  </si>
  <si>
    <t xml:space="preserve">Contact Name : Sabir Ali Shah </t>
  </si>
  <si>
    <t>Contact Name : GARRY BABRA</t>
  </si>
  <si>
    <t>Contact Name : Gangadhar Sharma</t>
  </si>
  <si>
    <t>RFQ Date : 10/10/2024 11:26:02</t>
  </si>
  <si>
    <t xml:space="preserve">Vendor City : </t>
  </si>
  <si>
    <t>BCD Date : 11/10/2024 18:26:00</t>
  </si>
  <si>
    <t xml:space="preserve">Telephone # : </t>
  </si>
  <si>
    <t>Mobile # : 9930702814</t>
  </si>
  <si>
    <t xml:space="preserve">Mobile # : </t>
  </si>
  <si>
    <t>Mobile # : 9910278806</t>
  </si>
  <si>
    <t>PR Number : TFSPL-2425-00755</t>
  </si>
  <si>
    <t>Email : kaium@intercareenterprise.in</t>
  </si>
  <si>
    <t>Email : shahenterindia@gmail.com</t>
  </si>
  <si>
    <t>Email : garryassociatess@gmail.com</t>
  </si>
  <si>
    <t>Email : piktureperfectdesignstudio@gmail.com</t>
  </si>
  <si>
    <t>Package / RFQ Name : Demolition and other dismantling works- Int. Lounge Goa Dabolim...</t>
  </si>
  <si>
    <t>Round # : 4 (RFQ)</t>
  </si>
  <si>
    <t xml:space="preserve">Buyer : Mrunal Joshi / Technical :  / Approver : </t>
  </si>
  <si>
    <t xml:space="preserve">Quotation Date : </t>
  </si>
  <si>
    <t xml:space="preserve">Quotation Validity Date : </t>
  </si>
  <si>
    <t>Comp. # : 4</t>
  </si>
  <si>
    <t>Currency :INR</t>
  </si>
  <si>
    <t xml:space="preserve">Buyer Remark : </t>
  </si>
  <si>
    <t>BUDGET PRICE :</t>
  </si>
  <si>
    <t>.00</t>
  </si>
  <si>
    <t>Quote Currency : INR</t>
  </si>
  <si>
    <t>#</t>
  </si>
  <si>
    <t>Item Code</t>
  </si>
  <si>
    <t>Item Description</t>
  </si>
  <si>
    <t>Unit</t>
  </si>
  <si>
    <t>Qty</t>
  </si>
  <si>
    <t>Last PO Details</t>
  </si>
  <si>
    <t>Lowest Unit Rate</t>
  </si>
  <si>
    <t>Lowest Vendor</t>
  </si>
  <si>
    <t>First Bid</t>
  </si>
  <si>
    <t>Disc %</t>
  </si>
  <si>
    <t>GST %</t>
  </si>
  <si>
    <t>Technical</t>
  </si>
  <si>
    <t>Unit Price</t>
  </si>
  <si>
    <t>Total</t>
  </si>
  <si>
    <t/>
  </si>
  <si>
    <t>PR for Demolition and other work</t>
  </si>
  <si>
    <t>NOS</t>
  </si>
  <si>
    <t>1.00</t>
  </si>
  <si>
    <t>371604.50</t>
  </si>
  <si>
    <t>Intercare Enterprise</t>
  </si>
  <si>
    <t>0.00</t>
  </si>
  <si>
    <t>18.00</t>
  </si>
  <si>
    <t>371,604.50</t>
  </si>
  <si>
    <t>493143.08</t>
  </si>
  <si>
    <t>493,143.08</t>
  </si>
  <si>
    <t>620348.00</t>
  </si>
  <si>
    <t>732,011.00</t>
  </si>
  <si>
    <t>887702.52</t>
  </si>
  <si>
    <t>800,000.52</t>
  </si>
  <si>
    <t>Item Total</t>
  </si>
  <si>
    <t>66,888.81</t>
  </si>
  <si>
    <t>88,765.75</t>
  </si>
  <si>
    <t>131,761.98</t>
  </si>
  <si>
    <t>144,000.09</t>
  </si>
  <si>
    <t>Discount Total Value</t>
  </si>
  <si>
    <t>Grand Dis. Amt</t>
  </si>
  <si>
    <t>GST Total Amount</t>
  </si>
  <si>
    <t>Net Landed Cost</t>
  </si>
  <si>
    <t>INR</t>
  </si>
  <si>
    <t>438,493.31</t>
  </si>
  <si>
    <t>581,908.83</t>
  </si>
  <si>
    <t>863,772.98</t>
  </si>
  <si>
    <t>944,000.61</t>
  </si>
  <si>
    <t>Vendor Status</t>
  </si>
  <si>
    <t>Sr No.</t>
  </si>
  <si>
    <t>Vendor Code</t>
  </si>
  <si>
    <t>Vendor Name</t>
  </si>
  <si>
    <t>Status</t>
  </si>
  <si>
    <t>Remarks</t>
  </si>
  <si>
    <t>RV242523437</t>
  </si>
  <si>
    <t>GARRY ASSOCIATES</t>
  </si>
  <si>
    <t>Participate</t>
  </si>
  <si>
    <t>RV242522455</t>
  </si>
  <si>
    <t>RV232413816</t>
  </si>
  <si>
    <t>Pikture Perfect Design Studio Pvt. Ltd</t>
  </si>
  <si>
    <t>RV232412871</t>
  </si>
  <si>
    <t>Shah Enterprises</t>
  </si>
  <si>
    <t>Vendor Name : Intercare Enterprise</t>
  </si>
  <si>
    <t>Vendor Name : Shah Enterprises</t>
  </si>
  <si>
    <t>Vendor Name : GARRY ASSOCIATES</t>
  </si>
  <si>
    <t>Vendor Name : Pikture Perfect Design Studio Pvt. Ltd</t>
  </si>
  <si>
    <t>Buyer : Mrunal Joshi</t>
  </si>
  <si>
    <t xml:space="preserve">Techanical Score : </t>
  </si>
  <si>
    <t>BUDGET PRICE :.00</t>
  </si>
  <si>
    <t>Item Name</t>
  </si>
  <si>
    <t>UOM</t>
  </si>
  <si>
    <t>Minimum Amount</t>
  </si>
  <si>
    <t>Amount</t>
  </si>
  <si>
    <t>1.000</t>
  </si>
  <si>
    <t>1</t>
  </si>
  <si>
    <t>Item Demolition Work- Block work Spec Demolishing of Existing block work wall  Brick work manually   by mechanical means including stacking and removal as per direction of Engineer-in-charge.</t>
  </si>
  <si>
    <t>Sqm</t>
  </si>
  <si>
    <t>49.110</t>
  </si>
  <si>
    <t>2</t>
  </si>
  <si>
    <t>Item Demolition Work- Dry Partition Spec Demolishing of existing dry partition  façade work inluding stacking and removal as per direction of Engineer-in-charge.</t>
  </si>
  <si>
    <t>88.860</t>
  </si>
  <si>
    <t>3</t>
  </si>
  <si>
    <t>Item Demolition Work- Dry Partition Spec Demolishing of existing flooring, inluding stacking and removal as per direction of Engineer-in-charge.</t>
  </si>
  <si>
    <t>187.680</t>
  </si>
  <si>
    <t>4</t>
  </si>
  <si>
    <t>Item Demolition Work- Wall Paster  Wall Panelling Spec Demolishing of existing wall plaster  wall panelling inluding stacking and removal as per direction of Engineer-in-charge.</t>
  </si>
  <si>
    <t>81.930</t>
  </si>
  <si>
    <t>5</t>
  </si>
  <si>
    <t>Item Demolition Work- False ceiling Spec Demolishing of existing false ceiling, inluding stacking and removal as per direction of Engineer-in-charge.</t>
  </si>
  <si>
    <t>157.680</t>
  </si>
  <si>
    <t>6</t>
  </si>
  <si>
    <t>Item Demolition Work- Electrical and Plumbing work Spec Demolishing of existing electrical and Plumbing work inluding stacking and removal as per direction of Engineer-in-charge.</t>
  </si>
  <si>
    <t>LS</t>
  </si>
  <si>
    <t>7</t>
  </si>
  <si>
    <t>Item Carting Away  Spec Carting away of all demolished work outside premises as per instruction and satisfaction of site engineer incharge .</t>
  </si>
  <si>
    <t>Trolley</t>
  </si>
  <si>
    <t>25.000</t>
  </si>
  <si>
    <t>8</t>
  </si>
  <si>
    <t>Item New Block Wall construction Spec Providing and constructing 230mm thick concrete block masonry made out from AAC concrete blocks conforming to IS 2185 (Part-III) having minimum crushing strength 30 Kg Sq. cm and maximum water absorption 10%, in cement mortar CM 1 4 (1 cement   4 sand) mixed with approved non-shrinking compound as per manufacturer’s instructions, including providing RCC patli beam of 150mm x 100mm at every 1.00m C C with 2 nos. 8 mm dia Tor bars and 6 mm dia links at 300 c c in cement concrete of mix M 20, required formwork complete with raking out joints, curing, doing independent double legged scaffolding as per specifications etc. at all heights, depths and leads as directed by the PM to his entire satisfaction. (Patli beam is including reinforcement part of the item) </t>
  </si>
  <si>
    <t>10.000</t>
  </si>
  <si>
    <t>9</t>
  </si>
  <si>
    <t xml:space="preserve">Item Kadappa for cutout closing Spec Providing and fixing Kadappa tiles on the existing cutout walls (cutout size - 1000 x 3800 mm) </t>
  </si>
  <si>
    <t>4.000</t>
  </si>
  <si>
    <t>10</t>
  </si>
  <si>
    <t>Item Block wall adjacent to spa
Specification - Providing and constructing 230mm thick concrete block masonry made out from AAC concrete blocks conforming to IS 2185 (Part-III) having minimum crushing strength 30 Kg Sq. cm and maximum water absorption 10%, in cement mortar CM 1 4 (1 cement   4 sand) mixed with approved non-shrinking compound as per manufacturer’s instructions, including providing RCC patli beam of 150mm x 100mm at every 1.00m C C with 2 nos. 8 mm dia Tor bars and 6 mm dia links at 300 c c in cement concrete of mix M 20, required formwork complete with raking out joints, curing, doing independent double legged scaffolding as per specifications etc. at all heights, depths and leads as directed by the PM to his entire satisfaction. (Patli beam is including reinforcement part of the item) </t>
  </si>
  <si>
    <t>40.260</t>
  </si>
  <si>
    <t xml:space="preserve">Quote Currency : </t>
  </si>
  <si>
    <t>Last PO Unit Rate</t>
  </si>
  <si>
    <t>Last PO Total Value</t>
  </si>
  <si>
    <t>Score</t>
  </si>
  <si>
    <t>Justification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</si>
</sst>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Calibri"/>
    </font>
    <font>
      <sz val="11"/>
      <name val="Cambria"/>
    </font>
    <font>
      <b/>
      <sz val="11"/>
      <name val="Cambria"/>
    </font>
    <font>
      <b/>
      <sz val="11"/>
      <name val="Calibri"/>
    </font>
    <font>
      <b/>
      <sz val="11"/>
      <color rgb="FF000000"/>
      <name val="Cambria"/>
    </font>
    <font>
      <b/>
      <sz val="11"/>
      <color rgb="FF000000"/>
      <name val="Calibri"/>
    </font>
    <font>
      <sz val="11"/>
      <color rgb="FF000000"/>
      <name val="Cambria"/>
    </font>
    <font>
      <sz val="14"/>
      <name val="Cambria"/>
      <family val="1"/>
    </font>
    <font>
      <b/>
      <sz val="14"/>
      <color rgb="FF000000"/>
      <name val="Cambria"/>
      <family val="1"/>
    </font>
    <font>
      <b/>
      <sz val="14"/>
      <name val="Cambria"/>
      <family val="1"/>
    </font>
    <font>
      <sz val="14"/>
      <color rgb="FF000000"/>
      <name val="Cambria"/>
      <family val="1"/>
    </font>
    <font>
      <b/>
      <sz val="11"/>
      <name val="Cambria"/>
      <family val="1"/>
    </font>
  </fonts>
  <fills count="5">
    <fill>
      <patternFill patternType="none"/>
    </fill>
    <fill>
      <patternFill patternType="gray125"/>
    </fill>
    <fill>
      <patternFill patternType="solid">
        <fgColor rgb="FFD3D3D3"/>
      </patternFill>
    </fill>
    <fill>
      <patternFill patternType="solid">
        <fgColor rgb="FF90EE90"/>
      </patternFill>
    </fill>
    <fill>
      <patternFill patternType="solid">
        <fgColor rgb="FFADD8E6"/>
      </patternFill>
    </fill>
  </fills>
  <borders count="8">
    <border>
      <left/>
      <right/>
      <top/>
      <bottom/>
      <diagonal/>
    </border>
    <border>
      <left/>
      <right/>
      <top style="thin">
        <color auto="1"/>
      </top>
      <bottom/>
      <diagonal/>
    </border>
    <border>
      <left/>
      <right/>
      <top/>
      <bottom style="dotted">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bottom style="dotted">
        <color auto="1"/>
      </bottom>
      <diagonal/>
    </border>
    <border>
      <left style="medium">
        <color auto="1"/>
      </left>
      <right style="medium">
        <color auto="1"/>
      </right>
      <top style="medium">
        <color auto="1"/>
      </top>
      <bottom style="medium">
        <color auto="1"/>
      </bottom>
      <diagonal/>
    </border>
  </borders>
  <cellStyleXfs count="1">
    <xf numFmtId="0" fontId="0" fillId="0" borderId="0"/>
  </cellStyleXfs>
  <cellXfs count="86">
    <xf numFmtId="0" fontId="0" fillId="0" borderId="0" xfId="0" applyNumberFormat="1" applyFont="1" applyProtection="1"/>
    <xf numFmtId="0" fontId="1" fillId="0" borderId="0" xfId="0" applyNumberFormat="1" applyFont="1" applyProtection="1"/>
    <xf numFmtId="0" fontId="1" fillId="0" borderId="0" xfId="0" applyNumberFormat="1" applyFont="1" applyAlignment="1" applyProtection="1">
      <alignment vertical="center"/>
    </xf>
    <xf numFmtId="0" fontId="1" fillId="0" borderId="0" xfId="0" applyNumberFormat="1" applyFont="1" applyAlignment="1" applyProtection="1">
      <alignment horizontal="center" vertical="center"/>
    </xf>
    <xf numFmtId="0" fontId="1" fillId="0" borderId="7" xfId="0" applyNumberFormat="1" applyFont="1" applyBorder="1" applyProtection="1"/>
    <xf numFmtId="0" fontId="2" fillId="2" borderId="7" xfId="0" applyNumberFormat="1" applyFont="1" applyFill="1" applyBorder="1" applyAlignment="1" applyProtection="1">
      <alignment horizontal="center" vertical="center"/>
    </xf>
    <xf numFmtId="0" fontId="1" fillId="0" borderId="7" xfId="0" applyNumberFormat="1" applyFont="1" applyBorder="1" applyAlignment="1" applyProtection="1">
      <alignment horizontal="center" vertical="center"/>
    </xf>
    <xf numFmtId="0" fontId="1" fillId="0" borderId="0" xfId="0" applyNumberFormat="1" applyFont="1" applyAlignment="1" applyProtection="1">
      <alignment wrapText="1"/>
    </xf>
    <xf numFmtId="0" fontId="0" fillId="0" borderId="0" xfId="0" applyAlignment="1">
      <alignment wrapText="1"/>
    </xf>
    <xf numFmtId="0" fontId="1" fillId="0" borderId="7" xfId="0" applyNumberFormat="1" applyFont="1" applyBorder="1" applyAlignment="1" applyProtection="1">
      <alignment wrapText="1"/>
    </xf>
    <xf numFmtId="0" fontId="2" fillId="2" borderId="7" xfId="0" applyNumberFormat="1" applyFont="1" applyFill="1" applyBorder="1" applyAlignment="1" applyProtection="1">
      <alignment horizontal="center" vertical="center" wrapText="1"/>
    </xf>
    <xf numFmtId="0" fontId="3" fillId="2" borderId="7" xfId="0" applyFont="1" applyFill="1" applyBorder="1" applyAlignment="1">
      <alignment horizontal="center" vertical="center" wrapText="1"/>
    </xf>
    <xf numFmtId="0" fontId="1" fillId="0" borderId="7" xfId="0" applyNumberFormat="1" applyFont="1" applyBorder="1" applyAlignment="1" applyProtection="1">
      <alignment horizontal="center" vertical="center" wrapText="1"/>
    </xf>
    <xf numFmtId="0" fontId="6" fillId="3" borderId="7" xfId="0" applyNumberFormat="1" applyFont="1" applyFill="1" applyBorder="1" applyAlignment="1" applyProtection="1">
      <alignment horizontal="center" vertical="center" wrapText="1"/>
    </xf>
    <xf numFmtId="0" fontId="1" fillId="0" borderId="0" xfId="0" applyNumberFormat="1" applyFont="1" applyAlignment="1" applyProtection="1">
      <alignment horizontal="center" vertical="center" wrapText="1"/>
    </xf>
    <xf numFmtId="0" fontId="1" fillId="2" borderId="7" xfId="0" applyNumberFormat="1" applyFont="1" applyFill="1" applyBorder="1" applyAlignment="1" applyProtection="1">
      <alignment wrapText="1"/>
    </xf>
    <xf numFmtId="0" fontId="1" fillId="0" borderId="7" xfId="0" applyNumberFormat="1" applyFont="1" applyBorder="1" applyAlignment="1" applyProtection="1">
      <alignment horizontal="right" wrapText="1"/>
    </xf>
    <xf numFmtId="0" fontId="1" fillId="2" borderId="7" xfId="0" applyNumberFormat="1" applyFont="1" applyFill="1" applyBorder="1" applyAlignment="1" applyProtection="1">
      <alignment horizontal="right" wrapText="1"/>
    </xf>
    <xf numFmtId="0" fontId="1" fillId="0" borderId="0" xfId="0" applyNumberFormat="1" applyFont="1" applyAlignment="1" applyProtection="1">
      <alignment vertical="center" wrapText="1"/>
    </xf>
    <xf numFmtId="0" fontId="0" fillId="0" borderId="0" xfId="0" applyAlignment="1">
      <alignment vertical="center" wrapText="1"/>
    </xf>
    <xf numFmtId="0" fontId="2" fillId="2" borderId="7" xfId="0" applyNumberFormat="1" applyFont="1" applyFill="1" applyBorder="1" applyAlignment="1" applyProtection="1">
      <alignment vertical="center" wrapText="1"/>
    </xf>
    <xf numFmtId="0" fontId="1" fillId="0" borderId="0" xfId="0" applyNumberFormat="1" applyFont="1" applyProtection="1"/>
    <xf numFmtId="0" fontId="1" fillId="0" borderId="0" xfId="0" applyNumberFormat="1" applyFont="1" applyAlignment="1" applyProtection="1">
      <alignment wrapText="1"/>
    </xf>
    <xf numFmtId="0" fontId="4" fillId="2" borderId="1" xfId="0" applyNumberFormat="1" applyFont="1" applyFill="1" applyBorder="1" applyAlignment="1" applyProtection="1">
      <alignment vertical="center"/>
    </xf>
    <xf numFmtId="0" fontId="5" fillId="2" borderId="1" xfId="0" applyFont="1" applyFill="1" applyBorder="1" applyAlignment="1">
      <alignment vertical="center"/>
    </xf>
    <xf numFmtId="0" fontId="4" fillId="2" borderId="1" xfId="0" applyNumberFormat="1" applyFont="1" applyFill="1" applyBorder="1" applyAlignment="1" applyProtection="1">
      <alignment vertical="center" wrapText="1"/>
    </xf>
    <xf numFmtId="0" fontId="5" fillId="2" borderId="1" xfId="0" applyFont="1" applyFill="1" applyBorder="1" applyAlignment="1">
      <alignment vertical="center" wrapText="1"/>
    </xf>
    <xf numFmtId="0" fontId="1" fillId="0" borderId="2" xfId="0" applyNumberFormat="1" applyFont="1" applyBorder="1" applyProtection="1"/>
    <xf numFmtId="0" fontId="1" fillId="0" borderId="2" xfId="0" applyNumberFormat="1" applyFont="1" applyBorder="1" applyAlignment="1" applyProtection="1">
      <alignment wrapText="1"/>
    </xf>
    <xf numFmtId="0" fontId="1" fillId="0" borderId="3" xfId="0" applyNumberFormat="1" applyFont="1" applyBorder="1" applyAlignment="1" applyProtection="1">
      <alignment wrapText="1"/>
    </xf>
    <xf numFmtId="0" fontId="1" fillId="0" borderId="4" xfId="0" applyNumberFormat="1" applyFont="1" applyBorder="1" applyAlignment="1" applyProtection="1">
      <alignment wrapText="1"/>
    </xf>
    <xf numFmtId="0" fontId="1" fillId="0" borderId="7" xfId="0" applyNumberFormat="1" applyFont="1" applyBorder="1" applyAlignment="1" applyProtection="1">
      <alignment vertical="top" wrapText="1"/>
    </xf>
    <xf numFmtId="0" fontId="1" fillId="0" borderId="7" xfId="0" applyNumberFormat="1" applyFont="1" applyBorder="1" applyAlignment="1" applyProtection="1">
      <alignment wrapText="1"/>
    </xf>
    <xf numFmtId="0" fontId="1" fillId="2" borderId="5" xfId="0" applyNumberFormat="1" applyFont="1" applyFill="1" applyBorder="1" applyProtection="1"/>
    <xf numFmtId="0" fontId="0" fillId="2" borderId="5" xfId="0" applyFill="1" applyBorder="1"/>
    <xf numFmtId="0" fontId="1" fillId="0" borderId="6" xfId="0" applyNumberFormat="1" applyFont="1" applyBorder="1" applyAlignment="1" applyProtection="1">
      <alignment wrapText="1"/>
    </xf>
    <xf numFmtId="0" fontId="0" fillId="0" borderId="6" xfId="0" applyBorder="1" applyAlignment="1">
      <alignment wrapText="1"/>
    </xf>
    <xf numFmtId="0" fontId="1" fillId="0" borderId="5" xfId="0" applyNumberFormat="1" applyFont="1" applyBorder="1" applyAlignment="1" applyProtection="1">
      <alignment wrapText="1"/>
    </xf>
    <xf numFmtId="0" fontId="0" fillId="0" borderId="5" xfId="0" applyBorder="1" applyAlignment="1">
      <alignment wrapText="1"/>
    </xf>
    <xf numFmtId="0" fontId="0" fillId="0" borderId="7" xfId="0" applyBorder="1" applyAlignment="1">
      <alignment wrapText="1"/>
    </xf>
    <xf numFmtId="0" fontId="1" fillId="2" borderId="7" xfId="0" applyNumberFormat="1" applyFont="1" applyFill="1" applyBorder="1" applyAlignment="1" applyProtection="1">
      <alignment wrapText="1"/>
    </xf>
    <xf numFmtId="0" fontId="2" fillId="2" borderId="7" xfId="0" applyNumberFormat="1" applyFont="1" applyFill="1" applyBorder="1" applyAlignment="1" applyProtection="1">
      <alignment horizontal="center" vertical="center"/>
    </xf>
    <xf numFmtId="0" fontId="2" fillId="2" borderId="7" xfId="0" applyNumberFormat="1" applyFont="1" applyFill="1" applyBorder="1" applyProtection="1"/>
    <xf numFmtId="0" fontId="1" fillId="0" borderId="7" xfId="0" applyNumberFormat="1" applyFont="1" applyBorder="1" applyAlignment="1" applyProtection="1">
      <alignment horizontal="center" vertical="center"/>
    </xf>
    <xf numFmtId="0" fontId="1" fillId="0" borderId="7" xfId="0" applyNumberFormat="1" applyFont="1" applyBorder="1" applyProtection="1"/>
    <xf numFmtId="0" fontId="1" fillId="0" borderId="0" xfId="0" applyNumberFormat="1" applyFont="1" applyAlignment="1" applyProtection="1">
      <alignment vertical="center"/>
    </xf>
    <xf numFmtId="0" fontId="1" fillId="0" borderId="0" xfId="0" applyNumberFormat="1" applyFont="1" applyAlignment="1" applyProtection="1">
      <alignment vertical="center" wrapText="1"/>
    </xf>
    <xf numFmtId="0" fontId="1" fillId="0" borderId="2" xfId="0" applyNumberFormat="1" applyFont="1" applyBorder="1" applyAlignment="1" applyProtection="1">
      <alignment vertical="center"/>
    </xf>
    <xf numFmtId="0" fontId="1" fillId="0" borderId="2" xfId="0" applyNumberFormat="1" applyFont="1" applyBorder="1" applyAlignment="1" applyProtection="1">
      <alignment vertical="center" wrapText="1"/>
    </xf>
    <xf numFmtId="0" fontId="1" fillId="0" borderId="3" xfId="0" applyNumberFormat="1" applyFont="1" applyBorder="1" applyAlignment="1" applyProtection="1">
      <alignment vertical="center" wrapText="1"/>
    </xf>
    <xf numFmtId="0" fontId="1" fillId="0" borderId="4" xfId="0" applyNumberFormat="1" applyFont="1" applyBorder="1" applyAlignment="1" applyProtection="1">
      <alignment vertical="center" wrapText="1"/>
    </xf>
    <xf numFmtId="0" fontId="1" fillId="0" borderId="7" xfId="0" applyNumberFormat="1" applyFont="1" applyBorder="1" applyAlignment="1" applyProtection="1">
      <alignment vertical="center" wrapText="1"/>
    </xf>
    <xf numFmtId="0" fontId="1" fillId="0" borderId="5" xfId="0" applyNumberFormat="1" applyFont="1" applyBorder="1" applyAlignment="1" applyProtection="1">
      <alignment vertical="center" wrapText="1"/>
    </xf>
    <xf numFmtId="0" fontId="0" fillId="0" borderId="5" xfId="0" applyBorder="1" applyAlignment="1">
      <alignment vertical="center" wrapText="1"/>
    </xf>
    <xf numFmtId="0" fontId="0" fillId="0" borderId="7" xfId="0" applyBorder="1" applyAlignment="1">
      <alignment vertical="center" wrapText="1"/>
    </xf>
    <xf numFmtId="0" fontId="2" fillId="2" borderId="7" xfId="0" applyNumberFormat="1" applyFont="1" applyFill="1" applyBorder="1" applyAlignment="1" applyProtection="1">
      <alignment horizontal="center" vertical="center" wrapText="1"/>
    </xf>
    <xf numFmtId="0" fontId="2" fillId="2" borderId="7" xfId="0" applyNumberFormat="1" applyFont="1" applyFill="1" applyBorder="1" applyAlignment="1" applyProtection="1">
      <alignment vertical="center" wrapText="1"/>
    </xf>
    <xf numFmtId="0" fontId="1" fillId="2" borderId="7" xfId="0" applyNumberFormat="1" applyFont="1" applyFill="1" applyBorder="1" applyAlignment="1" applyProtection="1">
      <alignment vertical="center" wrapText="1"/>
    </xf>
    <xf numFmtId="0" fontId="0" fillId="2" borderId="7" xfId="0" applyFill="1" applyBorder="1" applyAlignment="1">
      <alignment vertical="center" wrapText="1"/>
    </xf>
    <xf numFmtId="0" fontId="1" fillId="0" borderId="7" xfId="0" applyNumberFormat="1" applyFont="1" applyBorder="1" applyAlignment="1" applyProtection="1">
      <alignment horizontal="center" vertical="center" wrapText="1"/>
    </xf>
    <xf numFmtId="0" fontId="1" fillId="2" borderId="5" xfId="0" applyNumberFormat="1" applyFont="1" applyFill="1" applyBorder="1" applyAlignment="1" applyProtection="1">
      <alignment vertical="center"/>
    </xf>
    <xf numFmtId="0" fontId="0" fillId="2" borderId="5" xfId="0" applyFill="1" applyBorder="1" applyAlignment="1">
      <alignment vertical="center"/>
    </xf>
    <xf numFmtId="0" fontId="1" fillId="0" borderId="6" xfId="0" applyNumberFormat="1" applyFont="1" applyBorder="1" applyAlignment="1" applyProtection="1">
      <alignment vertical="center" wrapText="1"/>
    </xf>
    <xf numFmtId="0" fontId="0" fillId="0" borderId="6" xfId="0" applyBorder="1" applyAlignment="1">
      <alignment vertical="center" wrapText="1"/>
    </xf>
    <xf numFmtId="0" fontId="7" fillId="0" borderId="0" xfId="0" applyNumberFormat="1" applyFont="1" applyProtection="1"/>
    <xf numFmtId="0" fontId="8" fillId="2" borderId="1" xfId="0" applyNumberFormat="1" applyFont="1" applyFill="1" applyBorder="1" applyAlignment="1" applyProtection="1">
      <alignment vertical="center"/>
    </xf>
    <xf numFmtId="0" fontId="7" fillId="0" borderId="2" xfId="0" applyNumberFormat="1" applyFont="1" applyBorder="1" applyProtection="1"/>
    <xf numFmtId="0" fontId="7" fillId="2" borderId="5" xfId="0" applyNumberFormat="1" applyFont="1" applyFill="1" applyBorder="1" applyProtection="1"/>
    <xf numFmtId="0" fontId="7" fillId="0" borderId="6" xfId="0" applyNumberFormat="1" applyFont="1" applyBorder="1" applyProtection="1"/>
    <xf numFmtId="0" fontId="7" fillId="0" borderId="7" xfId="0" applyNumberFormat="1" applyFont="1" applyBorder="1" applyProtection="1"/>
    <xf numFmtId="0" fontId="7" fillId="0" borderId="5" xfId="0" applyNumberFormat="1" applyFont="1" applyBorder="1" applyProtection="1"/>
    <xf numFmtId="0" fontId="7" fillId="0" borderId="5" xfId="0" applyNumberFormat="1" applyFont="1" applyBorder="1" applyAlignment="1" applyProtection="1">
      <alignment vertical="top"/>
    </xf>
    <xf numFmtId="0" fontId="9" fillId="2" borderId="7" xfId="0" applyNumberFormat="1" applyFont="1" applyFill="1" applyBorder="1" applyProtection="1"/>
    <xf numFmtId="0" fontId="9" fillId="2" borderId="7" xfId="0" applyNumberFormat="1" applyFont="1" applyFill="1" applyBorder="1" applyAlignment="1" applyProtection="1">
      <alignment wrapText="1"/>
    </xf>
    <xf numFmtId="0" fontId="7" fillId="0" borderId="7" xfId="0" applyNumberFormat="1" applyFont="1" applyBorder="1" applyProtection="1"/>
    <xf numFmtId="0" fontId="7" fillId="0" borderId="7" xfId="0" applyNumberFormat="1" applyFont="1" applyBorder="1" applyAlignment="1" applyProtection="1">
      <alignment wrapText="1"/>
    </xf>
    <xf numFmtId="4" fontId="7" fillId="0" borderId="7" xfId="0" applyNumberFormat="1" applyFont="1" applyBorder="1" applyAlignment="1" applyProtection="1">
      <alignment wrapText="1"/>
    </xf>
    <xf numFmtId="0" fontId="7" fillId="0" borderId="7" xfId="0" applyNumberFormat="1" applyFont="1" applyBorder="1" applyAlignment="1" applyProtection="1">
      <alignment horizontal="right"/>
    </xf>
    <xf numFmtId="4" fontId="7" fillId="0" borderId="7" xfId="0" applyNumberFormat="1" applyFont="1" applyBorder="1" applyAlignment="1" applyProtection="1">
      <alignment horizontal="right"/>
    </xf>
    <xf numFmtId="4" fontId="10" fillId="3" borderId="7" xfId="0" applyNumberFormat="1" applyFont="1" applyFill="1" applyBorder="1" applyAlignment="1" applyProtection="1">
      <alignment horizontal="right"/>
    </xf>
    <xf numFmtId="0" fontId="9" fillId="4" borderId="7" xfId="0" applyNumberFormat="1" applyFont="1" applyFill="1" applyBorder="1" applyProtection="1"/>
    <xf numFmtId="0" fontId="9" fillId="4" borderId="7" xfId="0" applyNumberFormat="1" applyFont="1" applyFill="1" applyBorder="1" applyAlignment="1" applyProtection="1">
      <alignment wrapText="1"/>
    </xf>
    <xf numFmtId="0" fontId="9" fillId="4" borderId="7" xfId="0" applyNumberFormat="1" applyFont="1" applyFill="1" applyBorder="1" applyAlignment="1" applyProtection="1">
      <alignment horizontal="right"/>
    </xf>
    <xf numFmtId="4" fontId="9" fillId="4" borderId="7" xfId="0" applyNumberFormat="1" applyFont="1" applyFill="1" applyBorder="1" applyAlignment="1" applyProtection="1">
      <alignment horizontal="right"/>
    </xf>
    <xf numFmtId="0" fontId="11" fillId="0" borderId="7" xfId="0" applyNumberFormat="1" applyFont="1" applyBorder="1" applyProtection="1"/>
    <xf numFmtId="0" fontId="11" fillId="0" borderId="0" xfId="0" applyNumberFormat="1" applyFo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2"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952500" cy="714375"/>
    <xdr:pic>
      <xdr:nvPicPr>
        <xdr:cNvPr id="3"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4"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Z22"/>
  <sheetViews>
    <sheetView zoomScale="65" zoomScaleNormal="65" workbookViewId="0">
      <selection activeCell="N25" sqref="N25"/>
    </sheetView>
  </sheetViews>
  <sheetFormatPr defaultRowHeight="14.5" x14ac:dyDescent="0.35"/>
  <cols>
    <col min="1" max="2" width="9.1796875" style="1" customWidth="1"/>
    <col min="3" max="3" width="13.453125" style="1" customWidth="1"/>
    <col min="4" max="4" width="32.81640625" style="1" customWidth="1"/>
    <col min="5" max="5" width="9" style="1" customWidth="1"/>
    <col min="6" max="6" width="9.1796875" style="1" customWidth="1"/>
    <col min="7" max="7" width="20" style="1" customWidth="1"/>
    <col min="8" max="8" width="15" style="1" customWidth="1"/>
    <col min="9" max="9" width="9.1796875" style="1" customWidth="1"/>
    <col min="10" max="11" width="14.453125" style="1" customWidth="1"/>
    <col min="12" max="12" width="11.81640625" style="1" customWidth="1"/>
    <col min="13" max="13" width="9.1796875" style="1" customWidth="1"/>
    <col min="14" max="17" width="14.453125" style="1" customWidth="1"/>
    <col min="18" max="18" width="11.81640625" style="1" customWidth="1"/>
    <col min="19" max="19" width="9.1796875" style="1" customWidth="1"/>
    <col min="20" max="23" width="14.453125" style="1" customWidth="1"/>
    <col min="24" max="24" width="11.81640625" style="1" customWidth="1"/>
    <col min="25" max="25" width="9.1796875" style="1" customWidth="1"/>
    <col min="26" max="29" width="14.453125" style="1" customWidth="1"/>
    <col min="30" max="30" width="11.81640625" style="1" customWidth="1"/>
    <col min="31" max="31" width="9.1796875" style="1" customWidth="1"/>
    <col min="32" max="33" width="14.453125" style="1" customWidth="1"/>
    <col min="34" max="16380" width="9.1796875" style="1" customWidth="1"/>
  </cols>
  <sheetData>
    <row r="1" spans="2:37" x14ac:dyDescent="0.35">
      <c r="B1" s="21"/>
      <c r="C1" s="21"/>
      <c r="D1" s="23" t="s">
        <v>0</v>
      </c>
      <c r="E1" s="23" t="s">
        <v>0</v>
      </c>
      <c r="F1" s="24" t="s">
        <v>0</v>
      </c>
      <c r="G1" s="27" t="s">
        <v>1</v>
      </c>
      <c r="H1" s="27" t="s">
        <v>1</v>
      </c>
      <c r="I1" s="27" t="s">
        <v>1</v>
      </c>
      <c r="J1" s="33" t="s">
        <v>2</v>
      </c>
      <c r="K1" s="33"/>
      <c r="L1" s="34"/>
      <c r="M1" s="34"/>
      <c r="N1" s="34"/>
      <c r="O1" s="34"/>
      <c r="P1" s="33" t="s">
        <v>3</v>
      </c>
      <c r="Q1" s="33"/>
      <c r="R1" s="34"/>
      <c r="S1" s="34"/>
      <c r="T1" s="34"/>
      <c r="U1" s="34"/>
      <c r="V1" s="33" t="s">
        <v>4</v>
      </c>
      <c r="W1" s="33"/>
      <c r="X1" s="34"/>
      <c r="Y1" s="34"/>
      <c r="Z1" s="34"/>
      <c r="AA1" s="34"/>
      <c r="AB1" s="33" t="s">
        <v>5</v>
      </c>
      <c r="AC1" s="33"/>
      <c r="AD1" s="34"/>
      <c r="AE1" s="34"/>
      <c r="AF1" s="34"/>
      <c r="AG1" s="34"/>
    </row>
    <row r="2" spans="2:37" x14ac:dyDescent="0.35">
      <c r="B2" s="22"/>
      <c r="C2" s="22"/>
      <c r="D2" s="25" t="s">
        <v>0</v>
      </c>
      <c r="E2" s="25" t="s">
        <v>0</v>
      </c>
      <c r="F2" s="26" t="s">
        <v>0</v>
      </c>
      <c r="G2" s="28" t="s">
        <v>6</v>
      </c>
      <c r="H2" s="28" t="s">
        <v>6</v>
      </c>
      <c r="I2" s="28" t="s">
        <v>6</v>
      </c>
      <c r="J2" s="35" t="s">
        <v>7</v>
      </c>
      <c r="K2" s="35"/>
      <c r="L2" s="36"/>
      <c r="M2" s="36"/>
      <c r="N2" s="36"/>
      <c r="O2" s="36"/>
      <c r="P2" s="35" t="s">
        <v>8</v>
      </c>
      <c r="Q2" s="35"/>
      <c r="R2" s="36"/>
      <c r="S2" s="36"/>
      <c r="T2" s="36"/>
      <c r="U2" s="36"/>
      <c r="V2" s="35" t="s">
        <v>9</v>
      </c>
      <c r="W2" s="35"/>
      <c r="X2" s="36"/>
      <c r="Y2" s="36"/>
      <c r="Z2" s="36"/>
      <c r="AA2" s="36"/>
      <c r="AB2" s="35" t="s">
        <v>10</v>
      </c>
      <c r="AC2" s="35"/>
      <c r="AD2" s="36"/>
      <c r="AE2" s="36"/>
      <c r="AF2" s="36"/>
      <c r="AG2" s="36"/>
      <c r="AH2" s="7"/>
      <c r="AI2" s="7"/>
      <c r="AJ2" s="8"/>
      <c r="AK2" s="8"/>
    </row>
    <row r="3" spans="2:37" x14ac:dyDescent="0.35">
      <c r="B3" s="22"/>
      <c r="C3" s="22"/>
      <c r="D3" s="25" t="s">
        <v>0</v>
      </c>
      <c r="E3" s="25" t="s">
        <v>0</v>
      </c>
      <c r="F3" s="26" t="s">
        <v>0</v>
      </c>
      <c r="G3" s="28" t="s">
        <v>11</v>
      </c>
      <c r="H3" s="28" t="s">
        <v>11</v>
      </c>
      <c r="I3" s="28" t="s">
        <v>11</v>
      </c>
      <c r="J3" s="35" t="s">
        <v>12</v>
      </c>
      <c r="K3" s="35"/>
      <c r="L3" s="36"/>
      <c r="M3" s="36"/>
      <c r="N3" s="36"/>
      <c r="O3" s="36"/>
      <c r="P3" s="35" t="s">
        <v>12</v>
      </c>
      <c r="Q3" s="35"/>
      <c r="R3" s="36"/>
      <c r="S3" s="36"/>
      <c r="T3" s="36"/>
      <c r="U3" s="36"/>
      <c r="V3" s="35" t="s">
        <v>12</v>
      </c>
      <c r="W3" s="35"/>
      <c r="X3" s="36"/>
      <c r="Y3" s="36"/>
      <c r="Z3" s="36"/>
      <c r="AA3" s="36"/>
      <c r="AB3" s="35" t="s">
        <v>12</v>
      </c>
      <c r="AC3" s="35"/>
      <c r="AD3" s="36"/>
      <c r="AE3" s="36"/>
      <c r="AF3" s="36"/>
      <c r="AG3" s="36"/>
      <c r="AH3" s="7"/>
      <c r="AI3" s="7"/>
      <c r="AJ3" s="8"/>
      <c r="AK3" s="8"/>
    </row>
    <row r="4" spans="2:37" x14ac:dyDescent="0.35">
      <c r="B4" s="22"/>
      <c r="C4" s="22"/>
      <c r="D4" s="25" t="s">
        <v>0</v>
      </c>
      <c r="E4" s="25" t="s">
        <v>0</v>
      </c>
      <c r="F4" s="26" t="s">
        <v>0</v>
      </c>
      <c r="G4" s="28" t="s">
        <v>13</v>
      </c>
      <c r="H4" s="28" t="s">
        <v>13</v>
      </c>
      <c r="I4" s="28" t="s">
        <v>13</v>
      </c>
      <c r="J4" s="35" t="s">
        <v>14</v>
      </c>
      <c r="K4" s="35"/>
      <c r="L4" s="36"/>
      <c r="M4" s="36"/>
      <c r="N4" s="36"/>
      <c r="O4" s="36"/>
      <c r="P4" s="35" t="s">
        <v>14</v>
      </c>
      <c r="Q4" s="35"/>
      <c r="R4" s="36"/>
      <c r="S4" s="36"/>
      <c r="T4" s="36"/>
      <c r="U4" s="36"/>
      <c r="V4" s="35" t="s">
        <v>14</v>
      </c>
      <c r="W4" s="35"/>
      <c r="X4" s="36"/>
      <c r="Y4" s="36"/>
      <c r="Z4" s="36"/>
      <c r="AA4" s="36"/>
      <c r="AB4" s="35" t="s">
        <v>14</v>
      </c>
      <c r="AC4" s="35"/>
      <c r="AD4" s="36"/>
      <c r="AE4" s="36"/>
      <c r="AF4" s="36"/>
      <c r="AG4" s="36"/>
      <c r="AH4" s="7"/>
      <c r="AI4" s="7"/>
      <c r="AJ4" s="8"/>
      <c r="AK4" s="8"/>
    </row>
    <row r="5" spans="2:37" x14ac:dyDescent="0.35">
      <c r="B5" s="22"/>
      <c r="C5" s="22"/>
      <c r="D5" s="25" t="s">
        <v>0</v>
      </c>
      <c r="E5" s="25" t="s">
        <v>0</v>
      </c>
      <c r="F5" s="26" t="s">
        <v>0</v>
      </c>
      <c r="G5" s="22"/>
      <c r="H5" s="22"/>
      <c r="I5" s="22"/>
      <c r="J5" s="35" t="s">
        <v>15</v>
      </c>
      <c r="K5" s="35"/>
      <c r="L5" s="36"/>
      <c r="M5" s="36"/>
      <c r="N5" s="36"/>
      <c r="O5" s="36"/>
      <c r="P5" s="35" t="s">
        <v>16</v>
      </c>
      <c r="Q5" s="35"/>
      <c r="R5" s="36"/>
      <c r="S5" s="36"/>
      <c r="T5" s="36"/>
      <c r="U5" s="36"/>
      <c r="V5" s="35" t="s">
        <v>17</v>
      </c>
      <c r="W5" s="35"/>
      <c r="X5" s="36"/>
      <c r="Y5" s="36"/>
      <c r="Z5" s="36"/>
      <c r="AA5" s="36"/>
      <c r="AB5" s="35" t="s">
        <v>16</v>
      </c>
      <c r="AC5" s="35"/>
      <c r="AD5" s="36"/>
      <c r="AE5" s="36"/>
      <c r="AF5" s="36"/>
      <c r="AG5" s="36"/>
      <c r="AH5" s="7"/>
      <c r="AI5" s="7"/>
      <c r="AJ5" s="8"/>
      <c r="AK5" s="8"/>
    </row>
    <row r="6" spans="2:37" x14ac:dyDescent="0.35">
      <c r="B6" s="29" t="s">
        <v>18</v>
      </c>
      <c r="C6" s="29" t="s">
        <v>18</v>
      </c>
      <c r="D6" s="29" t="s">
        <v>18</v>
      </c>
      <c r="E6" s="29" t="s">
        <v>18</v>
      </c>
      <c r="F6" s="29" t="s">
        <v>18</v>
      </c>
      <c r="G6" s="29" t="s">
        <v>18</v>
      </c>
      <c r="H6" s="29" t="s">
        <v>18</v>
      </c>
      <c r="I6" s="29" t="s">
        <v>18</v>
      </c>
      <c r="J6" s="37" t="s">
        <v>19</v>
      </c>
      <c r="K6" s="37"/>
      <c r="L6" s="38"/>
      <c r="M6" s="38"/>
      <c r="N6" s="38"/>
      <c r="O6" s="38"/>
      <c r="P6" s="37" t="s">
        <v>20</v>
      </c>
      <c r="Q6" s="37"/>
      <c r="R6" s="38"/>
      <c r="S6" s="38"/>
      <c r="T6" s="38"/>
      <c r="U6" s="38"/>
      <c r="V6" s="37" t="s">
        <v>21</v>
      </c>
      <c r="W6" s="37"/>
      <c r="X6" s="38"/>
      <c r="Y6" s="38"/>
      <c r="Z6" s="38"/>
      <c r="AA6" s="38"/>
      <c r="AB6" s="37" t="s">
        <v>22</v>
      </c>
      <c r="AC6" s="37"/>
      <c r="AD6" s="38"/>
      <c r="AE6" s="38"/>
      <c r="AF6" s="38"/>
      <c r="AG6" s="38"/>
      <c r="AH6" s="7"/>
      <c r="AI6" s="7"/>
      <c r="AJ6" s="8"/>
      <c r="AK6" s="8"/>
    </row>
    <row r="7" spans="2:37" x14ac:dyDescent="0.35">
      <c r="B7" s="30" t="s">
        <v>23</v>
      </c>
      <c r="C7" s="30" t="s">
        <v>23</v>
      </c>
      <c r="D7" s="30" t="s">
        <v>23</v>
      </c>
      <c r="E7" s="30" t="s">
        <v>23</v>
      </c>
      <c r="F7" s="30" t="s">
        <v>23</v>
      </c>
      <c r="G7" s="30" t="s">
        <v>23</v>
      </c>
      <c r="H7" s="30" t="s">
        <v>23</v>
      </c>
      <c r="I7" s="30" t="s">
        <v>23</v>
      </c>
      <c r="J7" s="37" t="s">
        <v>24</v>
      </c>
      <c r="K7" s="37"/>
      <c r="L7" s="38"/>
      <c r="M7" s="38"/>
      <c r="N7" s="38"/>
      <c r="O7" s="38"/>
      <c r="P7" s="37" t="s">
        <v>24</v>
      </c>
      <c r="Q7" s="37"/>
      <c r="R7" s="38"/>
      <c r="S7" s="38"/>
      <c r="T7" s="38"/>
      <c r="U7" s="38"/>
      <c r="V7" s="37" t="s">
        <v>24</v>
      </c>
      <c r="W7" s="37"/>
      <c r="X7" s="38"/>
      <c r="Y7" s="38"/>
      <c r="Z7" s="38"/>
      <c r="AA7" s="38"/>
      <c r="AB7" s="37" t="s">
        <v>24</v>
      </c>
      <c r="AC7" s="37"/>
      <c r="AD7" s="38"/>
      <c r="AE7" s="38"/>
      <c r="AF7" s="38"/>
      <c r="AG7" s="38"/>
      <c r="AH7" s="7"/>
      <c r="AI7" s="7"/>
      <c r="AJ7" s="8"/>
      <c r="AK7" s="8"/>
    </row>
    <row r="8" spans="2:37" x14ac:dyDescent="0.35">
      <c r="B8" s="30" t="s">
        <v>25</v>
      </c>
      <c r="C8" s="30" t="s">
        <v>25</v>
      </c>
      <c r="D8" s="30" t="s">
        <v>25</v>
      </c>
      <c r="E8" s="30" t="s">
        <v>25</v>
      </c>
      <c r="F8" s="30" t="s">
        <v>25</v>
      </c>
      <c r="G8" s="30" t="s">
        <v>25</v>
      </c>
      <c r="H8" s="30" t="s">
        <v>25</v>
      </c>
      <c r="I8" s="30" t="s">
        <v>25</v>
      </c>
      <c r="J8" s="37" t="s">
        <v>26</v>
      </c>
      <c r="K8" s="37"/>
      <c r="L8" s="38"/>
      <c r="M8" s="37" t="s">
        <v>27</v>
      </c>
      <c r="N8" s="37"/>
      <c r="O8" s="38"/>
      <c r="P8" s="37" t="s">
        <v>26</v>
      </c>
      <c r="Q8" s="37"/>
      <c r="R8" s="38"/>
      <c r="S8" s="37" t="s">
        <v>27</v>
      </c>
      <c r="T8" s="37"/>
      <c r="U8" s="38"/>
      <c r="V8" s="37" t="s">
        <v>26</v>
      </c>
      <c r="W8" s="37"/>
      <c r="X8" s="38"/>
      <c r="Y8" s="37" t="s">
        <v>27</v>
      </c>
      <c r="Z8" s="37"/>
      <c r="AA8" s="38"/>
      <c r="AB8" s="37" t="s">
        <v>26</v>
      </c>
      <c r="AC8" s="37"/>
      <c r="AD8" s="38"/>
      <c r="AE8" s="37" t="s">
        <v>27</v>
      </c>
      <c r="AF8" s="37"/>
      <c r="AG8" s="38"/>
      <c r="AH8" s="7"/>
      <c r="AI8" s="7"/>
      <c r="AJ8" s="8"/>
      <c r="AK8" s="8"/>
    </row>
    <row r="9" spans="2:37" x14ac:dyDescent="0.35">
      <c r="B9" s="31" t="s">
        <v>28</v>
      </c>
      <c r="C9" s="31" t="s">
        <v>28</v>
      </c>
      <c r="D9" s="31" t="s">
        <v>28</v>
      </c>
      <c r="E9" s="31" t="s">
        <v>28</v>
      </c>
      <c r="F9" s="31" t="s">
        <v>28</v>
      </c>
      <c r="G9" s="32" t="s">
        <v>29</v>
      </c>
      <c r="H9" s="32" t="s">
        <v>29</v>
      </c>
      <c r="I9" s="32" t="s">
        <v>29</v>
      </c>
      <c r="J9" s="32" t="s">
        <v>30</v>
      </c>
      <c r="K9" s="32"/>
      <c r="L9" s="39"/>
      <c r="M9" s="39"/>
      <c r="N9" s="39"/>
      <c r="O9" s="39"/>
      <c r="P9" s="32" t="s">
        <v>30</v>
      </c>
      <c r="Q9" s="32"/>
      <c r="R9" s="39"/>
      <c r="S9" s="39"/>
      <c r="T9" s="39"/>
      <c r="U9" s="39"/>
      <c r="V9" s="32" t="s">
        <v>30</v>
      </c>
      <c r="W9" s="32"/>
      <c r="X9" s="39"/>
      <c r="Y9" s="39"/>
      <c r="Z9" s="39"/>
      <c r="AA9" s="39"/>
      <c r="AB9" s="32" t="s">
        <v>30</v>
      </c>
      <c r="AC9" s="32"/>
      <c r="AD9" s="39"/>
      <c r="AE9" s="39"/>
      <c r="AF9" s="39"/>
      <c r="AG9" s="39"/>
      <c r="AH9" s="7"/>
      <c r="AI9" s="7"/>
      <c r="AJ9" s="8"/>
      <c r="AK9" s="8"/>
    </row>
    <row r="10" spans="2:37" x14ac:dyDescent="0.35">
      <c r="B10" s="31" t="s">
        <v>28</v>
      </c>
      <c r="C10" s="31" t="s">
        <v>28</v>
      </c>
      <c r="D10" s="31" t="s">
        <v>28</v>
      </c>
      <c r="E10" s="31" t="s">
        <v>28</v>
      </c>
      <c r="F10" s="31" t="s">
        <v>28</v>
      </c>
      <c r="G10" s="32" t="s">
        <v>31</v>
      </c>
      <c r="H10" s="32" t="s">
        <v>32</v>
      </c>
      <c r="I10" s="32"/>
      <c r="J10" s="32" t="s">
        <v>33</v>
      </c>
      <c r="K10" s="32"/>
      <c r="L10" s="39"/>
      <c r="M10" s="39"/>
      <c r="N10" s="39"/>
      <c r="O10" s="39"/>
      <c r="P10" s="32" t="s">
        <v>33</v>
      </c>
      <c r="Q10" s="32"/>
      <c r="R10" s="39"/>
      <c r="S10" s="39"/>
      <c r="T10" s="39"/>
      <c r="U10" s="39"/>
      <c r="V10" s="32" t="s">
        <v>33</v>
      </c>
      <c r="W10" s="32"/>
      <c r="X10" s="39"/>
      <c r="Y10" s="39"/>
      <c r="Z10" s="39"/>
      <c r="AA10" s="39"/>
      <c r="AB10" s="32" t="s">
        <v>33</v>
      </c>
      <c r="AC10" s="32"/>
      <c r="AD10" s="39"/>
      <c r="AE10" s="39"/>
      <c r="AF10" s="39"/>
      <c r="AG10" s="39"/>
      <c r="AH10" s="7"/>
      <c r="AI10" s="7"/>
      <c r="AJ10" s="8"/>
      <c r="AK10" s="8"/>
    </row>
    <row r="11" spans="2:37" ht="28" x14ac:dyDescent="0.35">
      <c r="B11" s="10" t="s">
        <v>34</v>
      </c>
      <c r="C11" s="10" t="s">
        <v>35</v>
      </c>
      <c r="D11" s="10" t="s">
        <v>36</v>
      </c>
      <c r="E11" s="10" t="s">
        <v>37</v>
      </c>
      <c r="F11" s="10" t="s">
        <v>38</v>
      </c>
      <c r="G11" s="10" t="s">
        <v>39</v>
      </c>
      <c r="H11" s="10" t="s">
        <v>40</v>
      </c>
      <c r="I11" s="10" t="s">
        <v>41</v>
      </c>
      <c r="J11" s="10" t="s">
        <v>42</v>
      </c>
      <c r="K11" s="10" t="s">
        <v>43</v>
      </c>
      <c r="L11" s="11" t="s">
        <v>44</v>
      </c>
      <c r="M11" s="11" t="s">
        <v>45</v>
      </c>
      <c r="N11" s="11" t="s">
        <v>46</v>
      </c>
      <c r="O11" s="11" t="s">
        <v>47</v>
      </c>
      <c r="P11" s="10" t="s">
        <v>42</v>
      </c>
      <c r="Q11" s="10" t="s">
        <v>43</v>
      </c>
      <c r="R11" s="11" t="s">
        <v>44</v>
      </c>
      <c r="S11" s="11" t="s">
        <v>45</v>
      </c>
      <c r="T11" s="11" t="s">
        <v>46</v>
      </c>
      <c r="U11" s="11" t="s">
        <v>47</v>
      </c>
      <c r="V11" s="10" t="s">
        <v>42</v>
      </c>
      <c r="W11" s="10" t="s">
        <v>43</v>
      </c>
      <c r="X11" s="11" t="s">
        <v>44</v>
      </c>
      <c r="Y11" s="11" t="s">
        <v>45</v>
      </c>
      <c r="Z11" s="11" t="s">
        <v>46</v>
      </c>
      <c r="AA11" s="11" t="s">
        <v>47</v>
      </c>
      <c r="AB11" s="10" t="s">
        <v>42</v>
      </c>
      <c r="AC11" s="10" t="s">
        <v>43</v>
      </c>
      <c r="AD11" s="11" t="s">
        <v>44</v>
      </c>
      <c r="AE11" s="11" t="s">
        <v>45</v>
      </c>
      <c r="AF11" s="11" t="s">
        <v>46</v>
      </c>
      <c r="AG11" s="11" t="s">
        <v>47</v>
      </c>
      <c r="AH11" s="18"/>
      <c r="AI11" s="18"/>
      <c r="AJ11" s="19"/>
      <c r="AK11" s="19"/>
    </row>
    <row r="12" spans="2:37" ht="42" x14ac:dyDescent="0.35">
      <c r="B12" s="12">
        <v>1</v>
      </c>
      <c r="C12" s="12" t="s">
        <v>48</v>
      </c>
      <c r="D12" s="12" t="s">
        <v>49</v>
      </c>
      <c r="E12" s="12" t="s">
        <v>50</v>
      </c>
      <c r="F12" s="12" t="s">
        <v>51</v>
      </c>
      <c r="G12" s="12" t="s">
        <v>48</v>
      </c>
      <c r="H12" s="12" t="s">
        <v>52</v>
      </c>
      <c r="I12" s="12" t="s">
        <v>53</v>
      </c>
      <c r="J12" s="12" t="s">
        <v>52</v>
      </c>
      <c r="K12" s="12" t="s">
        <v>54</v>
      </c>
      <c r="L12" s="12" t="s">
        <v>55</v>
      </c>
      <c r="M12" s="12" t="s">
        <v>48</v>
      </c>
      <c r="N12" s="13" t="s">
        <v>56</v>
      </c>
      <c r="O12" s="12" t="s">
        <v>56</v>
      </c>
      <c r="P12" s="12" t="s">
        <v>57</v>
      </c>
      <c r="Q12" s="12" t="s">
        <v>54</v>
      </c>
      <c r="R12" s="12" t="s">
        <v>55</v>
      </c>
      <c r="S12" s="12" t="s">
        <v>48</v>
      </c>
      <c r="T12" s="12" t="s">
        <v>58</v>
      </c>
      <c r="U12" s="12" t="s">
        <v>58</v>
      </c>
      <c r="V12" s="12" t="s">
        <v>59</v>
      </c>
      <c r="W12" s="12" t="s">
        <v>54</v>
      </c>
      <c r="X12" s="12" t="s">
        <v>55</v>
      </c>
      <c r="Y12" s="12" t="s">
        <v>48</v>
      </c>
      <c r="Z12" s="12" t="s">
        <v>60</v>
      </c>
      <c r="AA12" s="12" t="s">
        <v>60</v>
      </c>
      <c r="AB12" s="12" t="s">
        <v>61</v>
      </c>
      <c r="AC12" s="12" t="s">
        <v>54</v>
      </c>
      <c r="AD12" s="12" t="s">
        <v>55</v>
      </c>
      <c r="AE12" s="12" t="s">
        <v>48</v>
      </c>
      <c r="AF12" s="12" t="s">
        <v>62</v>
      </c>
      <c r="AG12" s="12" t="s">
        <v>62</v>
      </c>
      <c r="AH12" s="14"/>
      <c r="AI12" s="7"/>
      <c r="AJ12" s="8"/>
      <c r="AK12" s="8"/>
    </row>
    <row r="13" spans="2:37" x14ac:dyDescent="0.35">
      <c r="B13" s="40" t="s">
        <v>63</v>
      </c>
      <c r="C13" s="40"/>
      <c r="D13" s="40"/>
      <c r="E13" s="40"/>
      <c r="F13" s="40"/>
      <c r="G13" s="40"/>
      <c r="H13" s="40"/>
      <c r="I13" s="40"/>
      <c r="J13" s="9"/>
      <c r="K13" s="16" t="s">
        <v>32</v>
      </c>
      <c r="L13" s="16" t="s">
        <v>64</v>
      </c>
      <c r="M13" s="9"/>
      <c r="N13" s="9"/>
      <c r="O13" s="17" t="s">
        <v>56</v>
      </c>
      <c r="P13" s="9"/>
      <c r="Q13" s="16" t="s">
        <v>32</v>
      </c>
      <c r="R13" s="16" t="s">
        <v>65</v>
      </c>
      <c r="S13" s="9"/>
      <c r="T13" s="9"/>
      <c r="U13" s="17" t="s">
        <v>58</v>
      </c>
      <c r="V13" s="9"/>
      <c r="W13" s="16" t="s">
        <v>32</v>
      </c>
      <c r="X13" s="16" t="s">
        <v>66</v>
      </c>
      <c r="Y13" s="9"/>
      <c r="Z13" s="9"/>
      <c r="AA13" s="17" t="s">
        <v>60</v>
      </c>
      <c r="AB13" s="9"/>
      <c r="AC13" s="16" t="s">
        <v>32</v>
      </c>
      <c r="AD13" s="16" t="s">
        <v>67</v>
      </c>
      <c r="AE13" s="9"/>
      <c r="AF13" s="9"/>
      <c r="AG13" s="17" t="s">
        <v>62</v>
      </c>
      <c r="AH13" s="7"/>
      <c r="AI13" s="7"/>
      <c r="AJ13" s="8"/>
      <c r="AK13" s="8"/>
    </row>
    <row r="14" spans="2:37" x14ac:dyDescent="0.35">
      <c r="B14" s="32" t="s">
        <v>68</v>
      </c>
      <c r="C14" s="32"/>
      <c r="D14" s="32"/>
      <c r="E14" s="32"/>
      <c r="F14" s="32"/>
      <c r="G14" s="32"/>
      <c r="H14" s="32"/>
      <c r="I14" s="32"/>
      <c r="J14" s="9" t="s">
        <v>69</v>
      </c>
      <c r="K14" s="16" t="s">
        <v>32</v>
      </c>
      <c r="L14" s="9"/>
      <c r="M14" s="9"/>
      <c r="N14" s="9"/>
      <c r="O14" s="16" t="s">
        <v>32</v>
      </c>
      <c r="P14" s="9" t="s">
        <v>69</v>
      </c>
      <c r="Q14" s="16" t="s">
        <v>32</v>
      </c>
      <c r="R14" s="9"/>
      <c r="S14" s="9"/>
      <c r="T14" s="9"/>
      <c r="U14" s="16" t="s">
        <v>32</v>
      </c>
      <c r="V14" s="9" t="s">
        <v>69</v>
      </c>
      <c r="W14" s="16" t="s">
        <v>32</v>
      </c>
      <c r="X14" s="9"/>
      <c r="Y14" s="9"/>
      <c r="Z14" s="9"/>
      <c r="AA14" s="16" t="s">
        <v>32</v>
      </c>
      <c r="AB14" s="9" t="s">
        <v>69</v>
      </c>
      <c r="AC14" s="16" t="s">
        <v>32</v>
      </c>
      <c r="AD14" s="9"/>
      <c r="AE14" s="9"/>
      <c r="AF14" s="9"/>
      <c r="AG14" s="16" t="s">
        <v>32</v>
      </c>
      <c r="AH14" s="7"/>
      <c r="AI14" s="7"/>
      <c r="AJ14" s="8"/>
      <c r="AK14" s="8"/>
    </row>
    <row r="15" spans="2:37" x14ac:dyDescent="0.35">
      <c r="B15" s="40" t="s">
        <v>70</v>
      </c>
      <c r="C15" s="40"/>
      <c r="D15" s="40"/>
      <c r="E15" s="40"/>
      <c r="F15" s="40"/>
      <c r="G15" s="40"/>
      <c r="H15" s="40"/>
      <c r="I15" s="40"/>
      <c r="J15" s="9"/>
      <c r="K15" s="9"/>
      <c r="L15" s="9"/>
      <c r="M15" s="9"/>
      <c r="N15" s="9"/>
      <c r="O15" s="17" t="s">
        <v>64</v>
      </c>
      <c r="P15" s="9"/>
      <c r="Q15" s="9"/>
      <c r="R15" s="9"/>
      <c r="S15" s="9"/>
      <c r="T15" s="9"/>
      <c r="U15" s="17" t="s">
        <v>65</v>
      </c>
      <c r="V15" s="9"/>
      <c r="W15" s="9"/>
      <c r="X15" s="9"/>
      <c r="Y15" s="9"/>
      <c r="Z15" s="9"/>
      <c r="AA15" s="17" t="s">
        <v>66</v>
      </c>
      <c r="AB15" s="9"/>
      <c r="AC15" s="9"/>
      <c r="AD15" s="9"/>
      <c r="AE15" s="9"/>
      <c r="AF15" s="9"/>
      <c r="AG15" s="17" t="s">
        <v>67</v>
      </c>
      <c r="AH15" s="7"/>
      <c r="AI15" s="7"/>
      <c r="AJ15" s="8"/>
      <c r="AK15" s="8"/>
    </row>
    <row r="16" spans="2:37" x14ac:dyDescent="0.35">
      <c r="B16" s="40" t="s">
        <v>71</v>
      </c>
      <c r="C16" s="40"/>
      <c r="D16" s="40"/>
      <c r="E16" s="40"/>
      <c r="F16" s="40"/>
      <c r="G16" s="40"/>
      <c r="H16" s="40"/>
      <c r="I16" s="40"/>
      <c r="J16" s="9"/>
      <c r="K16" s="9"/>
      <c r="L16" s="9"/>
      <c r="M16" s="9"/>
      <c r="N16" s="15" t="s">
        <v>72</v>
      </c>
      <c r="O16" s="17" t="s">
        <v>73</v>
      </c>
      <c r="P16" s="9"/>
      <c r="Q16" s="9"/>
      <c r="R16" s="9"/>
      <c r="S16" s="9"/>
      <c r="T16" s="15" t="s">
        <v>72</v>
      </c>
      <c r="U16" s="17" t="s">
        <v>74</v>
      </c>
      <c r="V16" s="9"/>
      <c r="W16" s="9"/>
      <c r="X16" s="9"/>
      <c r="Y16" s="9"/>
      <c r="Z16" s="15" t="s">
        <v>72</v>
      </c>
      <c r="AA16" s="17" t="s">
        <v>75</v>
      </c>
      <c r="AB16" s="9"/>
      <c r="AC16" s="9"/>
      <c r="AD16" s="9"/>
      <c r="AE16" s="9"/>
      <c r="AF16" s="15" t="s">
        <v>72</v>
      </c>
      <c r="AG16" s="17" t="s">
        <v>76</v>
      </c>
      <c r="AH16" s="7"/>
      <c r="AI16" s="7"/>
      <c r="AJ16" s="8"/>
      <c r="AK16" s="8"/>
    </row>
    <row r="17" spans="2:11" x14ac:dyDescent="0.35">
      <c r="B17" s="41" t="s">
        <v>77</v>
      </c>
      <c r="C17" s="42"/>
      <c r="D17" s="42"/>
      <c r="E17" s="42"/>
      <c r="F17" s="42"/>
      <c r="G17" s="42"/>
      <c r="H17" s="42"/>
      <c r="I17" s="42"/>
      <c r="J17" s="41" t="s">
        <v>24</v>
      </c>
      <c r="K17" s="41" t="s">
        <v>24</v>
      </c>
    </row>
    <row r="18" spans="2:11" x14ac:dyDescent="0.35">
      <c r="B18" s="5" t="s">
        <v>78</v>
      </c>
      <c r="C18" s="5" t="s">
        <v>79</v>
      </c>
      <c r="D18" s="41" t="s">
        <v>80</v>
      </c>
      <c r="E18" s="42"/>
      <c r="F18" s="42"/>
      <c r="G18" s="42"/>
      <c r="H18" s="42"/>
      <c r="I18" s="42"/>
      <c r="J18" s="5" t="s">
        <v>81</v>
      </c>
      <c r="K18" s="5" t="s">
        <v>82</v>
      </c>
    </row>
    <row r="19" spans="2:11" x14ac:dyDescent="0.35">
      <c r="B19" s="6">
        <v>1</v>
      </c>
      <c r="C19" s="6" t="s">
        <v>83</v>
      </c>
      <c r="D19" s="43" t="s">
        <v>84</v>
      </c>
      <c r="E19" s="44"/>
      <c r="F19" s="44"/>
      <c r="G19" s="44"/>
      <c r="H19" s="44"/>
      <c r="I19" s="44"/>
      <c r="J19" s="6" t="s">
        <v>85</v>
      </c>
      <c r="K19" s="6" t="s">
        <v>48</v>
      </c>
    </row>
    <row r="20" spans="2:11" x14ac:dyDescent="0.35">
      <c r="B20" s="6">
        <v>2</v>
      </c>
      <c r="C20" s="6" t="s">
        <v>86</v>
      </c>
      <c r="D20" s="43" t="s">
        <v>53</v>
      </c>
      <c r="E20" s="44"/>
      <c r="F20" s="44"/>
      <c r="G20" s="44"/>
      <c r="H20" s="44"/>
      <c r="I20" s="44"/>
      <c r="J20" s="6" t="s">
        <v>85</v>
      </c>
      <c r="K20" s="6" t="s">
        <v>48</v>
      </c>
    </row>
    <row r="21" spans="2:11" x14ac:dyDescent="0.35">
      <c r="B21" s="6">
        <v>3</v>
      </c>
      <c r="C21" s="6" t="s">
        <v>87</v>
      </c>
      <c r="D21" s="43" t="s">
        <v>88</v>
      </c>
      <c r="E21" s="44"/>
      <c r="F21" s="44"/>
      <c r="G21" s="44"/>
      <c r="H21" s="44"/>
      <c r="I21" s="44"/>
      <c r="J21" s="6" t="s">
        <v>85</v>
      </c>
      <c r="K21" s="6" t="s">
        <v>48</v>
      </c>
    </row>
    <row r="22" spans="2:11" x14ac:dyDescent="0.35">
      <c r="B22" s="6">
        <v>4</v>
      </c>
      <c r="C22" s="6" t="s">
        <v>89</v>
      </c>
      <c r="D22" s="43" t="s">
        <v>90</v>
      </c>
      <c r="E22" s="44"/>
      <c r="F22" s="44"/>
      <c r="G22" s="44"/>
      <c r="H22" s="44"/>
      <c r="I22" s="44"/>
      <c r="J22" s="6" t="s">
        <v>85</v>
      </c>
      <c r="K22" s="6" t="s">
        <v>48</v>
      </c>
    </row>
  </sheetData>
  <mergeCells count="69">
    <mergeCell ref="J17:K17"/>
    <mergeCell ref="D19:I19"/>
    <mergeCell ref="D20:I20"/>
    <mergeCell ref="D21:I21"/>
    <mergeCell ref="D22:I22"/>
    <mergeCell ref="B14:I14"/>
    <mergeCell ref="B15:I15"/>
    <mergeCell ref="B16:I16"/>
    <mergeCell ref="B17:I17"/>
    <mergeCell ref="D18:I18"/>
    <mergeCell ref="B13:I13"/>
    <mergeCell ref="AB7:AG7"/>
    <mergeCell ref="AB8:AD8"/>
    <mergeCell ref="AE8:AG8"/>
    <mergeCell ref="AB9:AG9"/>
    <mergeCell ref="AB10:AG10"/>
    <mergeCell ref="V10:AA10"/>
    <mergeCell ref="AB1:AG1"/>
    <mergeCell ref="AB2:AG2"/>
    <mergeCell ref="AB3:AG3"/>
    <mergeCell ref="AB4:AG4"/>
    <mergeCell ref="AB5:AG5"/>
    <mergeCell ref="AB6:AG6"/>
    <mergeCell ref="V6:AA6"/>
    <mergeCell ref="V7:AA7"/>
    <mergeCell ref="V8:X8"/>
    <mergeCell ref="Y8:AA8"/>
    <mergeCell ref="V9:AA9"/>
    <mergeCell ref="V1:AA1"/>
    <mergeCell ref="V2:AA2"/>
    <mergeCell ref="V3:AA3"/>
    <mergeCell ref="V4:AA4"/>
    <mergeCell ref="V5:AA5"/>
    <mergeCell ref="J10:O10"/>
    <mergeCell ref="P1:U1"/>
    <mergeCell ref="P2:U2"/>
    <mergeCell ref="P3:U3"/>
    <mergeCell ref="P4:U4"/>
    <mergeCell ref="P5:U5"/>
    <mergeCell ref="P6:U6"/>
    <mergeCell ref="P7:U7"/>
    <mergeCell ref="P8:R8"/>
    <mergeCell ref="S8:U8"/>
    <mergeCell ref="P9:U9"/>
    <mergeCell ref="P10:U10"/>
    <mergeCell ref="J6:O6"/>
    <mergeCell ref="J7:O7"/>
    <mergeCell ref="J8:L8"/>
    <mergeCell ref="M8:O8"/>
    <mergeCell ref="J9:O9"/>
    <mergeCell ref="J1:O1"/>
    <mergeCell ref="J2:O2"/>
    <mergeCell ref="J3:O3"/>
    <mergeCell ref="J4:O4"/>
    <mergeCell ref="J5:O5"/>
    <mergeCell ref="B6:I6"/>
    <mergeCell ref="B7:I7"/>
    <mergeCell ref="B8:I8"/>
    <mergeCell ref="B9:F10"/>
    <mergeCell ref="G9:I9"/>
    <mergeCell ref="G10"/>
    <mergeCell ref="H10:I10"/>
    <mergeCell ref="B1:C5"/>
    <mergeCell ref="D1:F5"/>
    <mergeCell ref="G1:I1"/>
    <mergeCell ref="G2:I2"/>
    <mergeCell ref="G3:I3"/>
    <mergeCell ref="G4:I4"/>
    <mergeCell ref="G5:I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23"/>
  <sheetViews>
    <sheetView tabSelected="1" zoomScale="44" workbookViewId="0">
      <selection activeCell="P13" sqref="P13"/>
    </sheetView>
  </sheetViews>
  <sheetFormatPr defaultColWidth="9.1796875" defaultRowHeight="14" x14ac:dyDescent="0.3"/>
  <cols>
    <col min="1" max="2" width="9.1796875" style="1" customWidth="1"/>
    <col min="3" max="3" width="13.453125" style="1" customWidth="1"/>
    <col min="4" max="4" width="70.1796875" style="7" customWidth="1"/>
    <col min="5" max="5" width="20.7265625" style="1" hidden="1" customWidth="1"/>
    <col min="6" max="7" width="9.1796875" style="1" customWidth="1"/>
    <col min="8" max="8" width="32" style="1" customWidth="1"/>
    <col min="9" max="16" width="22.7265625" style="1" customWidth="1"/>
    <col min="17" max="17" width="9.1796875" style="1" customWidth="1"/>
    <col min="18" max="16384" width="9.1796875" style="1"/>
  </cols>
  <sheetData>
    <row r="1" spans="2:17" ht="17.5" x14ac:dyDescent="0.35">
      <c r="B1" s="64"/>
      <c r="C1" s="64"/>
      <c r="D1" s="65" t="s">
        <v>0</v>
      </c>
      <c r="E1" s="65" t="s">
        <v>0</v>
      </c>
      <c r="F1" s="66" t="s">
        <v>1</v>
      </c>
      <c r="G1" s="66" t="s">
        <v>1</v>
      </c>
      <c r="H1" s="66" t="s">
        <v>1</v>
      </c>
      <c r="I1" s="67" t="s">
        <v>91</v>
      </c>
      <c r="J1" s="67" t="s">
        <v>91</v>
      </c>
      <c r="K1" s="67" t="s">
        <v>92</v>
      </c>
      <c r="L1" s="67" t="s">
        <v>92</v>
      </c>
      <c r="M1" s="67" t="s">
        <v>93</v>
      </c>
      <c r="N1" s="67" t="s">
        <v>93</v>
      </c>
      <c r="O1" s="67" t="s">
        <v>94</v>
      </c>
      <c r="P1" s="67" t="s">
        <v>94</v>
      </c>
    </row>
    <row r="2" spans="2:17" ht="17.5" x14ac:dyDescent="0.35">
      <c r="B2" s="64"/>
      <c r="C2" s="64"/>
      <c r="D2" s="65" t="s">
        <v>0</v>
      </c>
      <c r="E2" s="65" t="s">
        <v>0</v>
      </c>
      <c r="F2" s="66" t="s">
        <v>6</v>
      </c>
      <c r="G2" s="66" t="s">
        <v>6</v>
      </c>
      <c r="H2" s="66" t="s">
        <v>6</v>
      </c>
      <c r="I2" s="68" t="s">
        <v>7</v>
      </c>
      <c r="J2" s="68" t="s">
        <v>7</v>
      </c>
      <c r="K2" s="68" t="s">
        <v>8</v>
      </c>
      <c r="L2" s="68" t="s">
        <v>8</v>
      </c>
      <c r="M2" s="68" t="s">
        <v>9</v>
      </c>
      <c r="N2" s="68" t="s">
        <v>9</v>
      </c>
      <c r="O2" s="68" t="s">
        <v>10</v>
      </c>
      <c r="P2" s="68" t="s">
        <v>10</v>
      </c>
    </row>
    <row r="3" spans="2:17" ht="17.5" x14ac:dyDescent="0.35">
      <c r="B3" s="64"/>
      <c r="C3" s="64"/>
      <c r="D3" s="65" t="s">
        <v>0</v>
      </c>
      <c r="E3" s="65" t="s">
        <v>0</v>
      </c>
      <c r="F3" s="66" t="s">
        <v>11</v>
      </c>
      <c r="G3" s="66" t="s">
        <v>11</v>
      </c>
      <c r="H3" s="66" t="s">
        <v>11</v>
      </c>
      <c r="I3" s="68" t="s">
        <v>12</v>
      </c>
      <c r="J3" s="68" t="s">
        <v>12</v>
      </c>
      <c r="K3" s="68" t="s">
        <v>12</v>
      </c>
      <c r="L3" s="68" t="s">
        <v>12</v>
      </c>
      <c r="M3" s="68" t="s">
        <v>12</v>
      </c>
      <c r="N3" s="68" t="s">
        <v>12</v>
      </c>
      <c r="O3" s="68" t="s">
        <v>12</v>
      </c>
      <c r="P3" s="68" t="s">
        <v>12</v>
      </c>
    </row>
    <row r="4" spans="2:17" ht="17.5" x14ac:dyDescent="0.35">
      <c r="B4" s="64"/>
      <c r="C4" s="64"/>
      <c r="D4" s="65" t="s">
        <v>0</v>
      </c>
      <c r="E4" s="65" t="s">
        <v>0</v>
      </c>
      <c r="F4" s="66" t="s">
        <v>13</v>
      </c>
      <c r="G4" s="66" t="s">
        <v>13</v>
      </c>
      <c r="H4" s="66" t="s">
        <v>13</v>
      </c>
      <c r="I4" s="68" t="s">
        <v>14</v>
      </c>
      <c r="J4" s="68" t="s">
        <v>14</v>
      </c>
      <c r="K4" s="68" t="s">
        <v>14</v>
      </c>
      <c r="L4" s="68" t="s">
        <v>14</v>
      </c>
      <c r="M4" s="68" t="s">
        <v>14</v>
      </c>
      <c r="N4" s="68" t="s">
        <v>14</v>
      </c>
      <c r="O4" s="68" t="s">
        <v>14</v>
      </c>
      <c r="P4" s="68" t="s">
        <v>14</v>
      </c>
    </row>
    <row r="5" spans="2:17" ht="17.5" x14ac:dyDescent="0.35">
      <c r="B5" s="64"/>
      <c r="C5" s="64"/>
      <c r="D5" s="65" t="s">
        <v>0</v>
      </c>
      <c r="E5" s="65" t="s">
        <v>0</v>
      </c>
      <c r="F5" s="64"/>
      <c r="G5" s="64"/>
      <c r="H5" s="64"/>
      <c r="I5" s="68" t="s">
        <v>15</v>
      </c>
      <c r="J5" s="68" t="s">
        <v>15</v>
      </c>
      <c r="K5" s="68" t="s">
        <v>16</v>
      </c>
      <c r="L5" s="68" t="s">
        <v>16</v>
      </c>
      <c r="M5" s="68" t="s">
        <v>17</v>
      </c>
      <c r="N5" s="68" t="s">
        <v>17</v>
      </c>
      <c r="O5" s="68" t="s">
        <v>16</v>
      </c>
      <c r="P5" s="68" t="s">
        <v>16</v>
      </c>
    </row>
    <row r="6" spans="2:17" ht="17.5" x14ac:dyDescent="0.35">
      <c r="B6" s="69" t="s">
        <v>18</v>
      </c>
      <c r="C6" s="69" t="s">
        <v>18</v>
      </c>
      <c r="D6" s="69" t="s">
        <v>18</v>
      </c>
      <c r="E6" s="69" t="s">
        <v>18</v>
      </c>
      <c r="F6" s="69" t="s">
        <v>18</v>
      </c>
      <c r="G6" s="69" t="s">
        <v>18</v>
      </c>
      <c r="H6" s="69" t="s">
        <v>18</v>
      </c>
      <c r="I6" s="70" t="s">
        <v>19</v>
      </c>
      <c r="J6" s="70" t="s">
        <v>19</v>
      </c>
      <c r="K6" s="70" t="s">
        <v>20</v>
      </c>
      <c r="L6" s="70" t="s">
        <v>20</v>
      </c>
      <c r="M6" s="70" t="s">
        <v>21</v>
      </c>
      <c r="N6" s="70" t="s">
        <v>21</v>
      </c>
      <c r="O6" s="70" t="s">
        <v>22</v>
      </c>
      <c r="P6" s="70" t="s">
        <v>22</v>
      </c>
    </row>
    <row r="7" spans="2:17" ht="17.5" x14ac:dyDescent="0.35">
      <c r="B7" s="70" t="s">
        <v>23</v>
      </c>
      <c r="C7" s="70" t="s">
        <v>23</v>
      </c>
      <c r="D7" s="70" t="s">
        <v>23</v>
      </c>
      <c r="E7" s="70" t="s">
        <v>23</v>
      </c>
      <c r="F7" s="70" t="s">
        <v>23</v>
      </c>
      <c r="G7" s="70" t="s">
        <v>23</v>
      </c>
      <c r="H7" s="70" t="s">
        <v>23</v>
      </c>
      <c r="I7" s="70" t="s">
        <v>24</v>
      </c>
      <c r="J7" s="70" t="s">
        <v>24</v>
      </c>
      <c r="K7" s="70" t="s">
        <v>24</v>
      </c>
      <c r="L7" s="70" t="s">
        <v>24</v>
      </c>
      <c r="M7" s="70" t="s">
        <v>24</v>
      </c>
      <c r="N7" s="70" t="s">
        <v>24</v>
      </c>
      <c r="O7" s="70" t="s">
        <v>24</v>
      </c>
      <c r="P7" s="70" t="s">
        <v>24</v>
      </c>
    </row>
    <row r="8" spans="2:17" ht="17.5" x14ac:dyDescent="0.35">
      <c r="B8" s="70" t="s">
        <v>95</v>
      </c>
      <c r="C8" s="70" t="s">
        <v>95</v>
      </c>
      <c r="D8" s="70" t="s">
        <v>95</v>
      </c>
      <c r="E8" s="70" t="s">
        <v>95</v>
      </c>
      <c r="F8" s="70" t="s">
        <v>95</v>
      </c>
      <c r="G8" s="70" t="s">
        <v>95</v>
      </c>
      <c r="H8" s="70" t="s">
        <v>95</v>
      </c>
      <c r="I8" s="70" t="s">
        <v>96</v>
      </c>
      <c r="J8" s="70" t="s">
        <v>96</v>
      </c>
      <c r="K8" s="70" t="s">
        <v>96</v>
      </c>
      <c r="L8" s="70" t="s">
        <v>96</v>
      </c>
      <c r="M8" s="70" t="s">
        <v>96</v>
      </c>
      <c r="N8" s="70" t="s">
        <v>96</v>
      </c>
      <c r="O8" s="70" t="s">
        <v>96</v>
      </c>
      <c r="P8" s="70" t="s">
        <v>96</v>
      </c>
    </row>
    <row r="9" spans="2:17" ht="17.5" x14ac:dyDescent="0.35">
      <c r="B9" s="71" t="s">
        <v>28</v>
      </c>
      <c r="C9" s="71" t="s">
        <v>28</v>
      </c>
      <c r="D9" s="71" t="s">
        <v>28</v>
      </c>
      <c r="E9" s="71" t="s">
        <v>28</v>
      </c>
      <c r="F9" s="70" t="s">
        <v>29</v>
      </c>
      <c r="G9" s="70" t="s">
        <v>29</v>
      </c>
      <c r="H9" s="70" t="s">
        <v>29</v>
      </c>
      <c r="I9" s="70" t="s">
        <v>26</v>
      </c>
      <c r="J9" s="70" t="s">
        <v>26</v>
      </c>
      <c r="K9" s="70" t="s">
        <v>26</v>
      </c>
      <c r="L9" s="70" t="s">
        <v>26</v>
      </c>
      <c r="M9" s="70" t="s">
        <v>26</v>
      </c>
      <c r="N9" s="70" t="s">
        <v>26</v>
      </c>
      <c r="O9" s="70" t="s">
        <v>26</v>
      </c>
      <c r="P9" s="70" t="s">
        <v>26</v>
      </c>
    </row>
    <row r="10" spans="2:17" ht="17.5" x14ac:dyDescent="0.35">
      <c r="B10" s="71" t="s">
        <v>28</v>
      </c>
      <c r="C10" s="71" t="s">
        <v>28</v>
      </c>
      <c r="D10" s="71" t="s">
        <v>28</v>
      </c>
      <c r="E10" s="71" t="s">
        <v>28</v>
      </c>
      <c r="F10" s="70" t="s">
        <v>97</v>
      </c>
      <c r="G10" s="70" t="s">
        <v>97</v>
      </c>
      <c r="H10" s="70" t="s">
        <v>97</v>
      </c>
      <c r="I10" s="70" t="s">
        <v>27</v>
      </c>
      <c r="J10" s="70" t="s">
        <v>27</v>
      </c>
      <c r="K10" s="70" t="s">
        <v>27</v>
      </c>
      <c r="L10" s="70" t="s">
        <v>27</v>
      </c>
      <c r="M10" s="70" t="s">
        <v>27</v>
      </c>
      <c r="N10" s="70" t="s">
        <v>27</v>
      </c>
      <c r="O10" s="70" t="s">
        <v>27</v>
      </c>
      <c r="P10" s="70" t="s">
        <v>27</v>
      </c>
    </row>
    <row r="11" spans="2:17" ht="17.5" x14ac:dyDescent="0.35">
      <c r="B11" s="72" t="s">
        <v>78</v>
      </c>
      <c r="C11" s="72" t="s">
        <v>35</v>
      </c>
      <c r="D11" s="73" t="s">
        <v>98</v>
      </c>
      <c r="E11" s="72" t="s">
        <v>36</v>
      </c>
      <c r="F11" s="72" t="s">
        <v>99</v>
      </c>
      <c r="G11" s="72" t="s">
        <v>38</v>
      </c>
      <c r="H11" s="72" t="s">
        <v>100</v>
      </c>
      <c r="I11" s="72" t="s">
        <v>46</v>
      </c>
      <c r="J11" s="72" t="s">
        <v>101</v>
      </c>
      <c r="K11" s="72" t="s">
        <v>46</v>
      </c>
      <c r="L11" s="72" t="s">
        <v>101</v>
      </c>
      <c r="M11" s="72" t="s">
        <v>46</v>
      </c>
      <c r="N11" s="72" t="s">
        <v>101</v>
      </c>
      <c r="O11" s="72" t="s">
        <v>46</v>
      </c>
      <c r="P11" s="72" t="s">
        <v>101</v>
      </c>
      <c r="Q11" s="4"/>
    </row>
    <row r="12" spans="2:17" s="85" customFormat="1" ht="17.5" x14ac:dyDescent="0.35">
      <c r="B12" s="80">
        <v>1</v>
      </c>
      <c r="C12" s="80" t="s">
        <v>48</v>
      </c>
      <c r="D12" s="81" t="s">
        <v>49</v>
      </c>
      <c r="E12" s="80" t="s">
        <v>49</v>
      </c>
      <c r="F12" s="80" t="s">
        <v>50</v>
      </c>
      <c r="G12" s="80">
        <v>1</v>
      </c>
      <c r="H12" s="80"/>
      <c r="I12" s="82"/>
      <c r="J12" s="83">
        <f>SUM(J13:J22)</f>
        <v>371604.5</v>
      </c>
      <c r="K12" s="82"/>
      <c r="L12" s="83">
        <f>SUM(L13:L22)</f>
        <v>493143.07999999996</v>
      </c>
      <c r="M12" s="82"/>
      <c r="N12" s="83">
        <f>SUM(N13:N22)</f>
        <v>732011</v>
      </c>
      <c r="O12" s="82"/>
      <c r="P12" s="83">
        <v>800000.52</v>
      </c>
      <c r="Q12" s="84"/>
    </row>
    <row r="13" spans="2:17" ht="70" x14ac:dyDescent="0.35">
      <c r="B13" s="74">
        <v>1</v>
      </c>
      <c r="C13" s="74">
        <v>1</v>
      </c>
      <c r="D13" s="75" t="s">
        <v>104</v>
      </c>
      <c r="E13" s="74" t="s">
        <v>104</v>
      </c>
      <c r="F13" s="74" t="s">
        <v>105</v>
      </c>
      <c r="G13" s="74">
        <v>49.11</v>
      </c>
      <c r="H13" s="76">
        <v>18907.349999999999</v>
      </c>
      <c r="I13" s="77">
        <v>450</v>
      </c>
      <c r="J13" s="78">
        <f t="shared" ref="J13:P22" si="0">I13*$G13</f>
        <v>22099.5</v>
      </c>
      <c r="K13" s="77">
        <v>385</v>
      </c>
      <c r="L13" s="79">
        <f t="shared" ref="L13:L22" si="1">K13*$G13</f>
        <v>18907.349999999999</v>
      </c>
      <c r="M13" s="77">
        <v>450</v>
      </c>
      <c r="N13" s="78">
        <f t="shared" ref="N13:N22" si="2">M13*$G13</f>
        <v>22099.5</v>
      </c>
      <c r="O13" s="77">
        <v>540</v>
      </c>
      <c r="P13" s="78">
        <f t="shared" ref="P13:P22" si="3">O13*$G13</f>
        <v>26519.4</v>
      </c>
      <c r="Q13" s="4"/>
    </row>
    <row r="14" spans="2:17" ht="52.5" x14ac:dyDescent="0.35">
      <c r="B14" s="74">
        <v>2</v>
      </c>
      <c r="C14" s="74">
        <v>2</v>
      </c>
      <c r="D14" s="75" t="s">
        <v>108</v>
      </c>
      <c r="E14" s="74" t="s">
        <v>108</v>
      </c>
      <c r="F14" s="74" t="s">
        <v>105</v>
      </c>
      <c r="G14" s="74">
        <v>88.86</v>
      </c>
      <c r="H14" s="76">
        <v>28879.5</v>
      </c>
      <c r="I14" s="77">
        <v>325</v>
      </c>
      <c r="J14" s="79">
        <f t="shared" si="0"/>
        <v>28879.5</v>
      </c>
      <c r="K14" s="77">
        <v>350</v>
      </c>
      <c r="L14" s="78">
        <f t="shared" si="1"/>
        <v>31101</v>
      </c>
      <c r="M14" s="77">
        <v>450</v>
      </c>
      <c r="N14" s="78">
        <f t="shared" si="2"/>
        <v>39987</v>
      </c>
      <c r="O14" s="77">
        <v>432</v>
      </c>
      <c r="P14" s="78">
        <f t="shared" si="3"/>
        <v>38387.519999999997</v>
      </c>
      <c r="Q14" s="4"/>
    </row>
    <row r="15" spans="2:17" ht="52.5" x14ac:dyDescent="0.35">
      <c r="B15" s="74">
        <v>3</v>
      </c>
      <c r="C15" s="74">
        <v>3</v>
      </c>
      <c r="D15" s="75" t="s">
        <v>111</v>
      </c>
      <c r="E15" s="74" t="s">
        <v>111</v>
      </c>
      <c r="F15" s="74" t="s">
        <v>105</v>
      </c>
      <c r="G15" s="74">
        <v>187.68</v>
      </c>
      <c r="H15" s="76">
        <v>68503.199999999997</v>
      </c>
      <c r="I15" s="77">
        <v>375</v>
      </c>
      <c r="J15" s="78">
        <f t="shared" si="0"/>
        <v>70380</v>
      </c>
      <c r="K15" s="77">
        <v>365</v>
      </c>
      <c r="L15" s="79">
        <f t="shared" si="1"/>
        <v>68503.199999999997</v>
      </c>
      <c r="M15" s="77">
        <v>450</v>
      </c>
      <c r="N15" s="78">
        <f t="shared" si="2"/>
        <v>84456</v>
      </c>
      <c r="O15" s="77">
        <v>432</v>
      </c>
      <c r="P15" s="78">
        <f t="shared" si="3"/>
        <v>81077.760000000009</v>
      </c>
      <c r="Q15" s="4"/>
    </row>
    <row r="16" spans="2:17" ht="52.5" x14ac:dyDescent="0.35">
      <c r="B16" s="74">
        <v>4</v>
      </c>
      <c r="C16" s="74">
        <v>4</v>
      </c>
      <c r="D16" s="75" t="s">
        <v>114</v>
      </c>
      <c r="E16" s="74" t="s">
        <v>114</v>
      </c>
      <c r="F16" s="74" t="s">
        <v>105</v>
      </c>
      <c r="G16" s="74">
        <v>81.93</v>
      </c>
      <c r="H16" s="76">
        <v>18434.25</v>
      </c>
      <c r="I16" s="77">
        <v>350</v>
      </c>
      <c r="J16" s="78">
        <f t="shared" si="0"/>
        <v>28675.500000000004</v>
      </c>
      <c r="K16" s="77">
        <v>225</v>
      </c>
      <c r="L16" s="79">
        <f t="shared" si="1"/>
        <v>18434.25</v>
      </c>
      <c r="M16" s="77">
        <v>450</v>
      </c>
      <c r="N16" s="78">
        <f t="shared" si="2"/>
        <v>36868.5</v>
      </c>
      <c r="O16" s="77">
        <v>324</v>
      </c>
      <c r="P16" s="78">
        <f t="shared" si="3"/>
        <v>26545.320000000003</v>
      </c>
      <c r="Q16" s="4"/>
    </row>
    <row r="17" spans="2:17" ht="52.5" x14ac:dyDescent="0.35">
      <c r="B17" s="74">
        <v>5</v>
      </c>
      <c r="C17" s="74">
        <v>5</v>
      </c>
      <c r="D17" s="75" t="s">
        <v>117</v>
      </c>
      <c r="E17" s="74" t="s">
        <v>117</v>
      </c>
      <c r="F17" s="74" t="s">
        <v>105</v>
      </c>
      <c r="G17" s="74">
        <v>157.68</v>
      </c>
      <c r="H17" s="76">
        <v>33901.199999999997</v>
      </c>
      <c r="I17" s="77">
        <v>250</v>
      </c>
      <c r="J17" s="78">
        <f t="shared" si="0"/>
        <v>39420</v>
      </c>
      <c r="K17" s="77">
        <v>215</v>
      </c>
      <c r="L17" s="79">
        <f t="shared" si="1"/>
        <v>33901.200000000004</v>
      </c>
      <c r="M17" s="77">
        <v>400</v>
      </c>
      <c r="N17" s="78">
        <f t="shared" si="2"/>
        <v>63072</v>
      </c>
      <c r="O17" s="77">
        <v>324</v>
      </c>
      <c r="P17" s="78">
        <f t="shared" si="3"/>
        <v>51088.32</v>
      </c>
      <c r="Q17" s="4"/>
    </row>
    <row r="18" spans="2:17" ht="70" x14ac:dyDescent="0.35">
      <c r="B18" s="74">
        <v>6</v>
      </c>
      <c r="C18" s="74">
        <v>6</v>
      </c>
      <c r="D18" s="75" t="s">
        <v>120</v>
      </c>
      <c r="E18" s="74" t="s">
        <v>120</v>
      </c>
      <c r="F18" s="74" t="s">
        <v>121</v>
      </c>
      <c r="G18" s="74">
        <v>1</v>
      </c>
      <c r="H18" s="76">
        <v>8500</v>
      </c>
      <c r="I18" s="77">
        <v>8500</v>
      </c>
      <c r="J18" s="79">
        <f t="shared" si="0"/>
        <v>8500</v>
      </c>
      <c r="K18" s="77">
        <v>40000</v>
      </c>
      <c r="L18" s="78">
        <f t="shared" si="1"/>
        <v>40000</v>
      </c>
      <c r="M18" s="77">
        <v>136663</v>
      </c>
      <c r="N18" s="78">
        <f t="shared" si="2"/>
        <v>136663</v>
      </c>
      <c r="O18" s="77">
        <v>40000</v>
      </c>
      <c r="P18" s="78">
        <f t="shared" si="3"/>
        <v>40000</v>
      </c>
      <c r="Q18" s="4"/>
    </row>
    <row r="19" spans="2:17" ht="52.5" x14ac:dyDescent="0.35">
      <c r="B19" s="74">
        <v>7</v>
      </c>
      <c r="C19" s="74">
        <v>7</v>
      </c>
      <c r="D19" s="75" t="s">
        <v>123</v>
      </c>
      <c r="E19" s="74" t="s">
        <v>123</v>
      </c>
      <c r="F19" s="74" t="s">
        <v>124</v>
      </c>
      <c r="G19" s="74">
        <v>25</v>
      </c>
      <c r="H19" s="76">
        <v>30000</v>
      </c>
      <c r="I19" s="77">
        <v>1200</v>
      </c>
      <c r="J19" s="79">
        <f t="shared" si="0"/>
        <v>30000</v>
      </c>
      <c r="K19" s="77">
        <v>4500</v>
      </c>
      <c r="L19" s="78">
        <f t="shared" si="1"/>
        <v>112500</v>
      </c>
      <c r="M19" s="77">
        <v>2000</v>
      </c>
      <c r="N19" s="78">
        <f t="shared" si="2"/>
        <v>50000</v>
      </c>
      <c r="O19" s="77">
        <v>18500</v>
      </c>
      <c r="P19" s="78">
        <f t="shared" si="3"/>
        <v>462500</v>
      </c>
      <c r="Q19" s="4"/>
    </row>
    <row r="20" spans="2:17" ht="262.5" x14ac:dyDescent="0.35">
      <c r="B20" s="74">
        <v>8</v>
      </c>
      <c r="C20" s="74">
        <v>8</v>
      </c>
      <c r="D20" s="75" t="s">
        <v>127</v>
      </c>
      <c r="E20" s="74" t="s">
        <v>127</v>
      </c>
      <c r="F20" s="74" t="s">
        <v>105</v>
      </c>
      <c r="G20" s="74">
        <v>10</v>
      </c>
      <c r="H20" s="76">
        <v>25000</v>
      </c>
      <c r="I20" s="77">
        <v>2500</v>
      </c>
      <c r="J20" s="79">
        <f t="shared" si="0"/>
        <v>25000</v>
      </c>
      <c r="K20" s="77">
        <v>2908</v>
      </c>
      <c r="L20" s="78">
        <f t="shared" si="1"/>
        <v>29080</v>
      </c>
      <c r="M20" s="77">
        <v>5250</v>
      </c>
      <c r="N20" s="78">
        <f t="shared" si="2"/>
        <v>52500</v>
      </c>
      <c r="O20" s="77">
        <v>2970</v>
      </c>
      <c r="P20" s="78">
        <f t="shared" si="3"/>
        <v>29700</v>
      </c>
      <c r="Q20" s="4"/>
    </row>
    <row r="21" spans="2:17" ht="52.5" x14ac:dyDescent="0.35">
      <c r="B21" s="74">
        <v>9</v>
      </c>
      <c r="C21" s="74">
        <v>9</v>
      </c>
      <c r="D21" s="75" t="s">
        <v>130</v>
      </c>
      <c r="E21" s="74" t="s">
        <v>130</v>
      </c>
      <c r="F21" s="74" t="s">
        <v>105</v>
      </c>
      <c r="G21" s="74">
        <v>4</v>
      </c>
      <c r="H21" s="76">
        <v>12312</v>
      </c>
      <c r="I21" s="77">
        <v>4500</v>
      </c>
      <c r="J21" s="78">
        <f t="shared" si="0"/>
        <v>18000</v>
      </c>
      <c r="K21" s="77">
        <v>5910</v>
      </c>
      <c r="L21" s="78">
        <f t="shared" si="1"/>
        <v>23640</v>
      </c>
      <c r="M21" s="77">
        <v>8750</v>
      </c>
      <c r="N21" s="78">
        <f t="shared" si="2"/>
        <v>35000</v>
      </c>
      <c r="O21" s="77">
        <v>3078</v>
      </c>
      <c r="P21" s="79">
        <f t="shared" si="3"/>
        <v>12312</v>
      </c>
      <c r="Q21" s="4"/>
    </row>
    <row r="22" spans="2:17" ht="262.5" x14ac:dyDescent="0.35">
      <c r="B22" s="74">
        <v>10</v>
      </c>
      <c r="C22" s="74">
        <v>10</v>
      </c>
      <c r="D22" s="75" t="s">
        <v>133</v>
      </c>
      <c r="E22" s="74" t="s">
        <v>133</v>
      </c>
      <c r="F22" s="74" t="s">
        <v>105</v>
      </c>
      <c r="G22" s="74">
        <v>40.26</v>
      </c>
      <c r="H22" s="76">
        <v>100650</v>
      </c>
      <c r="I22" s="77">
        <v>2500</v>
      </c>
      <c r="J22" s="79">
        <f t="shared" si="0"/>
        <v>100650</v>
      </c>
      <c r="K22" s="77">
        <v>2908</v>
      </c>
      <c r="L22" s="78">
        <f t="shared" si="1"/>
        <v>117076.07999999999</v>
      </c>
      <c r="M22" s="77">
        <v>5250</v>
      </c>
      <c r="N22" s="78">
        <f t="shared" si="2"/>
        <v>211365</v>
      </c>
      <c r="O22" s="77">
        <v>2970</v>
      </c>
      <c r="P22" s="78">
        <f t="shared" si="3"/>
        <v>119572.2</v>
      </c>
      <c r="Q22" s="4"/>
    </row>
    <row r="23" spans="2:17" x14ac:dyDescent="0.3">
      <c r="B23" s="4"/>
      <c r="C23" s="4"/>
      <c r="D23" s="9"/>
      <c r="E23" s="4"/>
      <c r="F23" s="4"/>
      <c r="G23" s="4"/>
      <c r="H23" s="4"/>
      <c r="I23" s="4"/>
      <c r="J23" s="4"/>
      <c r="K23" s="4"/>
      <c r="L23" s="4"/>
      <c r="M23" s="4"/>
      <c r="N23" s="4"/>
      <c r="O23" s="4"/>
      <c r="P23" s="4"/>
      <c r="Q23" s="4"/>
    </row>
  </sheetData>
  <autoFilter ref="B11:P22"/>
  <mergeCells count="53">
    <mergeCell ref="O6:P6"/>
    <mergeCell ref="O7:P7"/>
    <mergeCell ref="O8:P8"/>
    <mergeCell ref="O9:P9"/>
    <mergeCell ref="O10:P10"/>
    <mergeCell ref="O1:P1"/>
    <mergeCell ref="O2:P2"/>
    <mergeCell ref="O3:P3"/>
    <mergeCell ref="O4:P4"/>
    <mergeCell ref="O5:P5"/>
    <mergeCell ref="M6:N6"/>
    <mergeCell ref="M7:N7"/>
    <mergeCell ref="M8:N8"/>
    <mergeCell ref="M9:N9"/>
    <mergeCell ref="M10:N10"/>
    <mergeCell ref="M1:N1"/>
    <mergeCell ref="M2:N2"/>
    <mergeCell ref="M3:N3"/>
    <mergeCell ref="M4:N4"/>
    <mergeCell ref="M5:N5"/>
    <mergeCell ref="K6:L6"/>
    <mergeCell ref="K7:L7"/>
    <mergeCell ref="K8:L8"/>
    <mergeCell ref="K9:L9"/>
    <mergeCell ref="K10:L10"/>
    <mergeCell ref="K1:L1"/>
    <mergeCell ref="K2:L2"/>
    <mergeCell ref="K3:L3"/>
    <mergeCell ref="K4:L4"/>
    <mergeCell ref="K5:L5"/>
    <mergeCell ref="I6:J6"/>
    <mergeCell ref="I7:J7"/>
    <mergeCell ref="I8:J8"/>
    <mergeCell ref="I9:J9"/>
    <mergeCell ref="I10:J10"/>
    <mergeCell ref="I1:J1"/>
    <mergeCell ref="I2:J2"/>
    <mergeCell ref="I3:J3"/>
    <mergeCell ref="I4:J4"/>
    <mergeCell ref="I5:J5"/>
    <mergeCell ref="B6:H6"/>
    <mergeCell ref="B7:H7"/>
    <mergeCell ref="B8:H8"/>
    <mergeCell ref="B9:E10"/>
    <mergeCell ref="F9:H9"/>
    <mergeCell ref="F10:H10"/>
    <mergeCell ref="B1:C5"/>
    <mergeCell ref="D1:E5"/>
    <mergeCell ref="F1:H1"/>
    <mergeCell ref="F2:H2"/>
    <mergeCell ref="F3:H3"/>
    <mergeCell ref="F4:H4"/>
    <mergeCell ref="F5:H5"/>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Z22"/>
  <sheetViews>
    <sheetView workbookViewId="0">
      <selection activeCell="B2" sqref="B2:AG13"/>
    </sheetView>
  </sheetViews>
  <sheetFormatPr defaultRowHeight="14.5" x14ac:dyDescent="0.35"/>
  <cols>
    <col min="1" max="1" width="9.1796875" style="1" customWidth="1"/>
    <col min="2" max="2" width="9.1796875" style="2" customWidth="1"/>
    <col min="3" max="3" width="13.453125" style="2" customWidth="1"/>
    <col min="4" max="4" width="32.81640625" style="2" customWidth="1"/>
    <col min="5" max="5" width="20.7265625" style="2" customWidth="1"/>
    <col min="6" max="7" width="9.1796875" style="2" customWidth="1"/>
    <col min="8" max="8" width="15" style="2" customWidth="1"/>
    <col min="9" max="9" width="9.1796875" style="2" customWidth="1"/>
    <col min="10" max="12" width="14.453125" style="2" customWidth="1"/>
    <col min="13" max="15" width="9.1796875" style="2" customWidth="1"/>
    <col min="16" max="18" width="14.453125" style="2" customWidth="1"/>
    <col min="19" max="21" width="9.1796875" style="2" customWidth="1"/>
    <col min="22" max="24" width="14.453125" style="2" customWidth="1"/>
    <col min="25" max="27" width="9.1796875" style="2" customWidth="1"/>
    <col min="28" max="30" width="14.453125" style="2" customWidth="1"/>
    <col min="31" max="33" width="9.1796875" style="2" customWidth="1"/>
    <col min="34" max="16380" width="9.1796875" style="1" customWidth="1"/>
  </cols>
  <sheetData>
    <row r="1" spans="2:33" x14ac:dyDescent="0.35">
      <c r="B1" s="45"/>
      <c r="C1" s="45"/>
      <c r="D1" s="23" t="s">
        <v>0</v>
      </c>
      <c r="E1" s="23" t="s">
        <v>0</v>
      </c>
      <c r="F1" s="24" t="s">
        <v>0</v>
      </c>
      <c r="G1" s="47" t="s">
        <v>1</v>
      </c>
      <c r="H1" s="47" t="s">
        <v>1</v>
      </c>
      <c r="I1" s="47" t="s">
        <v>1</v>
      </c>
      <c r="J1" s="60" t="s">
        <v>91</v>
      </c>
      <c r="K1" s="60"/>
      <c r="L1" s="60"/>
      <c r="M1" s="60"/>
      <c r="N1" s="60"/>
      <c r="O1" s="61"/>
      <c r="P1" s="60" t="s">
        <v>92</v>
      </c>
      <c r="Q1" s="60"/>
      <c r="R1" s="60"/>
      <c r="S1" s="60"/>
      <c r="T1" s="60"/>
      <c r="U1" s="61"/>
      <c r="V1" s="60" t="s">
        <v>93</v>
      </c>
      <c r="W1" s="60"/>
      <c r="X1" s="60"/>
      <c r="Y1" s="60"/>
      <c r="Z1" s="60"/>
      <c r="AA1" s="61"/>
      <c r="AB1" s="60" t="s">
        <v>94</v>
      </c>
      <c r="AC1" s="60"/>
      <c r="AD1" s="60"/>
      <c r="AE1" s="60"/>
      <c r="AF1" s="60"/>
      <c r="AG1" s="61"/>
    </row>
    <row r="2" spans="2:33" x14ac:dyDescent="0.35">
      <c r="B2" s="46"/>
      <c r="C2" s="46"/>
      <c r="D2" s="25" t="s">
        <v>0</v>
      </c>
      <c r="E2" s="25" t="s">
        <v>0</v>
      </c>
      <c r="F2" s="26" t="s">
        <v>0</v>
      </c>
      <c r="G2" s="48" t="s">
        <v>6</v>
      </c>
      <c r="H2" s="48" t="s">
        <v>6</v>
      </c>
      <c r="I2" s="48" t="s">
        <v>6</v>
      </c>
      <c r="J2" s="62" t="s">
        <v>7</v>
      </c>
      <c r="K2" s="62"/>
      <c r="L2" s="62"/>
      <c r="M2" s="62"/>
      <c r="N2" s="62"/>
      <c r="O2" s="63"/>
      <c r="P2" s="62" t="s">
        <v>8</v>
      </c>
      <c r="Q2" s="62"/>
      <c r="R2" s="62"/>
      <c r="S2" s="62"/>
      <c r="T2" s="62"/>
      <c r="U2" s="63"/>
      <c r="V2" s="62" t="s">
        <v>9</v>
      </c>
      <c r="W2" s="62"/>
      <c r="X2" s="62"/>
      <c r="Y2" s="62"/>
      <c r="Z2" s="62"/>
      <c r="AA2" s="63"/>
      <c r="AB2" s="62" t="s">
        <v>10</v>
      </c>
      <c r="AC2" s="62"/>
      <c r="AD2" s="62"/>
      <c r="AE2" s="62"/>
      <c r="AF2" s="62"/>
      <c r="AG2" s="63"/>
    </row>
    <row r="3" spans="2:33" x14ac:dyDescent="0.35">
      <c r="B3" s="46"/>
      <c r="C3" s="46"/>
      <c r="D3" s="25" t="s">
        <v>0</v>
      </c>
      <c r="E3" s="25" t="s">
        <v>0</v>
      </c>
      <c r="F3" s="26" t="s">
        <v>0</v>
      </c>
      <c r="G3" s="48" t="s">
        <v>11</v>
      </c>
      <c r="H3" s="48" t="s">
        <v>11</v>
      </c>
      <c r="I3" s="48" t="s">
        <v>11</v>
      </c>
      <c r="J3" s="62" t="s">
        <v>12</v>
      </c>
      <c r="K3" s="62"/>
      <c r="L3" s="62"/>
      <c r="M3" s="62"/>
      <c r="N3" s="62"/>
      <c r="O3" s="63"/>
      <c r="P3" s="62" t="s">
        <v>12</v>
      </c>
      <c r="Q3" s="62"/>
      <c r="R3" s="62"/>
      <c r="S3" s="62"/>
      <c r="T3" s="62"/>
      <c r="U3" s="63"/>
      <c r="V3" s="62" t="s">
        <v>12</v>
      </c>
      <c r="W3" s="62"/>
      <c r="X3" s="62"/>
      <c r="Y3" s="62"/>
      <c r="Z3" s="62"/>
      <c r="AA3" s="63"/>
      <c r="AB3" s="62" t="s">
        <v>12</v>
      </c>
      <c r="AC3" s="62"/>
      <c r="AD3" s="62"/>
      <c r="AE3" s="62"/>
      <c r="AF3" s="62"/>
      <c r="AG3" s="63"/>
    </row>
    <row r="4" spans="2:33" x14ac:dyDescent="0.35">
      <c r="B4" s="46"/>
      <c r="C4" s="46"/>
      <c r="D4" s="25" t="s">
        <v>0</v>
      </c>
      <c r="E4" s="25" t="s">
        <v>0</v>
      </c>
      <c r="F4" s="26" t="s">
        <v>0</v>
      </c>
      <c r="G4" s="48" t="s">
        <v>13</v>
      </c>
      <c r="H4" s="48" t="s">
        <v>13</v>
      </c>
      <c r="I4" s="48" t="s">
        <v>13</v>
      </c>
      <c r="J4" s="62" t="s">
        <v>14</v>
      </c>
      <c r="K4" s="62"/>
      <c r="L4" s="62"/>
      <c r="M4" s="62"/>
      <c r="N4" s="62"/>
      <c r="O4" s="63"/>
      <c r="P4" s="62" t="s">
        <v>14</v>
      </c>
      <c r="Q4" s="62"/>
      <c r="R4" s="62"/>
      <c r="S4" s="62"/>
      <c r="T4" s="62"/>
      <c r="U4" s="63"/>
      <c r="V4" s="62" t="s">
        <v>14</v>
      </c>
      <c r="W4" s="62"/>
      <c r="X4" s="62"/>
      <c r="Y4" s="62"/>
      <c r="Z4" s="62"/>
      <c r="AA4" s="63"/>
      <c r="AB4" s="62" t="s">
        <v>14</v>
      </c>
      <c r="AC4" s="62"/>
      <c r="AD4" s="62"/>
      <c r="AE4" s="62"/>
      <c r="AF4" s="62"/>
      <c r="AG4" s="63"/>
    </row>
    <row r="5" spans="2:33" x14ac:dyDescent="0.35">
      <c r="B5" s="46"/>
      <c r="C5" s="46"/>
      <c r="D5" s="25" t="s">
        <v>0</v>
      </c>
      <c r="E5" s="25" t="s">
        <v>0</v>
      </c>
      <c r="F5" s="26" t="s">
        <v>0</v>
      </c>
      <c r="G5" s="46"/>
      <c r="H5" s="46"/>
      <c r="I5" s="46"/>
      <c r="J5" s="62" t="s">
        <v>15</v>
      </c>
      <c r="K5" s="62"/>
      <c r="L5" s="62"/>
      <c r="M5" s="62"/>
      <c r="N5" s="62"/>
      <c r="O5" s="63"/>
      <c r="P5" s="62" t="s">
        <v>16</v>
      </c>
      <c r="Q5" s="62"/>
      <c r="R5" s="62"/>
      <c r="S5" s="62"/>
      <c r="T5" s="62"/>
      <c r="U5" s="63"/>
      <c r="V5" s="62" t="s">
        <v>17</v>
      </c>
      <c r="W5" s="62"/>
      <c r="X5" s="62"/>
      <c r="Y5" s="62"/>
      <c r="Z5" s="62"/>
      <c r="AA5" s="63"/>
      <c r="AB5" s="62" t="s">
        <v>16</v>
      </c>
      <c r="AC5" s="62"/>
      <c r="AD5" s="62"/>
      <c r="AE5" s="62"/>
      <c r="AF5" s="62"/>
      <c r="AG5" s="63"/>
    </row>
    <row r="6" spans="2:33" x14ac:dyDescent="0.35">
      <c r="B6" s="49" t="s">
        <v>18</v>
      </c>
      <c r="C6" s="49" t="s">
        <v>18</v>
      </c>
      <c r="D6" s="49" t="s">
        <v>18</v>
      </c>
      <c r="E6" s="49" t="s">
        <v>18</v>
      </c>
      <c r="F6" s="49" t="s">
        <v>18</v>
      </c>
      <c r="G6" s="49" t="s">
        <v>18</v>
      </c>
      <c r="H6" s="49" t="s">
        <v>18</v>
      </c>
      <c r="I6" s="49" t="s">
        <v>18</v>
      </c>
      <c r="J6" s="52" t="s">
        <v>19</v>
      </c>
      <c r="K6" s="52"/>
      <c r="L6" s="52"/>
      <c r="M6" s="52"/>
      <c r="N6" s="52"/>
      <c r="O6" s="53"/>
      <c r="P6" s="52" t="s">
        <v>20</v>
      </c>
      <c r="Q6" s="52"/>
      <c r="R6" s="52"/>
      <c r="S6" s="52"/>
      <c r="T6" s="52"/>
      <c r="U6" s="53"/>
      <c r="V6" s="52" t="s">
        <v>21</v>
      </c>
      <c r="W6" s="52"/>
      <c r="X6" s="52"/>
      <c r="Y6" s="52"/>
      <c r="Z6" s="52"/>
      <c r="AA6" s="53"/>
      <c r="AB6" s="52" t="s">
        <v>22</v>
      </c>
      <c r="AC6" s="52"/>
      <c r="AD6" s="52"/>
      <c r="AE6" s="52"/>
      <c r="AF6" s="52"/>
      <c r="AG6" s="53"/>
    </row>
    <row r="7" spans="2:33" x14ac:dyDescent="0.35">
      <c r="B7" s="50" t="s">
        <v>23</v>
      </c>
      <c r="C7" s="50" t="s">
        <v>23</v>
      </c>
      <c r="D7" s="50" t="s">
        <v>23</v>
      </c>
      <c r="E7" s="50" t="s">
        <v>23</v>
      </c>
      <c r="F7" s="50" t="s">
        <v>23</v>
      </c>
      <c r="G7" s="50" t="s">
        <v>23</v>
      </c>
      <c r="H7" s="50" t="s">
        <v>23</v>
      </c>
      <c r="I7" s="50" t="s">
        <v>23</v>
      </c>
      <c r="J7" s="52" t="s">
        <v>24</v>
      </c>
      <c r="K7" s="52"/>
      <c r="L7" s="53"/>
      <c r="M7" s="53"/>
      <c r="N7" s="53"/>
      <c r="O7" s="53"/>
      <c r="P7" s="52" t="s">
        <v>24</v>
      </c>
      <c r="Q7" s="52"/>
      <c r="R7" s="53"/>
      <c r="S7" s="53"/>
      <c r="T7" s="53"/>
      <c r="U7" s="53"/>
      <c r="V7" s="52" t="s">
        <v>24</v>
      </c>
      <c r="W7" s="52"/>
      <c r="X7" s="53"/>
      <c r="Y7" s="53"/>
      <c r="Z7" s="53"/>
      <c r="AA7" s="53"/>
      <c r="AB7" s="52" t="s">
        <v>24</v>
      </c>
      <c r="AC7" s="52"/>
      <c r="AD7" s="53"/>
      <c r="AE7" s="53"/>
      <c r="AF7" s="53"/>
      <c r="AG7" s="53"/>
    </row>
    <row r="8" spans="2:33" x14ac:dyDescent="0.35">
      <c r="B8" s="50" t="s">
        <v>95</v>
      </c>
      <c r="C8" s="50" t="s">
        <v>95</v>
      </c>
      <c r="D8" s="50" t="s">
        <v>95</v>
      </c>
      <c r="E8" s="50" t="s">
        <v>95</v>
      </c>
      <c r="F8" s="50" t="s">
        <v>95</v>
      </c>
      <c r="G8" s="50" t="s">
        <v>95</v>
      </c>
      <c r="H8" s="50" t="s">
        <v>95</v>
      </c>
      <c r="I8" s="50" t="s">
        <v>95</v>
      </c>
      <c r="J8" s="52" t="s">
        <v>26</v>
      </c>
      <c r="K8" s="52"/>
      <c r="L8" s="53"/>
      <c r="M8" s="53"/>
      <c r="N8" s="53"/>
      <c r="O8" s="53"/>
      <c r="P8" s="52" t="s">
        <v>26</v>
      </c>
      <c r="Q8" s="52"/>
      <c r="R8" s="53"/>
      <c r="S8" s="53"/>
      <c r="T8" s="53"/>
      <c r="U8" s="53"/>
      <c r="V8" s="52" t="s">
        <v>26</v>
      </c>
      <c r="W8" s="52"/>
      <c r="X8" s="53"/>
      <c r="Y8" s="53"/>
      <c r="Z8" s="53"/>
      <c r="AA8" s="53"/>
      <c r="AB8" s="52" t="s">
        <v>26</v>
      </c>
      <c r="AC8" s="52"/>
      <c r="AD8" s="53"/>
      <c r="AE8" s="53"/>
      <c r="AF8" s="53"/>
      <c r="AG8" s="53"/>
    </row>
    <row r="9" spans="2:33" x14ac:dyDescent="0.35">
      <c r="B9" s="51" t="s">
        <v>28</v>
      </c>
      <c r="C9" s="51" t="s">
        <v>28</v>
      </c>
      <c r="D9" s="51" t="s">
        <v>28</v>
      </c>
      <c r="E9" s="51" t="s">
        <v>28</v>
      </c>
      <c r="F9" s="51" t="s">
        <v>28</v>
      </c>
      <c r="G9" s="51" t="s">
        <v>29</v>
      </c>
      <c r="H9" s="51" t="s">
        <v>29</v>
      </c>
      <c r="I9" s="51" t="s">
        <v>29</v>
      </c>
      <c r="J9" s="51" t="s">
        <v>27</v>
      </c>
      <c r="K9" s="51"/>
      <c r="L9" s="54"/>
      <c r="M9" s="54"/>
      <c r="N9" s="54"/>
      <c r="O9" s="54"/>
      <c r="P9" s="51" t="s">
        <v>27</v>
      </c>
      <c r="Q9" s="51"/>
      <c r="R9" s="54"/>
      <c r="S9" s="54"/>
      <c r="T9" s="54"/>
      <c r="U9" s="54"/>
      <c r="V9" s="51" t="s">
        <v>27</v>
      </c>
      <c r="W9" s="51"/>
      <c r="X9" s="54"/>
      <c r="Y9" s="54"/>
      <c r="Z9" s="54"/>
      <c r="AA9" s="54"/>
      <c r="AB9" s="51" t="s">
        <v>27</v>
      </c>
      <c r="AC9" s="51"/>
      <c r="AD9" s="54"/>
      <c r="AE9" s="54"/>
      <c r="AF9" s="54"/>
      <c r="AG9" s="54"/>
    </row>
    <row r="10" spans="2:33" x14ac:dyDescent="0.35">
      <c r="B10" s="51" t="s">
        <v>28</v>
      </c>
      <c r="C10" s="51" t="s">
        <v>28</v>
      </c>
      <c r="D10" s="51" t="s">
        <v>28</v>
      </c>
      <c r="E10" s="51" t="s">
        <v>28</v>
      </c>
      <c r="F10" s="51" t="s">
        <v>28</v>
      </c>
      <c r="G10" s="51" t="s">
        <v>31</v>
      </c>
      <c r="H10" s="51" t="s">
        <v>32</v>
      </c>
      <c r="I10" s="51"/>
      <c r="J10" s="51" t="s">
        <v>135</v>
      </c>
      <c r="K10" s="51"/>
      <c r="L10" s="54"/>
      <c r="M10" s="54"/>
      <c r="N10" s="54"/>
      <c r="O10" s="54"/>
      <c r="P10" s="51" t="s">
        <v>135</v>
      </c>
      <c r="Q10" s="51"/>
      <c r="R10" s="54"/>
      <c r="S10" s="54"/>
      <c r="T10" s="54"/>
      <c r="U10" s="54"/>
      <c r="V10" s="51" t="s">
        <v>135</v>
      </c>
      <c r="W10" s="51"/>
      <c r="X10" s="54"/>
      <c r="Y10" s="54"/>
      <c r="Z10" s="54"/>
      <c r="AA10" s="54"/>
      <c r="AB10" s="51" t="s">
        <v>135</v>
      </c>
      <c r="AC10" s="51"/>
      <c r="AD10" s="54"/>
      <c r="AE10" s="54"/>
      <c r="AF10" s="54"/>
      <c r="AG10" s="54"/>
    </row>
    <row r="11" spans="2:33" ht="42" x14ac:dyDescent="0.35">
      <c r="B11" s="20" t="s">
        <v>34</v>
      </c>
      <c r="C11" s="20" t="s">
        <v>35</v>
      </c>
      <c r="D11" s="20" t="s">
        <v>36</v>
      </c>
      <c r="E11" s="20" t="s">
        <v>39</v>
      </c>
      <c r="F11" s="20" t="s">
        <v>37</v>
      </c>
      <c r="G11" s="20" t="s">
        <v>38</v>
      </c>
      <c r="H11" s="20" t="s">
        <v>136</v>
      </c>
      <c r="I11" s="20" t="s">
        <v>137</v>
      </c>
      <c r="J11" s="10" t="s">
        <v>138</v>
      </c>
      <c r="K11" s="55" t="s">
        <v>139</v>
      </c>
      <c r="L11" s="56"/>
      <c r="M11" s="57"/>
      <c r="N11" s="57"/>
      <c r="O11" s="58"/>
      <c r="P11" s="10" t="s">
        <v>138</v>
      </c>
      <c r="Q11" s="55" t="s">
        <v>139</v>
      </c>
      <c r="R11" s="56"/>
      <c r="S11" s="57"/>
      <c r="T11" s="57"/>
      <c r="U11" s="58"/>
      <c r="V11" s="10" t="s">
        <v>138</v>
      </c>
      <c r="W11" s="55" t="s">
        <v>139</v>
      </c>
      <c r="X11" s="56"/>
      <c r="Y11" s="57"/>
      <c r="Z11" s="57"/>
      <c r="AA11" s="58"/>
      <c r="AB11" s="10" t="s">
        <v>138</v>
      </c>
      <c r="AC11" s="55" t="s">
        <v>139</v>
      </c>
      <c r="AD11" s="56"/>
      <c r="AE11" s="57"/>
      <c r="AF11" s="57"/>
      <c r="AG11" s="58"/>
    </row>
    <row r="12" spans="2:33" x14ac:dyDescent="0.35">
      <c r="B12" s="12">
        <v>1</v>
      </c>
      <c r="C12" s="12" t="s">
        <v>48</v>
      </c>
      <c r="D12" s="12" t="s">
        <v>49</v>
      </c>
      <c r="E12" s="12" t="s">
        <v>48</v>
      </c>
      <c r="F12" s="12" t="s">
        <v>50</v>
      </c>
      <c r="G12" s="12" t="s">
        <v>102</v>
      </c>
      <c r="H12" s="12" t="s">
        <v>54</v>
      </c>
      <c r="I12" s="12" t="s">
        <v>54</v>
      </c>
      <c r="J12" s="12" t="s">
        <v>48</v>
      </c>
      <c r="K12" s="59" t="s">
        <v>48</v>
      </c>
      <c r="L12" s="51"/>
      <c r="M12" s="51"/>
      <c r="N12" s="51"/>
      <c r="O12" s="54"/>
      <c r="P12" s="12" t="s">
        <v>48</v>
      </c>
      <c r="Q12" s="59" t="s">
        <v>48</v>
      </c>
      <c r="R12" s="51"/>
      <c r="S12" s="51"/>
      <c r="T12" s="51"/>
      <c r="U12" s="54"/>
      <c r="V12" s="12" t="s">
        <v>48</v>
      </c>
      <c r="W12" s="59" t="s">
        <v>48</v>
      </c>
      <c r="X12" s="51"/>
      <c r="Y12" s="51"/>
      <c r="Z12" s="51"/>
      <c r="AA12" s="54"/>
      <c r="AB12" s="12" t="s">
        <v>48</v>
      </c>
      <c r="AC12" s="59" t="s">
        <v>48</v>
      </c>
      <c r="AD12" s="51"/>
      <c r="AE12" s="51"/>
      <c r="AF12" s="51"/>
      <c r="AG12" s="54"/>
    </row>
    <row r="13" spans="2:33" x14ac:dyDescent="0.35">
      <c r="B13" s="3">
        <v>2</v>
      </c>
      <c r="C13" s="3" t="s">
        <v>103</v>
      </c>
      <c r="D13" s="3" t="s">
        <v>104</v>
      </c>
      <c r="E13" s="3" t="s">
        <v>48</v>
      </c>
      <c r="F13" s="3" t="s">
        <v>105</v>
      </c>
      <c r="G13" s="3" t="s">
        <v>106</v>
      </c>
      <c r="H13" s="3" t="s">
        <v>54</v>
      </c>
      <c r="I13" s="3" t="s">
        <v>54</v>
      </c>
    </row>
    <row r="14" spans="2:33" x14ac:dyDescent="0.35">
      <c r="B14" s="3">
        <v>3</v>
      </c>
      <c r="C14" s="3" t="s">
        <v>107</v>
      </c>
      <c r="D14" s="3" t="s">
        <v>108</v>
      </c>
      <c r="E14" s="3" t="s">
        <v>48</v>
      </c>
      <c r="F14" s="3" t="s">
        <v>105</v>
      </c>
      <c r="G14" s="3" t="s">
        <v>109</v>
      </c>
      <c r="H14" s="3" t="s">
        <v>54</v>
      </c>
      <c r="I14" s="3" t="s">
        <v>54</v>
      </c>
    </row>
    <row r="15" spans="2:33" x14ac:dyDescent="0.35">
      <c r="B15" s="3">
        <v>4</v>
      </c>
      <c r="C15" s="3" t="s">
        <v>110</v>
      </c>
      <c r="D15" s="3" t="s">
        <v>111</v>
      </c>
      <c r="E15" s="3" t="s">
        <v>48</v>
      </c>
      <c r="F15" s="3" t="s">
        <v>105</v>
      </c>
      <c r="G15" s="3" t="s">
        <v>112</v>
      </c>
      <c r="H15" s="3" t="s">
        <v>54</v>
      </c>
      <c r="I15" s="3" t="s">
        <v>54</v>
      </c>
    </row>
    <row r="16" spans="2:33" x14ac:dyDescent="0.35">
      <c r="B16" s="3">
        <v>5</v>
      </c>
      <c r="C16" s="3" t="s">
        <v>113</v>
      </c>
      <c r="D16" s="3" t="s">
        <v>114</v>
      </c>
      <c r="E16" s="3" t="s">
        <v>48</v>
      </c>
      <c r="F16" s="3" t="s">
        <v>105</v>
      </c>
      <c r="G16" s="3" t="s">
        <v>115</v>
      </c>
      <c r="H16" s="3" t="s">
        <v>54</v>
      </c>
      <c r="I16" s="3" t="s">
        <v>54</v>
      </c>
    </row>
    <row r="17" spans="2:9" x14ac:dyDescent="0.35">
      <c r="B17" s="3">
        <v>6</v>
      </c>
      <c r="C17" s="3" t="s">
        <v>116</v>
      </c>
      <c r="D17" s="3" t="s">
        <v>117</v>
      </c>
      <c r="E17" s="3" t="s">
        <v>48</v>
      </c>
      <c r="F17" s="3" t="s">
        <v>105</v>
      </c>
      <c r="G17" s="3" t="s">
        <v>118</v>
      </c>
      <c r="H17" s="3" t="s">
        <v>54</v>
      </c>
      <c r="I17" s="3" t="s">
        <v>54</v>
      </c>
    </row>
    <row r="18" spans="2:9" x14ac:dyDescent="0.35">
      <c r="B18" s="3">
        <v>7</v>
      </c>
      <c r="C18" s="3" t="s">
        <v>119</v>
      </c>
      <c r="D18" s="3" t="s">
        <v>120</v>
      </c>
      <c r="E18" s="3" t="s">
        <v>48</v>
      </c>
      <c r="F18" s="3" t="s">
        <v>121</v>
      </c>
      <c r="G18" s="3" t="s">
        <v>102</v>
      </c>
      <c r="H18" s="3" t="s">
        <v>54</v>
      </c>
      <c r="I18" s="3" t="s">
        <v>54</v>
      </c>
    </row>
    <row r="19" spans="2:9" x14ac:dyDescent="0.35">
      <c r="B19" s="3">
        <v>8</v>
      </c>
      <c r="C19" s="3" t="s">
        <v>122</v>
      </c>
      <c r="D19" s="3" t="s">
        <v>123</v>
      </c>
      <c r="E19" s="3" t="s">
        <v>48</v>
      </c>
      <c r="F19" s="3" t="s">
        <v>124</v>
      </c>
      <c r="G19" s="3" t="s">
        <v>125</v>
      </c>
      <c r="H19" s="3" t="s">
        <v>54</v>
      </c>
      <c r="I19" s="3" t="s">
        <v>54</v>
      </c>
    </row>
    <row r="20" spans="2:9" x14ac:dyDescent="0.35">
      <c r="B20" s="3">
        <v>9</v>
      </c>
      <c r="C20" s="3" t="s">
        <v>126</v>
      </c>
      <c r="D20" s="3" t="s">
        <v>127</v>
      </c>
      <c r="E20" s="3" t="s">
        <v>48</v>
      </c>
      <c r="F20" s="3" t="s">
        <v>105</v>
      </c>
      <c r="G20" s="3" t="s">
        <v>128</v>
      </c>
      <c r="H20" s="3" t="s">
        <v>54</v>
      </c>
      <c r="I20" s="3" t="s">
        <v>54</v>
      </c>
    </row>
    <row r="21" spans="2:9" x14ac:dyDescent="0.35">
      <c r="B21" s="3">
        <v>10</v>
      </c>
      <c r="C21" s="3" t="s">
        <v>129</v>
      </c>
      <c r="D21" s="3" t="s">
        <v>130</v>
      </c>
      <c r="E21" s="3" t="s">
        <v>48</v>
      </c>
      <c r="F21" s="3" t="s">
        <v>105</v>
      </c>
      <c r="G21" s="3" t="s">
        <v>131</v>
      </c>
      <c r="H21" s="3" t="s">
        <v>54</v>
      </c>
      <c r="I21" s="3" t="s">
        <v>54</v>
      </c>
    </row>
    <row r="22" spans="2:9" x14ac:dyDescent="0.35">
      <c r="B22" s="3">
        <v>11</v>
      </c>
      <c r="C22" s="3" t="s">
        <v>132</v>
      </c>
      <c r="D22" s="3" t="s">
        <v>133</v>
      </c>
      <c r="E22" s="3" t="s">
        <v>48</v>
      </c>
      <c r="F22" s="3" t="s">
        <v>105</v>
      </c>
      <c r="G22" s="3" t="s">
        <v>134</v>
      </c>
      <c r="H22" s="3" t="s">
        <v>54</v>
      </c>
      <c r="I22" s="3" t="s">
        <v>54</v>
      </c>
    </row>
  </sheetData>
  <mergeCells count="62">
    <mergeCell ref="AC12:AG12"/>
    <mergeCell ref="AB1:AG1"/>
    <mergeCell ref="AB2:AG2"/>
    <mergeCell ref="AB3:AG3"/>
    <mergeCell ref="AB4:AG4"/>
    <mergeCell ref="AB5:AG5"/>
    <mergeCell ref="AB6:AG6"/>
    <mergeCell ref="AB7:AG7"/>
    <mergeCell ref="AB8:AG8"/>
    <mergeCell ref="AB9:AG9"/>
    <mergeCell ref="AB10:AG10"/>
    <mergeCell ref="AC11:AG11"/>
    <mergeCell ref="W12:AA12"/>
    <mergeCell ref="V1:AA1"/>
    <mergeCell ref="V2:AA2"/>
    <mergeCell ref="V3:AA3"/>
    <mergeCell ref="V4:AA4"/>
    <mergeCell ref="V5:AA5"/>
    <mergeCell ref="V6:AA6"/>
    <mergeCell ref="V7:AA7"/>
    <mergeCell ref="V8:AA8"/>
    <mergeCell ref="V9:AA9"/>
    <mergeCell ref="V10:AA10"/>
    <mergeCell ref="W11:AA11"/>
    <mergeCell ref="Q12:U12"/>
    <mergeCell ref="P1:U1"/>
    <mergeCell ref="P2:U2"/>
    <mergeCell ref="P3:U3"/>
    <mergeCell ref="P4:U4"/>
    <mergeCell ref="P5:U5"/>
    <mergeCell ref="P6:U6"/>
    <mergeCell ref="P7:U7"/>
    <mergeCell ref="P8:U8"/>
    <mergeCell ref="P9:U9"/>
    <mergeCell ref="P10:U10"/>
    <mergeCell ref="Q11:U11"/>
    <mergeCell ref="K12:O12"/>
    <mergeCell ref="J1:O1"/>
    <mergeCell ref="J2:O2"/>
    <mergeCell ref="J3:O3"/>
    <mergeCell ref="J4:O4"/>
    <mergeCell ref="J5:O5"/>
    <mergeCell ref="J6:O6"/>
    <mergeCell ref="J7:O7"/>
    <mergeCell ref="J8:O8"/>
    <mergeCell ref="J9:O9"/>
    <mergeCell ref="J10:O10"/>
    <mergeCell ref="K11:O11"/>
    <mergeCell ref="B6:I6"/>
    <mergeCell ref="B7:I7"/>
    <mergeCell ref="B8:I8"/>
    <mergeCell ref="B9:F10"/>
    <mergeCell ref="G9:I9"/>
    <mergeCell ref="G10"/>
    <mergeCell ref="H10:I10"/>
    <mergeCell ref="B1:C5"/>
    <mergeCell ref="D1:F5"/>
    <mergeCell ref="G1:I1"/>
    <mergeCell ref="G2:I2"/>
    <mergeCell ref="G3:I3"/>
    <mergeCell ref="G4:I4"/>
    <mergeCell ref="G5:I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Price Comparison</vt:lpstr>
      <vt:lpstr>BOQ Price Bid</vt:lpstr>
      <vt:lpstr>Technical Score Detail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Mrunal Joshi</cp:lastModifiedBy>
  <dcterms:modified xsi:type="dcterms:W3CDTF">2024-10-10T12:17:03Z</dcterms:modified>
</cp:coreProperties>
</file>