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H12" i="2" l="1"/>
  <c r="V12" i="1"/>
  <c r="Z12" i="1" s="1"/>
  <c r="P12" i="1"/>
  <c r="T12" i="1" s="1"/>
  <c r="J12" i="1"/>
  <c r="N12" i="1" s="1"/>
  <c r="O18" i="1"/>
  <c r="U18" i="1"/>
  <c r="AA18" i="1"/>
  <c r="X13" i="1" l="1"/>
  <c r="AA12" i="1"/>
  <c r="AA13" i="1" s="1"/>
  <c r="AA19" i="1" s="1"/>
  <c r="AA20" i="1" s="1"/>
  <c r="U12" i="1"/>
  <c r="U13" i="1" s="1"/>
  <c r="U19" i="1" s="1"/>
  <c r="U20" i="1" s="1"/>
  <c r="R13" i="1"/>
  <c r="L13" i="1"/>
  <c r="O12" i="1"/>
  <c r="O13" i="1" s="1"/>
  <c r="O19" i="1" s="1"/>
  <c r="O20" i="1" s="1"/>
  <c r="J13" i="2" l="1"/>
  <c r="J12" i="2"/>
  <c r="L13" i="2"/>
  <c r="L12" i="2"/>
  <c r="N13" i="2"/>
  <c r="N12" i="2"/>
</calcChain>
</file>

<file path=xl/sharedStrings.xml><?xml version="1.0" encoding="utf-8"?>
<sst xmlns="http://schemas.openxmlformats.org/spreadsheetml/2006/main" count="437" uniqueCount="92">
  <si>
    <t>RFQ No: R1974
 COST COMPARISON REPORT</t>
  </si>
  <si>
    <t>Comp. Date : 01/10/2024</t>
  </si>
  <si>
    <t>Vendor Name : DOC WORLD (RV242523514)</t>
  </si>
  <si>
    <t>Vendor Name : CLIQUE BRAND INDIA LLP (T054603)</t>
  </si>
  <si>
    <t>Vendor Name : MARCON SIGNAGE PRIVATE LIMITED (RV232417413)</t>
  </si>
  <si>
    <t>RFQ #: R1974</t>
  </si>
  <si>
    <t>Contact Name : SANDEEP SHARMA</t>
  </si>
  <si>
    <t>Contact Name : GAURAV SAROJ</t>
  </si>
  <si>
    <t>Contact Name : Vinod Dayma/Yash Popat</t>
  </si>
  <si>
    <t>RFQ Date : 01/10/2024 11:56:14</t>
  </si>
  <si>
    <t xml:space="preserve">Vendor City : </t>
  </si>
  <si>
    <t>BCD Date : 03/10/2024 23:55:00</t>
  </si>
  <si>
    <t xml:space="preserve">Telephone # : </t>
  </si>
  <si>
    <t>Mobile # : 9811161264</t>
  </si>
  <si>
    <t>Mobile # : 9323626027</t>
  </si>
  <si>
    <t xml:space="preserve">Mobile # : </t>
  </si>
  <si>
    <t>PR Number : Semolina-2425-00917</t>
  </si>
  <si>
    <t>Email : docworld@gmail.com</t>
  </si>
  <si>
    <t>Email : clique.gaurav@gmail.com</t>
  </si>
  <si>
    <t>Email : marcondisplay@gmail.com</t>
  </si>
  <si>
    <t>Package / RFQ Name : Main Signage - KFC</t>
  </si>
  <si>
    <t>Round # : 2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</si>
  <si>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</si>
  <si>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</si>
  <si>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</si>
  <si>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</si>
  <si>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</si>
  <si>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</si>
  <si>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</si>
  <si>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</si>
  <si>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</si>
  <si>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</si>
  <si>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</si>
  <si>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</si>
  <si>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</si>
  <si>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</si>
  <si>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</si>
  <si>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</si>
  <si>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</si>
  <si>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</si>
  <si>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</si>
  <si>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</si>
  <si>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</si>
  <si>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</si>
  <si>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</si>
  <si>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</si>
  <si>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Main Signage</t>
  </si>
  <si>
    <t>NOS</t>
  </si>
  <si>
    <t>1.00</t>
  </si>
  <si>
    <t>54000.00</t>
  </si>
  <si>
    <t>DOC WORLD</t>
  </si>
  <si>
    <t>0.00</t>
  </si>
  <si>
    <t>Item Total</t>
  </si>
  <si>
    <t>Discount Total Value</t>
  </si>
  <si>
    <t>Grand Dis. Amt</t>
  </si>
  <si>
    <t>Transportation with 18% GST</t>
  </si>
  <si>
    <t>Packaging with 18% GST</t>
  </si>
  <si>
    <t>Other Charges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</si>
  <si>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</si>
  <si>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</si>
  <si>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</si>
  <si>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</si>
  <si>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</si>
  <si>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</si>
  <si>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</si>
  <si>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</si>
  <si>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</si>
  <si>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</si>
  <si>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T054603</t>
  </si>
  <si>
    <t>CLIQUE BRAND INDIA LLP</t>
  </si>
  <si>
    <t>Participate</t>
  </si>
  <si>
    <t>RV232417413</t>
  </si>
  <si>
    <t>MARCON SIGNAGE PRIVATE LIMITED</t>
  </si>
  <si>
    <t>RV242523514</t>
  </si>
  <si>
    <t>Vendor Name : DOC WORLD</t>
  </si>
  <si>
    <t>Vendor Name : CLIQUE BRAND INDIA LLP</t>
  </si>
  <si>
    <t>Vendor Name : MARCON SIGNAGE PRIVATE LIMITED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</si>
  <si>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</si>
  <si>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</si>
  <si>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</si>
  <si>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</si>
  <si>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</si>
  <si>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</si>
  <si>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</si>
  <si>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 xml:space="preserve">Main Signage - KFC </t>
  </si>
  <si>
    <t>1.000</t>
  </si>
  <si>
    <t>Main Signage - 
Sizes - Signage Red Box: 5200 mm (W) x 760 mm (H)
Marathi Letters:
1885 mm (H) x 600 mm (W)
English Letters:
1540 mm (H) x 484 mm (W)
Specification - 
Signage Red Box:
50 MM Black Aluminium box with front red colour ACP sheet to be hang from top
Marathi &amp; English Letters:
50 MM depth LED 3D cut Aluminium channel letters and sides of letters will be white PU coated</t>
  </si>
  <si>
    <t xml:space="preserve">Quote Currency : </t>
  </si>
  <si>
    <t>Last PO Unit Rate</t>
  </si>
  <si>
    <t>Last PO Total Value</t>
  </si>
  <si>
    <t>Score</t>
  </si>
  <si>
    <t>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</si>
</sst>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10" fontId="1" fillId="0" borderId="7" xfId="0" applyNumberFormat="1" applyFont="1" applyBorder="1" applyAlignment="1" applyProtection="1">
      <alignment wrapText="1"/>
    </xf>
    <xf numFmtId="4" fontId="1" fillId="4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wrapText="1"/>
    </xf>
    <xf numFmtId="4" fontId="6" fillId="3" borderId="7" xfId="0" applyNumberFormat="1" applyFont="1" applyFill="1" applyBorder="1" applyAlignment="1" applyProtection="1">
      <alignment horizontal="right"/>
    </xf>
    <xf numFmtId="4" fontId="1" fillId="4" borderId="7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right" vertical="center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horizontal="right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1" fillId="2" borderId="7" xfId="0" applyNumberFormat="1" applyFont="1" applyFill="1" applyBorder="1" applyAlignment="1" applyProtection="1">
      <alignment horizontal="right" wrapText="1"/>
    </xf>
    <xf numFmtId="3" fontId="6" fillId="3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Border="1" applyAlignment="1" applyProtection="1">
      <alignment horizontal="right" vertical="center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5" xfId="0" applyNumberFormat="1" applyFont="1" applyBorder="1" applyProtection="1"/>
    <xf numFmtId="0" fontId="1" fillId="0" borderId="6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5"/>
  <sheetViews>
    <sheetView tabSelected="1" workbookViewId="0">
      <selection activeCell="U20" sqref="U20"/>
    </sheetView>
  </sheetViews>
  <sheetFormatPr defaultRowHeight="15"/>
  <cols>
    <col min="1" max="1" width="9.140625" style="1" customWidth="1"/>
    <col min="2" max="2" width="7" style="1" bestFit="1" customWidth="1"/>
    <col min="3" max="3" width="14.28515625" style="1" bestFit="1" customWidth="1"/>
    <col min="4" max="4" width="18.140625" style="1" bestFit="1" customWidth="1"/>
    <col min="5" max="5" width="5.42578125" style="1" bestFit="1" customWidth="1"/>
    <col min="6" max="6" width="4.85546875" style="1" bestFit="1" customWidth="1"/>
    <col min="7" max="7" width="16.28515625" style="1" bestFit="1" customWidth="1"/>
    <col min="8" max="8" width="12.85546875" style="1" bestFit="1" customWidth="1"/>
    <col min="9" max="9" width="8.7109375" style="1" bestFit="1" customWidth="1"/>
    <col min="10" max="10" width="14.42578125" style="1" customWidth="1"/>
    <col min="11" max="11" width="10.140625" style="1" hidden="1" customWidth="1"/>
    <col min="12" max="12" width="6.42578125" style="1" bestFit="1" customWidth="1"/>
    <col min="13" max="13" width="8.7109375" style="1" hidden="1" customWidth="1"/>
    <col min="14" max="14" width="9.7109375" style="1" hidden="1" customWidth="1"/>
    <col min="15" max="15" width="7.140625" style="1" bestFit="1" customWidth="1"/>
    <col min="16" max="16" width="14.42578125" style="1" customWidth="1"/>
    <col min="17" max="17" width="8.140625" style="1" hidden="1" customWidth="1"/>
    <col min="18" max="18" width="7.140625" style="1" bestFit="1" customWidth="1"/>
    <col min="19" max="19" width="8.7109375" style="1" hidden="1" customWidth="1"/>
    <col min="20" max="20" width="9.7109375" style="1" hidden="1" customWidth="1"/>
    <col min="21" max="21" width="8.7109375" style="1" bestFit="1" customWidth="1"/>
    <col min="22" max="22" width="14.42578125" style="1" customWidth="1"/>
    <col min="23" max="23" width="8.140625" style="1" hidden="1" customWidth="1"/>
    <col min="24" max="24" width="7.140625" style="1" bestFit="1" customWidth="1"/>
    <col min="25" max="25" width="8.7109375" style="1" hidden="1" customWidth="1"/>
    <col min="26" max="26" width="9.7109375" style="1" hidden="1" customWidth="1"/>
    <col min="27" max="27" width="8.7109375" style="1" bestFit="1" customWidth="1"/>
    <col min="28" max="16381" width="9.140625" style="1" customWidth="1"/>
  </cols>
  <sheetData>
    <row r="1" spans="2:30">
      <c r="B1" s="51"/>
      <c r="C1" s="51"/>
      <c r="D1" s="53" t="s">
        <v>0</v>
      </c>
      <c r="E1" s="53" t="s">
        <v>0</v>
      </c>
      <c r="F1" s="54" t="s">
        <v>0</v>
      </c>
      <c r="G1" s="57" t="s">
        <v>1</v>
      </c>
      <c r="H1" s="57" t="s">
        <v>1</v>
      </c>
      <c r="I1" s="57" t="s">
        <v>1</v>
      </c>
      <c r="J1" s="44" t="s">
        <v>2</v>
      </c>
      <c r="K1" s="44"/>
      <c r="L1" s="45"/>
      <c r="M1" s="45"/>
      <c r="N1" s="45"/>
      <c r="O1" s="45"/>
      <c r="P1" s="44" t="s">
        <v>3</v>
      </c>
      <c r="Q1" s="44"/>
      <c r="R1" s="45"/>
      <c r="S1" s="45"/>
      <c r="T1" s="45"/>
      <c r="U1" s="45"/>
      <c r="V1" s="44" t="s">
        <v>4</v>
      </c>
      <c r="W1" s="44"/>
      <c r="X1" s="45"/>
      <c r="Y1" s="45"/>
      <c r="Z1" s="45"/>
      <c r="AA1" s="45"/>
    </row>
    <row r="2" spans="2:30">
      <c r="B2" s="52"/>
      <c r="C2" s="52"/>
      <c r="D2" s="55" t="s">
        <v>0</v>
      </c>
      <c r="E2" s="55" t="s">
        <v>0</v>
      </c>
      <c r="F2" s="56" t="s">
        <v>0</v>
      </c>
      <c r="G2" s="58" t="s">
        <v>5</v>
      </c>
      <c r="H2" s="58" t="s">
        <v>5</v>
      </c>
      <c r="I2" s="58" t="s">
        <v>5</v>
      </c>
      <c r="J2" s="46" t="s">
        <v>6</v>
      </c>
      <c r="K2" s="46"/>
      <c r="L2" s="47"/>
      <c r="M2" s="47"/>
      <c r="N2" s="47"/>
      <c r="O2" s="47"/>
      <c r="P2" s="46" t="s">
        <v>7</v>
      </c>
      <c r="Q2" s="46"/>
      <c r="R2" s="47"/>
      <c r="S2" s="47"/>
      <c r="T2" s="47"/>
      <c r="U2" s="47"/>
      <c r="V2" s="46" t="s">
        <v>8</v>
      </c>
      <c r="W2" s="46"/>
      <c r="X2" s="47"/>
      <c r="Y2" s="47"/>
      <c r="Z2" s="47"/>
      <c r="AA2" s="47"/>
      <c r="AB2" s="8"/>
      <c r="AC2" s="8"/>
      <c r="AD2" s="9"/>
    </row>
    <row r="3" spans="2:30">
      <c r="B3" s="52"/>
      <c r="C3" s="52"/>
      <c r="D3" s="55" t="s">
        <v>0</v>
      </c>
      <c r="E3" s="55" t="s">
        <v>0</v>
      </c>
      <c r="F3" s="56" t="s">
        <v>0</v>
      </c>
      <c r="G3" s="58" t="s">
        <v>9</v>
      </c>
      <c r="H3" s="58" t="s">
        <v>9</v>
      </c>
      <c r="I3" s="58" t="s">
        <v>9</v>
      </c>
      <c r="J3" s="46" t="s">
        <v>10</v>
      </c>
      <c r="K3" s="46"/>
      <c r="L3" s="47"/>
      <c r="M3" s="47"/>
      <c r="N3" s="47"/>
      <c r="O3" s="47"/>
      <c r="P3" s="46" t="s">
        <v>10</v>
      </c>
      <c r="Q3" s="46"/>
      <c r="R3" s="47"/>
      <c r="S3" s="47"/>
      <c r="T3" s="47"/>
      <c r="U3" s="47"/>
      <c r="V3" s="46" t="s">
        <v>10</v>
      </c>
      <c r="W3" s="46"/>
      <c r="X3" s="47"/>
      <c r="Y3" s="47"/>
      <c r="Z3" s="47"/>
      <c r="AA3" s="47"/>
      <c r="AB3" s="8"/>
      <c r="AC3" s="8"/>
      <c r="AD3" s="9"/>
    </row>
    <row r="4" spans="2:30">
      <c r="B4" s="52"/>
      <c r="C4" s="52"/>
      <c r="D4" s="55" t="s">
        <v>0</v>
      </c>
      <c r="E4" s="55" t="s">
        <v>0</v>
      </c>
      <c r="F4" s="56" t="s">
        <v>0</v>
      </c>
      <c r="G4" s="58" t="s">
        <v>11</v>
      </c>
      <c r="H4" s="58" t="s">
        <v>11</v>
      </c>
      <c r="I4" s="58" t="s">
        <v>11</v>
      </c>
      <c r="J4" s="46" t="s">
        <v>12</v>
      </c>
      <c r="K4" s="46"/>
      <c r="L4" s="47"/>
      <c r="M4" s="47"/>
      <c r="N4" s="47"/>
      <c r="O4" s="47"/>
      <c r="P4" s="46" t="s">
        <v>12</v>
      </c>
      <c r="Q4" s="46"/>
      <c r="R4" s="47"/>
      <c r="S4" s="47"/>
      <c r="T4" s="47"/>
      <c r="U4" s="47"/>
      <c r="V4" s="46" t="s">
        <v>12</v>
      </c>
      <c r="W4" s="46"/>
      <c r="X4" s="47"/>
      <c r="Y4" s="47"/>
      <c r="Z4" s="47"/>
      <c r="AA4" s="47"/>
      <c r="AB4" s="8"/>
      <c r="AC4" s="8"/>
      <c r="AD4" s="9"/>
    </row>
    <row r="5" spans="2:30">
      <c r="B5" s="52"/>
      <c r="C5" s="52"/>
      <c r="D5" s="55" t="s">
        <v>0</v>
      </c>
      <c r="E5" s="55" t="s">
        <v>0</v>
      </c>
      <c r="F5" s="56" t="s">
        <v>0</v>
      </c>
      <c r="G5" s="52"/>
      <c r="H5" s="52"/>
      <c r="I5" s="52"/>
      <c r="J5" s="46" t="s">
        <v>13</v>
      </c>
      <c r="K5" s="46"/>
      <c r="L5" s="47"/>
      <c r="M5" s="47"/>
      <c r="N5" s="47"/>
      <c r="O5" s="47"/>
      <c r="P5" s="46" t="s">
        <v>14</v>
      </c>
      <c r="Q5" s="46"/>
      <c r="R5" s="47"/>
      <c r="S5" s="47"/>
      <c r="T5" s="47"/>
      <c r="U5" s="47"/>
      <c r="V5" s="46" t="s">
        <v>15</v>
      </c>
      <c r="W5" s="46"/>
      <c r="X5" s="47"/>
      <c r="Y5" s="47"/>
      <c r="Z5" s="47"/>
      <c r="AA5" s="47"/>
      <c r="AB5" s="8"/>
      <c r="AC5" s="8"/>
      <c r="AD5" s="9"/>
    </row>
    <row r="6" spans="2:30">
      <c r="B6" s="48" t="s">
        <v>16</v>
      </c>
      <c r="C6" s="48" t="s">
        <v>16</v>
      </c>
      <c r="D6" s="48" t="s">
        <v>16</v>
      </c>
      <c r="E6" s="48" t="s">
        <v>16</v>
      </c>
      <c r="F6" s="48" t="s">
        <v>16</v>
      </c>
      <c r="G6" s="48" t="s">
        <v>16</v>
      </c>
      <c r="H6" s="48" t="s">
        <v>16</v>
      </c>
      <c r="I6" s="48" t="s">
        <v>16</v>
      </c>
      <c r="J6" s="41" t="s">
        <v>17</v>
      </c>
      <c r="K6" s="41"/>
      <c r="L6" s="42"/>
      <c r="M6" s="42"/>
      <c r="N6" s="42"/>
      <c r="O6" s="42"/>
      <c r="P6" s="41" t="s">
        <v>18</v>
      </c>
      <c r="Q6" s="41"/>
      <c r="R6" s="42"/>
      <c r="S6" s="42"/>
      <c r="T6" s="42"/>
      <c r="U6" s="42"/>
      <c r="V6" s="41" t="s">
        <v>19</v>
      </c>
      <c r="W6" s="41"/>
      <c r="X6" s="42"/>
      <c r="Y6" s="42"/>
      <c r="Z6" s="42"/>
      <c r="AA6" s="42"/>
      <c r="AB6" s="8"/>
      <c r="AC6" s="8"/>
      <c r="AD6" s="9"/>
    </row>
    <row r="7" spans="2:30">
      <c r="B7" s="49" t="s">
        <v>20</v>
      </c>
      <c r="C7" s="49" t="s">
        <v>20</v>
      </c>
      <c r="D7" s="49" t="s">
        <v>20</v>
      </c>
      <c r="E7" s="49" t="s">
        <v>20</v>
      </c>
      <c r="F7" s="49" t="s">
        <v>20</v>
      </c>
      <c r="G7" s="49" t="s">
        <v>20</v>
      </c>
      <c r="H7" s="49" t="s">
        <v>20</v>
      </c>
      <c r="I7" s="49" t="s">
        <v>20</v>
      </c>
      <c r="J7" s="41" t="s">
        <v>21</v>
      </c>
      <c r="K7" s="41"/>
      <c r="L7" s="42"/>
      <c r="M7" s="42"/>
      <c r="N7" s="42"/>
      <c r="O7" s="42"/>
      <c r="P7" s="41" t="s">
        <v>21</v>
      </c>
      <c r="Q7" s="41"/>
      <c r="R7" s="42"/>
      <c r="S7" s="42"/>
      <c r="T7" s="42"/>
      <c r="U7" s="42"/>
      <c r="V7" s="41" t="s">
        <v>21</v>
      </c>
      <c r="W7" s="41"/>
      <c r="X7" s="42"/>
      <c r="Y7" s="42"/>
      <c r="Z7" s="42"/>
      <c r="AA7" s="42"/>
      <c r="AB7" s="8"/>
      <c r="AC7" s="8"/>
      <c r="AD7" s="9"/>
    </row>
    <row r="8" spans="2:30">
      <c r="B8" s="49" t="s">
        <v>22</v>
      </c>
      <c r="C8" s="49" t="s">
        <v>22</v>
      </c>
      <c r="D8" s="49" t="s">
        <v>22</v>
      </c>
      <c r="E8" s="49" t="s">
        <v>22</v>
      </c>
      <c r="F8" s="49" t="s">
        <v>22</v>
      </c>
      <c r="G8" s="49" t="s">
        <v>22</v>
      </c>
      <c r="H8" s="49" t="s">
        <v>22</v>
      </c>
      <c r="I8" s="49" t="s">
        <v>22</v>
      </c>
      <c r="J8" s="41" t="s">
        <v>23</v>
      </c>
      <c r="K8" s="41"/>
      <c r="L8" s="42"/>
      <c r="M8" s="41" t="s">
        <v>24</v>
      </c>
      <c r="N8" s="41"/>
      <c r="O8" s="42"/>
      <c r="P8" s="41" t="s">
        <v>23</v>
      </c>
      <c r="Q8" s="41"/>
      <c r="R8" s="42"/>
      <c r="S8" s="41" t="s">
        <v>24</v>
      </c>
      <c r="T8" s="41"/>
      <c r="U8" s="42"/>
      <c r="V8" s="41" t="s">
        <v>23</v>
      </c>
      <c r="W8" s="41"/>
      <c r="X8" s="42"/>
      <c r="Y8" s="41" t="s">
        <v>24</v>
      </c>
      <c r="Z8" s="41"/>
      <c r="AA8" s="42"/>
      <c r="AB8" s="8"/>
      <c r="AC8" s="8"/>
      <c r="AD8" s="9"/>
    </row>
    <row r="9" spans="2:30">
      <c r="B9" s="50" t="s">
        <v>25</v>
      </c>
      <c r="C9" s="50" t="s">
        <v>25</v>
      </c>
      <c r="D9" s="50" t="s">
        <v>25</v>
      </c>
      <c r="E9" s="50" t="s">
        <v>25</v>
      </c>
      <c r="F9" s="50" t="s">
        <v>25</v>
      </c>
      <c r="G9" s="40" t="s">
        <v>26</v>
      </c>
      <c r="H9" s="40" t="s">
        <v>26</v>
      </c>
      <c r="I9" s="40" t="s">
        <v>26</v>
      </c>
      <c r="J9" s="40" t="s">
        <v>27</v>
      </c>
      <c r="K9" s="40"/>
      <c r="L9" s="43"/>
      <c r="M9" s="43"/>
      <c r="N9" s="43"/>
      <c r="O9" s="43"/>
      <c r="P9" s="40" t="s">
        <v>27</v>
      </c>
      <c r="Q9" s="40"/>
      <c r="R9" s="43"/>
      <c r="S9" s="43"/>
      <c r="T9" s="43"/>
      <c r="U9" s="43"/>
      <c r="V9" s="40" t="s">
        <v>27</v>
      </c>
      <c r="W9" s="40"/>
      <c r="X9" s="43"/>
      <c r="Y9" s="43"/>
      <c r="Z9" s="43"/>
      <c r="AA9" s="43"/>
      <c r="AB9" s="8"/>
      <c r="AC9" s="8"/>
      <c r="AD9" s="9"/>
    </row>
    <row r="10" spans="2:30">
      <c r="B10" s="50" t="s">
        <v>25</v>
      </c>
      <c r="C10" s="50" t="s">
        <v>25</v>
      </c>
      <c r="D10" s="50" t="s">
        <v>25</v>
      </c>
      <c r="E10" s="50" t="s">
        <v>25</v>
      </c>
      <c r="F10" s="50" t="s">
        <v>25</v>
      </c>
      <c r="G10" s="40" t="s">
        <v>28</v>
      </c>
      <c r="H10" s="40" t="s">
        <v>29</v>
      </c>
      <c r="I10" s="40"/>
      <c r="J10" s="40" t="s">
        <v>30</v>
      </c>
      <c r="K10" s="40"/>
      <c r="L10" s="43"/>
      <c r="M10" s="43"/>
      <c r="N10" s="43"/>
      <c r="O10" s="43"/>
      <c r="P10" s="40" t="s">
        <v>30</v>
      </c>
      <c r="Q10" s="40"/>
      <c r="R10" s="43"/>
      <c r="S10" s="43"/>
      <c r="T10" s="43"/>
      <c r="U10" s="43"/>
      <c r="V10" s="40" t="s">
        <v>30</v>
      </c>
      <c r="W10" s="40"/>
      <c r="X10" s="43"/>
      <c r="Y10" s="43"/>
      <c r="Z10" s="43"/>
      <c r="AA10" s="43"/>
      <c r="AB10" s="8"/>
      <c r="AC10" s="8"/>
      <c r="AD10" s="9"/>
    </row>
    <row r="11" spans="2:30" ht="30">
      <c r="B11" s="11" t="s">
        <v>31</v>
      </c>
      <c r="C11" s="11" t="s">
        <v>32</v>
      </c>
      <c r="D11" s="11" t="s">
        <v>33</v>
      </c>
      <c r="E11" s="11" t="s">
        <v>34</v>
      </c>
      <c r="F11" s="11" t="s">
        <v>35</v>
      </c>
      <c r="G11" s="11" t="s">
        <v>36</v>
      </c>
      <c r="H11" s="11" t="s">
        <v>37</v>
      </c>
      <c r="I11" s="11" t="s">
        <v>38</v>
      </c>
      <c r="J11" s="11" t="s">
        <v>39</v>
      </c>
      <c r="K11" s="11" t="s">
        <v>40</v>
      </c>
      <c r="L11" s="12" t="s">
        <v>41</v>
      </c>
      <c r="M11" s="12" t="s">
        <v>42</v>
      </c>
      <c r="N11" s="12" t="s">
        <v>43</v>
      </c>
      <c r="O11" s="12" t="s">
        <v>44</v>
      </c>
      <c r="P11" s="11" t="s">
        <v>39</v>
      </c>
      <c r="Q11" s="11" t="s">
        <v>40</v>
      </c>
      <c r="R11" s="12" t="s">
        <v>41</v>
      </c>
      <c r="S11" s="12" t="s">
        <v>42</v>
      </c>
      <c r="T11" s="12" t="s">
        <v>43</v>
      </c>
      <c r="U11" s="12" t="s">
        <v>44</v>
      </c>
      <c r="V11" s="11" t="s">
        <v>39</v>
      </c>
      <c r="W11" s="11" t="s">
        <v>40</v>
      </c>
      <c r="X11" s="12" t="s">
        <v>41</v>
      </c>
      <c r="Y11" s="12" t="s">
        <v>42</v>
      </c>
      <c r="Z11" s="12" t="s">
        <v>43</v>
      </c>
      <c r="AA11" s="12" t="s">
        <v>44</v>
      </c>
      <c r="AB11" s="17"/>
      <c r="AC11" s="17"/>
      <c r="AD11" s="18"/>
    </row>
    <row r="12" spans="2:30" ht="28.5">
      <c r="B12" s="13">
        <v>1</v>
      </c>
      <c r="C12" s="13" t="s">
        <v>45</v>
      </c>
      <c r="D12" s="13" t="s">
        <v>46</v>
      </c>
      <c r="E12" s="13" t="s">
        <v>47</v>
      </c>
      <c r="F12" s="13" t="s">
        <v>48</v>
      </c>
      <c r="G12" s="13" t="s">
        <v>45</v>
      </c>
      <c r="H12" s="13" t="s">
        <v>49</v>
      </c>
      <c r="I12" s="13" t="s">
        <v>50</v>
      </c>
      <c r="J12" s="31">
        <f>'BOQ Price Bid'!J12</f>
        <v>54000</v>
      </c>
      <c r="K12" s="13">
        <v>0</v>
      </c>
      <c r="L12" s="13">
        <v>18</v>
      </c>
      <c r="M12" s="13" t="s">
        <v>45</v>
      </c>
      <c r="N12" s="33">
        <f>J12</f>
        <v>54000</v>
      </c>
      <c r="O12" s="31">
        <f>N12</f>
        <v>54000</v>
      </c>
      <c r="P12" s="31">
        <f>'BOQ Price Bid'!L12</f>
        <v>105000</v>
      </c>
      <c r="Q12" s="13">
        <v>0</v>
      </c>
      <c r="R12" s="13">
        <v>18</v>
      </c>
      <c r="S12" s="13" t="s">
        <v>45</v>
      </c>
      <c r="T12" s="31">
        <f>P12</f>
        <v>105000</v>
      </c>
      <c r="U12" s="31">
        <f>T12</f>
        <v>105000</v>
      </c>
      <c r="V12" s="13">
        <f>'BOQ Price Bid'!M13</f>
        <v>139500</v>
      </c>
      <c r="W12" s="13">
        <v>0</v>
      </c>
      <c r="X12" s="13">
        <v>18</v>
      </c>
      <c r="Y12" s="13" t="s">
        <v>45</v>
      </c>
      <c r="Z12" s="31">
        <f>V12</f>
        <v>139500</v>
      </c>
      <c r="AA12" s="31">
        <f>Z12</f>
        <v>139500</v>
      </c>
      <c r="AB12" s="14"/>
      <c r="AC12" s="8"/>
      <c r="AD12" s="9"/>
    </row>
    <row r="13" spans="2:30">
      <c r="B13" s="37" t="s">
        <v>52</v>
      </c>
      <c r="C13" s="37"/>
      <c r="D13" s="37"/>
      <c r="E13" s="37"/>
      <c r="F13" s="37"/>
      <c r="G13" s="37"/>
      <c r="H13" s="37"/>
      <c r="I13" s="37"/>
      <c r="J13" s="10"/>
      <c r="K13" s="16">
        <v>0</v>
      </c>
      <c r="L13" s="34">
        <f>N12*18%</f>
        <v>9720</v>
      </c>
      <c r="M13" s="10"/>
      <c r="N13" s="10"/>
      <c r="O13" s="32">
        <f>O12</f>
        <v>54000</v>
      </c>
      <c r="P13" s="10"/>
      <c r="Q13" s="16">
        <v>0</v>
      </c>
      <c r="R13" s="34">
        <f>T12*18%</f>
        <v>18900</v>
      </c>
      <c r="S13" s="10"/>
      <c r="T13" s="10"/>
      <c r="U13" s="32">
        <f>U12</f>
        <v>105000</v>
      </c>
      <c r="V13" s="10"/>
      <c r="W13" s="16">
        <v>0</v>
      </c>
      <c r="X13" s="34">
        <f>Z12*18%</f>
        <v>25110</v>
      </c>
      <c r="Y13" s="10"/>
      <c r="Z13" s="10"/>
      <c r="AA13" s="32">
        <f>AA12</f>
        <v>139500</v>
      </c>
      <c r="AB13" s="8"/>
      <c r="AC13" s="8"/>
      <c r="AD13" s="9"/>
    </row>
    <row r="14" spans="2:30">
      <c r="B14" s="40" t="s">
        <v>53</v>
      </c>
      <c r="C14" s="40"/>
      <c r="D14" s="40"/>
      <c r="E14" s="40"/>
      <c r="F14" s="40"/>
      <c r="G14" s="40"/>
      <c r="H14" s="40"/>
      <c r="I14" s="40"/>
      <c r="J14" s="10" t="s">
        <v>54</v>
      </c>
      <c r="K14" s="16">
        <v>0</v>
      </c>
      <c r="L14" s="10"/>
      <c r="M14" s="10"/>
      <c r="N14" s="10"/>
      <c r="O14" s="16">
        <v>0</v>
      </c>
      <c r="P14" s="10" t="s">
        <v>54</v>
      </c>
      <c r="Q14" s="16">
        <v>0</v>
      </c>
      <c r="R14" s="10"/>
      <c r="S14" s="10"/>
      <c r="T14" s="10"/>
      <c r="U14" s="16">
        <v>0</v>
      </c>
      <c r="V14" s="10" t="s">
        <v>54</v>
      </c>
      <c r="W14" s="16">
        <v>0</v>
      </c>
      <c r="X14" s="10"/>
      <c r="Y14" s="10"/>
      <c r="Z14" s="10"/>
      <c r="AA14" s="16">
        <v>0</v>
      </c>
      <c r="AB14" s="8"/>
      <c r="AC14" s="8"/>
      <c r="AD14" s="9"/>
    </row>
    <row r="15" spans="2:30">
      <c r="B15" s="40" t="s">
        <v>55</v>
      </c>
      <c r="C15" s="40"/>
      <c r="D15" s="40"/>
      <c r="E15" s="40"/>
      <c r="F15" s="40"/>
      <c r="G15" s="40"/>
      <c r="H15" s="40"/>
      <c r="I15" s="40"/>
      <c r="J15" s="10"/>
      <c r="K15" s="10"/>
      <c r="L15" s="10"/>
      <c r="M15" s="10"/>
      <c r="N15" s="23">
        <v>0</v>
      </c>
      <c r="O15" s="30">
        <v>8000</v>
      </c>
      <c r="P15" s="10"/>
      <c r="Q15" s="10"/>
      <c r="R15" s="10"/>
      <c r="S15" s="10"/>
      <c r="T15" s="23">
        <v>7.0000000000000007E-2</v>
      </c>
      <c r="U15" s="30">
        <v>7350</v>
      </c>
      <c r="V15" s="10"/>
      <c r="W15" s="10"/>
      <c r="X15" s="10"/>
      <c r="Y15" s="10"/>
      <c r="Z15" s="23">
        <v>0</v>
      </c>
      <c r="AA15" s="30">
        <v>7000</v>
      </c>
      <c r="AB15" s="8"/>
      <c r="AC15" s="8"/>
      <c r="AD15" s="9"/>
    </row>
    <row r="16" spans="2:30">
      <c r="B16" s="40" t="s">
        <v>56</v>
      </c>
      <c r="C16" s="40"/>
      <c r="D16" s="40"/>
      <c r="E16" s="40"/>
      <c r="F16" s="40"/>
      <c r="G16" s="40"/>
      <c r="H16" s="40"/>
      <c r="I16" s="40"/>
      <c r="J16" s="10"/>
      <c r="K16" s="10"/>
      <c r="L16" s="10"/>
      <c r="M16" s="10"/>
      <c r="N16" s="23">
        <v>0</v>
      </c>
      <c r="O16" s="30">
        <v>2000</v>
      </c>
      <c r="P16" s="10"/>
      <c r="Q16" s="10"/>
      <c r="R16" s="10"/>
      <c r="S16" s="10"/>
      <c r="T16" s="23">
        <v>7.0000000000000007E-2</v>
      </c>
      <c r="U16" s="30">
        <v>7350</v>
      </c>
      <c r="V16" s="10"/>
      <c r="W16" s="10"/>
      <c r="X16" s="10"/>
      <c r="Y16" s="10"/>
      <c r="Z16" s="23">
        <v>0</v>
      </c>
      <c r="AA16" s="30">
        <v>3000</v>
      </c>
      <c r="AB16" s="8"/>
      <c r="AC16" s="8"/>
      <c r="AD16" s="9"/>
    </row>
    <row r="17" spans="2:30">
      <c r="B17" s="40" t="s">
        <v>57</v>
      </c>
      <c r="C17" s="40"/>
      <c r="D17" s="40"/>
      <c r="E17" s="40"/>
      <c r="F17" s="40"/>
      <c r="G17" s="40"/>
      <c r="H17" s="40"/>
      <c r="I17" s="40"/>
      <c r="J17" s="10"/>
      <c r="K17" s="10"/>
      <c r="L17" s="10"/>
      <c r="M17" s="10"/>
      <c r="N17" s="23">
        <v>0</v>
      </c>
      <c r="O17" s="30">
        <v>8000</v>
      </c>
      <c r="P17" s="10"/>
      <c r="Q17" s="10"/>
      <c r="R17" s="10"/>
      <c r="S17" s="10"/>
      <c r="T17" s="23">
        <v>7.0000000000000007E-2</v>
      </c>
      <c r="U17" s="30">
        <v>7350</v>
      </c>
      <c r="V17" s="10"/>
      <c r="W17" s="10"/>
      <c r="X17" s="10"/>
      <c r="Y17" s="10"/>
      <c r="Z17" s="23">
        <v>0</v>
      </c>
      <c r="AA17" s="30">
        <v>0</v>
      </c>
      <c r="AB17" s="8"/>
      <c r="AC17" s="8"/>
      <c r="AD17" s="9"/>
    </row>
    <row r="18" spans="2:30">
      <c r="B18" s="37" t="s">
        <v>58</v>
      </c>
      <c r="C18" s="37"/>
      <c r="D18" s="37"/>
      <c r="E18" s="37"/>
      <c r="F18" s="37"/>
      <c r="G18" s="37"/>
      <c r="H18" s="37"/>
      <c r="I18" s="37"/>
      <c r="J18" s="10"/>
      <c r="K18" s="10"/>
      <c r="L18" s="10"/>
      <c r="M18" s="10"/>
      <c r="N18" s="10"/>
      <c r="O18" s="29">
        <f>SUM(O15:O17)</f>
        <v>18000</v>
      </c>
      <c r="P18" s="10"/>
      <c r="Q18" s="10"/>
      <c r="R18" s="10"/>
      <c r="S18" s="10"/>
      <c r="T18" s="10"/>
      <c r="U18" s="29">
        <f>SUM(U15:U17)</f>
        <v>22050</v>
      </c>
      <c r="V18" s="10"/>
      <c r="W18" s="10"/>
      <c r="X18" s="10"/>
      <c r="Y18" s="10"/>
      <c r="Z18" s="10"/>
      <c r="AA18" s="29">
        <f>SUM(AA15:AA17)</f>
        <v>10000</v>
      </c>
      <c r="AB18" s="8"/>
      <c r="AC18" s="8"/>
      <c r="AD18" s="9"/>
    </row>
    <row r="19" spans="2:30">
      <c r="B19" s="37" t="s">
        <v>59</v>
      </c>
      <c r="C19" s="37"/>
      <c r="D19" s="37"/>
      <c r="E19" s="37"/>
      <c r="F19" s="37"/>
      <c r="G19" s="37"/>
      <c r="H19" s="37"/>
      <c r="I19" s="37"/>
      <c r="J19" s="10"/>
      <c r="K19" s="10"/>
      <c r="L19" s="10"/>
      <c r="M19" s="10"/>
      <c r="N19" s="10"/>
      <c r="O19" s="29">
        <f>SUM(O13+O18)*18%</f>
        <v>12960</v>
      </c>
      <c r="P19" s="10"/>
      <c r="Q19" s="10"/>
      <c r="R19" s="10"/>
      <c r="S19" s="10"/>
      <c r="T19" s="10"/>
      <c r="U19" s="29">
        <f>SUM(U13+U18)*18%</f>
        <v>22869</v>
      </c>
      <c r="V19" s="10"/>
      <c r="W19" s="10"/>
      <c r="X19" s="10"/>
      <c r="Y19" s="10"/>
      <c r="Z19" s="10"/>
      <c r="AA19" s="29">
        <f>SUM(AA13+AA18)*18%</f>
        <v>26910</v>
      </c>
      <c r="AB19" s="8"/>
      <c r="AC19" s="8"/>
      <c r="AD19" s="9"/>
    </row>
    <row r="20" spans="2:30">
      <c r="B20" s="37" t="s">
        <v>60</v>
      </c>
      <c r="C20" s="37"/>
      <c r="D20" s="37"/>
      <c r="E20" s="37"/>
      <c r="F20" s="37"/>
      <c r="G20" s="37"/>
      <c r="H20" s="37"/>
      <c r="I20" s="37"/>
      <c r="J20" s="10"/>
      <c r="K20" s="10"/>
      <c r="L20" s="10"/>
      <c r="M20" s="10"/>
      <c r="N20" s="15" t="s">
        <v>61</v>
      </c>
      <c r="O20" s="29">
        <f>SUM(O13+O18+O19)</f>
        <v>84960</v>
      </c>
      <c r="P20" s="10"/>
      <c r="Q20" s="10"/>
      <c r="R20" s="10"/>
      <c r="S20" s="10"/>
      <c r="T20" s="15" t="s">
        <v>61</v>
      </c>
      <c r="U20" s="29">
        <f>SUM(U13+U18+U19)</f>
        <v>149919</v>
      </c>
      <c r="V20" s="10"/>
      <c r="W20" s="10"/>
      <c r="X20" s="10"/>
      <c r="Y20" s="10"/>
      <c r="Z20" s="15" t="s">
        <v>61</v>
      </c>
      <c r="AA20" s="29">
        <f>SUM(AA13+AA18+AA19)</f>
        <v>176410</v>
      </c>
      <c r="AB20" s="8"/>
      <c r="AC20" s="8"/>
      <c r="AD20" s="9"/>
    </row>
    <row r="21" spans="2:30">
      <c r="B21" s="38" t="s">
        <v>62</v>
      </c>
      <c r="C21" s="39"/>
      <c r="D21" s="39"/>
      <c r="E21" s="39"/>
      <c r="F21" s="39"/>
      <c r="G21" s="39"/>
      <c r="H21" s="39"/>
      <c r="I21" s="39"/>
      <c r="J21" s="38" t="s">
        <v>21</v>
      </c>
      <c r="K21" s="38" t="s">
        <v>21</v>
      </c>
    </row>
    <row r="22" spans="2:30">
      <c r="B22" s="5" t="s">
        <v>63</v>
      </c>
      <c r="C22" s="5" t="s">
        <v>64</v>
      </c>
      <c r="D22" s="38" t="s">
        <v>65</v>
      </c>
      <c r="E22" s="39"/>
      <c r="F22" s="39"/>
      <c r="G22" s="39"/>
      <c r="H22" s="39"/>
      <c r="I22" s="39"/>
      <c r="J22" s="5" t="s">
        <v>66</v>
      </c>
      <c r="K22" s="5" t="s">
        <v>67</v>
      </c>
    </row>
    <row r="23" spans="2:30">
      <c r="B23" s="6">
        <v>1</v>
      </c>
      <c r="C23" s="6" t="s">
        <v>68</v>
      </c>
      <c r="D23" s="35" t="s">
        <v>69</v>
      </c>
      <c r="E23" s="36"/>
      <c r="F23" s="36"/>
      <c r="G23" s="36"/>
      <c r="H23" s="36"/>
      <c r="I23" s="36"/>
      <c r="J23" s="6" t="s">
        <v>70</v>
      </c>
      <c r="K23" s="6" t="s">
        <v>45</v>
      </c>
    </row>
    <row r="24" spans="2:30">
      <c r="B24" s="6">
        <v>2</v>
      </c>
      <c r="C24" s="6" t="s">
        <v>71</v>
      </c>
      <c r="D24" s="35" t="s">
        <v>72</v>
      </c>
      <c r="E24" s="36"/>
      <c r="F24" s="36"/>
      <c r="G24" s="36"/>
      <c r="H24" s="36"/>
      <c r="I24" s="36"/>
      <c r="J24" s="6" t="s">
        <v>70</v>
      </c>
      <c r="K24" s="6" t="s">
        <v>45</v>
      </c>
    </row>
    <row r="25" spans="2:30">
      <c r="B25" s="6">
        <v>3</v>
      </c>
      <c r="C25" s="6" t="s">
        <v>73</v>
      </c>
      <c r="D25" s="35" t="s">
        <v>50</v>
      </c>
      <c r="E25" s="36"/>
      <c r="F25" s="36"/>
      <c r="G25" s="36"/>
      <c r="H25" s="36"/>
      <c r="I25" s="36"/>
      <c r="J25" s="6" t="s">
        <v>70</v>
      </c>
      <c r="K25" s="6" t="s">
        <v>45</v>
      </c>
    </row>
  </sheetData>
  <mergeCells count="61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8:L8"/>
    <mergeCell ref="M8:O8"/>
    <mergeCell ref="J9:O9"/>
    <mergeCell ref="J1:O1"/>
    <mergeCell ref="J2:O2"/>
    <mergeCell ref="J3:O3"/>
    <mergeCell ref="J4:O4"/>
    <mergeCell ref="J5:O5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V6:AA6"/>
    <mergeCell ref="B13:I13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J21:K21"/>
    <mergeCell ref="D23:I23"/>
    <mergeCell ref="B14:I14"/>
    <mergeCell ref="B15:I15"/>
    <mergeCell ref="B16:I16"/>
    <mergeCell ref="B17:I17"/>
    <mergeCell ref="B19:I19"/>
    <mergeCell ref="B18:I18"/>
    <mergeCell ref="D24:I24"/>
    <mergeCell ref="D25:I25"/>
    <mergeCell ref="B20:I20"/>
    <mergeCell ref="B21:I21"/>
    <mergeCell ref="D22:I22"/>
  </mergeCells>
  <pageMargins left="0.7" right="0.7" top="0.75" bottom="0.75" header="0.3" footer="0.3"/>
  <ignoredErrors>
    <ignoredError sqref="AA18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"/>
  <sheetViews>
    <sheetView topLeftCell="G1" workbookViewId="0">
      <selection activeCell="H12" sqref="H12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32" style="1" customWidth="1"/>
    <col min="9" max="14" width="22.7109375" style="1" customWidth="1"/>
    <col min="15" max="15" width="9.140625" style="1" customWidth="1"/>
    <col min="16" max="16384" width="9.140625" style="1"/>
  </cols>
  <sheetData>
    <row r="1" spans="2:15">
      <c r="B1" s="51"/>
      <c r="C1" s="51"/>
      <c r="D1" s="53" t="s">
        <v>0</v>
      </c>
      <c r="E1" s="53" t="s">
        <v>0</v>
      </c>
      <c r="F1" s="57" t="s">
        <v>1</v>
      </c>
      <c r="G1" s="57" t="s">
        <v>1</v>
      </c>
      <c r="H1" s="57" t="s">
        <v>1</v>
      </c>
      <c r="I1" s="44" t="s">
        <v>74</v>
      </c>
      <c r="J1" s="44" t="s">
        <v>74</v>
      </c>
      <c r="K1" s="44" t="s">
        <v>75</v>
      </c>
      <c r="L1" s="44" t="s">
        <v>75</v>
      </c>
      <c r="M1" s="44" t="s">
        <v>76</v>
      </c>
      <c r="N1" s="44" t="s">
        <v>76</v>
      </c>
    </row>
    <row r="2" spans="2:15">
      <c r="B2" s="51"/>
      <c r="C2" s="51"/>
      <c r="D2" s="53" t="s">
        <v>0</v>
      </c>
      <c r="E2" s="53" t="s">
        <v>0</v>
      </c>
      <c r="F2" s="57" t="s">
        <v>5</v>
      </c>
      <c r="G2" s="57" t="s">
        <v>5</v>
      </c>
      <c r="H2" s="57" t="s">
        <v>5</v>
      </c>
      <c r="I2" s="60" t="s">
        <v>6</v>
      </c>
      <c r="J2" s="60" t="s">
        <v>6</v>
      </c>
      <c r="K2" s="60" t="s">
        <v>7</v>
      </c>
      <c r="L2" s="60" t="s">
        <v>7</v>
      </c>
      <c r="M2" s="60" t="s">
        <v>8</v>
      </c>
      <c r="N2" s="60" t="s">
        <v>8</v>
      </c>
    </row>
    <row r="3" spans="2:15">
      <c r="B3" s="51"/>
      <c r="C3" s="51"/>
      <c r="D3" s="53" t="s">
        <v>0</v>
      </c>
      <c r="E3" s="53" t="s">
        <v>0</v>
      </c>
      <c r="F3" s="57" t="s">
        <v>9</v>
      </c>
      <c r="G3" s="57" t="s">
        <v>9</v>
      </c>
      <c r="H3" s="57" t="s">
        <v>9</v>
      </c>
      <c r="I3" s="60" t="s">
        <v>10</v>
      </c>
      <c r="J3" s="60" t="s">
        <v>10</v>
      </c>
      <c r="K3" s="60" t="s">
        <v>10</v>
      </c>
      <c r="L3" s="60" t="s">
        <v>10</v>
      </c>
      <c r="M3" s="60" t="s">
        <v>10</v>
      </c>
      <c r="N3" s="60" t="s">
        <v>10</v>
      </c>
    </row>
    <row r="4" spans="2:15">
      <c r="B4" s="51"/>
      <c r="C4" s="51"/>
      <c r="D4" s="53" t="s">
        <v>0</v>
      </c>
      <c r="E4" s="53" t="s">
        <v>0</v>
      </c>
      <c r="F4" s="57" t="s">
        <v>11</v>
      </c>
      <c r="G4" s="57" t="s">
        <v>11</v>
      </c>
      <c r="H4" s="57" t="s">
        <v>11</v>
      </c>
      <c r="I4" s="60" t="s">
        <v>12</v>
      </c>
      <c r="J4" s="60" t="s">
        <v>12</v>
      </c>
      <c r="K4" s="60" t="s">
        <v>12</v>
      </c>
      <c r="L4" s="60" t="s">
        <v>12</v>
      </c>
      <c r="M4" s="60" t="s">
        <v>12</v>
      </c>
      <c r="N4" s="60" t="s">
        <v>12</v>
      </c>
    </row>
    <row r="5" spans="2:15">
      <c r="B5" s="51"/>
      <c r="C5" s="51"/>
      <c r="D5" s="53" t="s">
        <v>0</v>
      </c>
      <c r="E5" s="53" t="s">
        <v>0</v>
      </c>
      <c r="F5" s="51"/>
      <c r="G5" s="51"/>
      <c r="H5" s="51"/>
      <c r="I5" s="60" t="s">
        <v>13</v>
      </c>
      <c r="J5" s="60" t="s">
        <v>13</v>
      </c>
      <c r="K5" s="60" t="s">
        <v>14</v>
      </c>
      <c r="L5" s="60" t="s">
        <v>14</v>
      </c>
      <c r="M5" s="60" t="s">
        <v>15</v>
      </c>
      <c r="N5" s="60" t="s">
        <v>15</v>
      </c>
    </row>
    <row r="6" spans="2:15">
      <c r="B6" s="36" t="s">
        <v>16</v>
      </c>
      <c r="C6" s="36" t="s">
        <v>16</v>
      </c>
      <c r="D6" s="36" t="s">
        <v>16</v>
      </c>
      <c r="E6" s="36" t="s">
        <v>16</v>
      </c>
      <c r="F6" s="36" t="s">
        <v>16</v>
      </c>
      <c r="G6" s="36" t="s">
        <v>16</v>
      </c>
      <c r="H6" s="36" t="s">
        <v>16</v>
      </c>
      <c r="I6" s="59" t="s">
        <v>17</v>
      </c>
      <c r="J6" s="59" t="s">
        <v>17</v>
      </c>
      <c r="K6" s="59" t="s">
        <v>18</v>
      </c>
      <c r="L6" s="59" t="s">
        <v>18</v>
      </c>
      <c r="M6" s="59" t="s">
        <v>19</v>
      </c>
      <c r="N6" s="59" t="s">
        <v>19</v>
      </c>
    </row>
    <row r="7" spans="2:15">
      <c r="B7" s="59" t="s">
        <v>20</v>
      </c>
      <c r="C7" s="59" t="s">
        <v>20</v>
      </c>
      <c r="D7" s="59" t="s">
        <v>20</v>
      </c>
      <c r="E7" s="59" t="s">
        <v>20</v>
      </c>
      <c r="F7" s="59" t="s">
        <v>20</v>
      </c>
      <c r="G7" s="59" t="s">
        <v>20</v>
      </c>
      <c r="H7" s="59" t="s">
        <v>20</v>
      </c>
      <c r="I7" s="59" t="s">
        <v>21</v>
      </c>
      <c r="J7" s="59" t="s">
        <v>21</v>
      </c>
      <c r="K7" s="59" t="s">
        <v>21</v>
      </c>
      <c r="L7" s="59" t="s">
        <v>21</v>
      </c>
      <c r="M7" s="59" t="s">
        <v>21</v>
      </c>
      <c r="N7" s="59" t="s">
        <v>21</v>
      </c>
    </row>
    <row r="8" spans="2:15">
      <c r="B8" s="59" t="s">
        <v>77</v>
      </c>
      <c r="C8" s="59" t="s">
        <v>77</v>
      </c>
      <c r="D8" s="59" t="s">
        <v>77</v>
      </c>
      <c r="E8" s="59" t="s">
        <v>77</v>
      </c>
      <c r="F8" s="59" t="s">
        <v>77</v>
      </c>
      <c r="G8" s="59" t="s">
        <v>77</v>
      </c>
      <c r="H8" s="59" t="s">
        <v>77</v>
      </c>
      <c r="I8" s="59" t="s">
        <v>78</v>
      </c>
      <c r="J8" s="59" t="s">
        <v>78</v>
      </c>
      <c r="K8" s="59" t="s">
        <v>78</v>
      </c>
      <c r="L8" s="59" t="s">
        <v>78</v>
      </c>
      <c r="M8" s="59" t="s">
        <v>78</v>
      </c>
      <c r="N8" s="59" t="s">
        <v>78</v>
      </c>
    </row>
    <row r="9" spans="2:15">
      <c r="B9" s="61" t="s">
        <v>25</v>
      </c>
      <c r="C9" s="61" t="s">
        <v>25</v>
      </c>
      <c r="D9" s="61" t="s">
        <v>25</v>
      </c>
      <c r="E9" s="61" t="s">
        <v>25</v>
      </c>
      <c r="F9" s="59" t="s">
        <v>26</v>
      </c>
      <c r="G9" s="59" t="s">
        <v>26</v>
      </c>
      <c r="H9" s="59" t="s">
        <v>26</v>
      </c>
      <c r="I9" s="59" t="s">
        <v>23</v>
      </c>
      <c r="J9" s="59" t="s">
        <v>23</v>
      </c>
      <c r="K9" s="59" t="s">
        <v>23</v>
      </c>
      <c r="L9" s="59" t="s">
        <v>23</v>
      </c>
      <c r="M9" s="59" t="s">
        <v>23</v>
      </c>
      <c r="N9" s="59" t="s">
        <v>23</v>
      </c>
    </row>
    <row r="10" spans="2:15">
      <c r="B10" s="61" t="s">
        <v>25</v>
      </c>
      <c r="C10" s="61" t="s">
        <v>25</v>
      </c>
      <c r="D10" s="61" t="s">
        <v>25</v>
      </c>
      <c r="E10" s="61" t="s">
        <v>25</v>
      </c>
      <c r="F10" s="59" t="s">
        <v>79</v>
      </c>
      <c r="G10" s="59" t="s">
        <v>79</v>
      </c>
      <c r="H10" s="59" t="s">
        <v>79</v>
      </c>
      <c r="I10" s="59" t="s">
        <v>24</v>
      </c>
      <c r="J10" s="59" t="s">
        <v>24</v>
      </c>
      <c r="K10" s="59" t="s">
        <v>24</v>
      </c>
      <c r="L10" s="59" t="s">
        <v>24</v>
      </c>
      <c r="M10" s="59" t="s">
        <v>24</v>
      </c>
      <c r="N10" s="59" t="s">
        <v>24</v>
      </c>
    </row>
    <row r="11" spans="2:15">
      <c r="B11" s="19" t="s">
        <v>63</v>
      </c>
      <c r="C11" s="19" t="s">
        <v>32</v>
      </c>
      <c r="D11" s="19" t="s">
        <v>80</v>
      </c>
      <c r="E11" s="19" t="s">
        <v>33</v>
      </c>
      <c r="F11" s="19" t="s">
        <v>81</v>
      </c>
      <c r="G11" s="19" t="s">
        <v>35</v>
      </c>
      <c r="H11" s="19" t="s">
        <v>82</v>
      </c>
      <c r="I11" s="19" t="s">
        <v>43</v>
      </c>
      <c r="J11" s="19" t="s">
        <v>83</v>
      </c>
      <c r="K11" s="19" t="s">
        <v>43</v>
      </c>
      <c r="L11" s="19" t="s">
        <v>83</v>
      </c>
      <c r="M11" s="19" t="s">
        <v>43</v>
      </c>
      <c r="N11" s="19" t="s">
        <v>83</v>
      </c>
      <c r="O11" s="4"/>
    </row>
    <row r="12" spans="2:15">
      <c r="B12" s="20">
        <v>1</v>
      </c>
      <c r="C12" s="20" t="s">
        <v>45</v>
      </c>
      <c r="D12" s="20" t="s">
        <v>46</v>
      </c>
      <c r="E12" s="20" t="s">
        <v>84</v>
      </c>
      <c r="F12" s="20" t="s">
        <v>47</v>
      </c>
      <c r="G12" s="20">
        <v>1</v>
      </c>
      <c r="H12" s="24">
        <f>SUM(H13)</f>
        <v>54000</v>
      </c>
      <c r="I12" s="21"/>
      <c r="J12" s="24">
        <f>SUM(J13)</f>
        <v>54000</v>
      </c>
      <c r="K12" s="21"/>
      <c r="L12" s="27">
        <f>SUM(L13)</f>
        <v>105000</v>
      </c>
      <c r="M12" s="21"/>
      <c r="N12" s="27">
        <f>SUM(N13)</f>
        <v>139500</v>
      </c>
      <c r="O12" s="4"/>
    </row>
    <row r="13" spans="2:15">
      <c r="B13" s="4">
        <v>1</v>
      </c>
      <c r="C13" s="4" t="s">
        <v>45</v>
      </c>
      <c r="D13" s="4" t="s">
        <v>86</v>
      </c>
      <c r="E13" s="4" t="s">
        <v>86</v>
      </c>
      <c r="F13" s="4" t="s">
        <v>47</v>
      </c>
      <c r="G13" s="4">
        <v>1</v>
      </c>
      <c r="H13" s="25">
        <v>54000</v>
      </c>
      <c r="I13" s="7">
        <v>54000</v>
      </c>
      <c r="J13" s="26">
        <f>I13*$G13</f>
        <v>54000</v>
      </c>
      <c r="K13" s="7">
        <v>105000</v>
      </c>
      <c r="L13" s="28">
        <f>K13*$G13</f>
        <v>105000</v>
      </c>
      <c r="M13" s="7">
        <v>139500</v>
      </c>
      <c r="N13" s="28">
        <f>M13*$G13</f>
        <v>139500</v>
      </c>
      <c r="O13" s="4"/>
    </row>
    <row r="14" spans="2: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</sheetData>
  <mergeCells count="4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3"/>
  <sheetViews>
    <sheetView workbookViewId="0">
      <selection activeCell="B2" sqref="B2:AA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16381" width="9.140625" style="1" customWidth="1"/>
  </cols>
  <sheetData>
    <row r="1" spans="2:27">
      <c r="B1" s="77"/>
      <c r="C1" s="77"/>
      <c r="D1" s="53" t="s">
        <v>0</v>
      </c>
      <c r="E1" s="53" t="s">
        <v>0</v>
      </c>
      <c r="F1" s="54" t="s">
        <v>0</v>
      </c>
      <c r="G1" s="79" t="s">
        <v>1</v>
      </c>
      <c r="H1" s="79" t="s">
        <v>1</v>
      </c>
      <c r="I1" s="79" t="s">
        <v>1</v>
      </c>
      <c r="J1" s="65" t="s">
        <v>74</v>
      </c>
      <c r="K1" s="65"/>
      <c r="L1" s="65"/>
      <c r="M1" s="65"/>
      <c r="N1" s="65"/>
      <c r="O1" s="66"/>
      <c r="P1" s="65" t="s">
        <v>75</v>
      </c>
      <c r="Q1" s="65"/>
      <c r="R1" s="65"/>
      <c r="S1" s="65"/>
      <c r="T1" s="65"/>
      <c r="U1" s="66"/>
      <c r="V1" s="65" t="s">
        <v>76</v>
      </c>
      <c r="W1" s="65"/>
      <c r="X1" s="65"/>
      <c r="Y1" s="65"/>
      <c r="Z1" s="65"/>
      <c r="AA1" s="66"/>
    </row>
    <row r="2" spans="2:27">
      <c r="B2" s="78"/>
      <c r="C2" s="78"/>
      <c r="D2" s="55" t="s">
        <v>0</v>
      </c>
      <c r="E2" s="55" t="s">
        <v>0</v>
      </c>
      <c r="F2" s="56" t="s">
        <v>0</v>
      </c>
      <c r="G2" s="80" t="s">
        <v>5</v>
      </c>
      <c r="H2" s="80" t="s">
        <v>5</v>
      </c>
      <c r="I2" s="80" t="s">
        <v>5</v>
      </c>
      <c r="J2" s="67" t="s">
        <v>6</v>
      </c>
      <c r="K2" s="67"/>
      <c r="L2" s="67"/>
      <c r="M2" s="67"/>
      <c r="N2" s="67"/>
      <c r="O2" s="68"/>
      <c r="P2" s="67" t="s">
        <v>7</v>
      </c>
      <c r="Q2" s="67"/>
      <c r="R2" s="67"/>
      <c r="S2" s="67"/>
      <c r="T2" s="67"/>
      <c r="U2" s="68"/>
      <c r="V2" s="67" t="s">
        <v>8</v>
      </c>
      <c r="W2" s="67"/>
      <c r="X2" s="67"/>
      <c r="Y2" s="67"/>
      <c r="Z2" s="67"/>
      <c r="AA2" s="68"/>
    </row>
    <row r="3" spans="2:27">
      <c r="B3" s="78"/>
      <c r="C3" s="78"/>
      <c r="D3" s="55" t="s">
        <v>0</v>
      </c>
      <c r="E3" s="55" t="s">
        <v>0</v>
      </c>
      <c r="F3" s="56" t="s">
        <v>0</v>
      </c>
      <c r="G3" s="80" t="s">
        <v>9</v>
      </c>
      <c r="H3" s="80" t="s">
        <v>9</v>
      </c>
      <c r="I3" s="80" t="s">
        <v>9</v>
      </c>
      <c r="J3" s="67" t="s">
        <v>10</v>
      </c>
      <c r="K3" s="67"/>
      <c r="L3" s="67"/>
      <c r="M3" s="67"/>
      <c r="N3" s="67"/>
      <c r="O3" s="68"/>
      <c r="P3" s="67" t="s">
        <v>10</v>
      </c>
      <c r="Q3" s="67"/>
      <c r="R3" s="67"/>
      <c r="S3" s="67"/>
      <c r="T3" s="67"/>
      <c r="U3" s="68"/>
      <c r="V3" s="67" t="s">
        <v>10</v>
      </c>
      <c r="W3" s="67"/>
      <c r="X3" s="67"/>
      <c r="Y3" s="67"/>
      <c r="Z3" s="67"/>
      <c r="AA3" s="68"/>
    </row>
    <row r="4" spans="2:27">
      <c r="B4" s="78"/>
      <c r="C4" s="78"/>
      <c r="D4" s="55" t="s">
        <v>0</v>
      </c>
      <c r="E4" s="55" t="s">
        <v>0</v>
      </c>
      <c r="F4" s="56" t="s">
        <v>0</v>
      </c>
      <c r="G4" s="80" t="s">
        <v>11</v>
      </c>
      <c r="H4" s="80" t="s">
        <v>11</v>
      </c>
      <c r="I4" s="80" t="s">
        <v>11</v>
      </c>
      <c r="J4" s="67" t="s">
        <v>12</v>
      </c>
      <c r="K4" s="67"/>
      <c r="L4" s="67"/>
      <c r="M4" s="67"/>
      <c r="N4" s="67"/>
      <c r="O4" s="68"/>
      <c r="P4" s="67" t="s">
        <v>12</v>
      </c>
      <c r="Q4" s="67"/>
      <c r="R4" s="67"/>
      <c r="S4" s="67"/>
      <c r="T4" s="67"/>
      <c r="U4" s="68"/>
      <c r="V4" s="67" t="s">
        <v>12</v>
      </c>
      <c r="W4" s="67"/>
      <c r="X4" s="67"/>
      <c r="Y4" s="67"/>
      <c r="Z4" s="67"/>
      <c r="AA4" s="68"/>
    </row>
    <row r="5" spans="2:27">
      <c r="B5" s="78"/>
      <c r="C5" s="78"/>
      <c r="D5" s="55" t="s">
        <v>0</v>
      </c>
      <c r="E5" s="55" t="s">
        <v>0</v>
      </c>
      <c r="F5" s="56" t="s">
        <v>0</v>
      </c>
      <c r="G5" s="78"/>
      <c r="H5" s="78"/>
      <c r="I5" s="78"/>
      <c r="J5" s="67" t="s">
        <v>13</v>
      </c>
      <c r="K5" s="67"/>
      <c r="L5" s="67"/>
      <c r="M5" s="67"/>
      <c r="N5" s="67"/>
      <c r="O5" s="68"/>
      <c r="P5" s="67" t="s">
        <v>14</v>
      </c>
      <c r="Q5" s="67"/>
      <c r="R5" s="67"/>
      <c r="S5" s="67"/>
      <c r="T5" s="67"/>
      <c r="U5" s="68"/>
      <c r="V5" s="67" t="s">
        <v>15</v>
      </c>
      <c r="W5" s="67"/>
      <c r="X5" s="67"/>
      <c r="Y5" s="67"/>
      <c r="Z5" s="67"/>
      <c r="AA5" s="68"/>
    </row>
    <row r="6" spans="2:27">
      <c r="B6" s="75" t="s">
        <v>16</v>
      </c>
      <c r="C6" s="75" t="s">
        <v>16</v>
      </c>
      <c r="D6" s="75" t="s">
        <v>16</v>
      </c>
      <c r="E6" s="75" t="s">
        <v>16</v>
      </c>
      <c r="F6" s="75" t="s">
        <v>16</v>
      </c>
      <c r="G6" s="75" t="s">
        <v>16</v>
      </c>
      <c r="H6" s="75" t="s">
        <v>16</v>
      </c>
      <c r="I6" s="75" t="s">
        <v>16</v>
      </c>
      <c r="J6" s="69" t="s">
        <v>17</v>
      </c>
      <c r="K6" s="69"/>
      <c r="L6" s="69"/>
      <c r="M6" s="69"/>
      <c r="N6" s="69"/>
      <c r="O6" s="70"/>
      <c r="P6" s="69" t="s">
        <v>18</v>
      </c>
      <c r="Q6" s="69"/>
      <c r="R6" s="69"/>
      <c r="S6" s="69"/>
      <c r="T6" s="69"/>
      <c r="U6" s="70"/>
      <c r="V6" s="69" t="s">
        <v>19</v>
      </c>
      <c r="W6" s="69"/>
      <c r="X6" s="69"/>
      <c r="Y6" s="69"/>
      <c r="Z6" s="69"/>
      <c r="AA6" s="70"/>
    </row>
    <row r="7" spans="2:27">
      <c r="B7" s="76" t="s">
        <v>20</v>
      </c>
      <c r="C7" s="76" t="s">
        <v>20</v>
      </c>
      <c r="D7" s="76" t="s">
        <v>20</v>
      </c>
      <c r="E7" s="76" t="s">
        <v>20</v>
      </c>
      <c r="F7" s="76" t="s">
        <v>20</v>
      </c>
      <c r="G7" s="76" t="s">
        <v>20</v>
      </c>
      <c r="H7" s="76" t="s">
        <v>20</v>
      </c>
      <c r="I7" s="76" t="s">
        <v>20</v>
      </c>
      <c r="J7" s="69" t="s">
        <v>21</v>
      </c>
      <c r="K7" s="69"/>
      <c r="L7" s="70"/>
      <c r="M7" s="70"/>
      <c r="N7" s="70"/>
      <c r="O7" s="70"/>
      <c r="P7" s="69" t="s">
        <v>21</v>
      </c>
      <c r="Q7" s="69"/>
      <c r="R7" s="70"/>
      <c r="S7" s="70"/>
      <c r="T7" s="70"/>
      <c r="U7" s="70"/>
      <c r="V7" s="69" t="s">
        <v>21</v>
      </c>
      <c r="W7" s="69"/>
      <c r="X7" s="70"/>
      <c r="Y7" s="70"/>
      <c r="Z7" s="70"/>
      <c r="AA7" s="70"/>
    </row>
    <row r="8" spans="2:27">
      <c r="B8" s="76" t="s">
        <v>77</v>
      </c>
      <c r="C8" s="76" t="s">
        <v>77</v>
      </c>
      <c r="D8" s="76" t="s">
        <v>77</v>
      </c>
      <c r="E8" s="76" t="s">
        <v>77</v>
      </c>
      <c r="F8" s="76" t="s">
        <v>77</v>
      </c>
      <c r="G8" s="76" t="s">
        <v>77</v>
      </c>
      <c r="H8" s="76" t="s">
        <v>77</v>
      </c>
      <c r="I8" s="76" t="s">
        <v>77</v>
      </c>
      <c r="J8" s="69" t="s">
        <v>23</v>
      </c>
      <c r="K8" s="69"/>
      <c r="L8" s="70"/>
      <c r="M8" s="70"/>
      <c r="N8" s="70"/>
      <c r="O8" s="70"/>
      <c r="P8" s="69" t="s">
        <v>23</v>
      </c>
      <c r="Q8" s="69"/>
      <c r="R8" s="70"/>
      <c r="S8" s="70"/>
      <c r="T8" s="70"/>
      <c r="U8" s="70"/>
      <c r="V8" s="69" t="s">
        <v>23</v>
      </c>
      <c r="W8" s="69"/>
      <c r="X8" s="70"/>
      <c r="Y8" s="70"/>
      <c r="Z8" s="70"/>
      <c r="AA8" s="70"/>
    </row>
    <row r="9" spans="2:27">
      <c r="B9" s="63" t="s">
        <v>25</v>
      </c>
      <c r="C9" s="63" t="s">
        <v>25</v>
      </c>
      <c r="D9" s="63" t="s">
        <v>25</v>
      </c>
      <c r="E9" s="63" t="s">
        <v>25</v>
      </c>
      <c r="F9" s="63" t="s">
        <v>25</v>
      </c>
      <c r="G9" s="63" t="s">
        <v>26</v>
      </c>
      <c r="H9" s="63" t="s">
        <v>26</v>
      </c>
      <c r="I9" s="63" t="s">
        <v>26</v>
      </c>
      <c r="J9" s="63" t="s">
        <v>24</v>
      </c>
      <c r="K9" s="63"/>
      <c r="L9" s="64"/>
      <c r="M9" s="64"/>
      <c r="N9" s="64"/>
      <c r="O9" s="64"/>
      <c r="P9" s="63" t="s">
        <v>24</v>
      </c>
      <c r="Q9" s="63"/>
      <c r="R9" s="64"/>
      <c r="S9" s="64"/>
      <c r="T9" s="64"/>
      <c r="U9" s="64"/>
      <c r="V9" s="63" t="s">
        <v>24</v>
      </c>
      <c r="W9" s="63"/>
      <c r="X9" s="64"/>
      <c r="Y9" s="64"/>
      <c r="Z9" s="64"/>
      <c r="AA9" s="64"/>
    </row>
    <row r="10" spans="2:27">
      <c r="B10" s="63" t="s">
        <v>25</v>
      </c>
      <c r="C10" s="63" t="s">
        <v>25</v>
      </c>
      <c r="D10" s="63" t="s">
        <v>25</v>
      </c>
      <c r="E10" s="63" t="s">
        <v>25</v>
      </c>
      <c r="F10" s="63" t="s">
        <v>25</v>
      </c>
      <c r="G10" s="63" t="s">
        <v>28</v>
      </c>
      <c r="H10" s="63" t="s">
        <v>29</v>
      </c>
      <c r="I10" s="63"/>
      <c r="J10" s="63" t="s">
        <v>87</v>
      </c>
      <c r="K10" s="63"/>
      <c r="L10" s="64"/>
      <c r="M10" s="64"/>
      <c r="N10" s="64"/>
      <c r="O10" s="64"/>
      <c r="P10" s="63" t="s">
        <v>87</v>
      </c>
      <c r="Q10" s="63"/>
      <c r="R10" s="64"/>
      <c r="S10" s="64"/>
      <c r="T10" s="64"/>
      <c r="U10" s="64"/>
      <c r="V10" s="63" t="s">
        <v>87</v>
      </c>
      <c r="W10" s="63"/>
      <c r="X10" s="64"/>
      <c r="Y10" s="64"/>
      <c r="Z10" s="64"/>
      <c r="AA10" s="64"/>
    </row>
    <row r="11" spans="2:27" ht="42.75">
      <c r="B11" s="22" t="s">
        <v>31</v>
      </c>
      <c r="C11" s="22" t="s">
        <v>32</v>
      </c>
      <c r="D11" s="22" t="s">
        <v>33</v>
      </c>
      <c r="E11" s="22" t="s">
        <v>36</v>
      </c>
      <c r="F11" s="22" t="s">
        <v>34</v>
      </c>
      <c r="G11" s="22" t="s">
        <v>35</v>
      </c>
      <c r="H11" s="22" t="s">
        <v>88</v>
      </c>
      <c r="I11" s="22" t="s">
        <v>89</v>
      </c>
      <c r="J11" s="11" t="s">
        <v>90</v>
      </c>
      <c r="K11" s="71" t="s">
        <v>91</v>
      </c>
      <c r="L11" s="72"/>
      <c r="M11" s="73"/>
      <c r="N11" s="73"/>
      <c r="O11" s="74"/>
      <c r="P11" s="11" t="s">
        <v>90</v>
      </c>
      <c r="Q11" s="71" t="s">
        <v>91</v>
      </c>
      <c r="R11" s="72"/>
      <c r="S11" s="73"/>
      <c r="T11" s="73"/>
      <c r="U11" s="74"/>
      <c r="V11" s="11" t="s">
        <v>90</v>
      </c>
      <c r="W11" s="71" t="s">
        <v>91</v>
      </c>
      <c r="X11" s="72"/>
      <c r="Y11" s="73"/>
      <c r="Z11" s="73"/>
      <c r="AA11" s="74"/>
    </row>
    <row r="12" spans="2:27">
      <c r="B12" s="13">
        <v>1</v>
      </c>
      <c r="C12" s="13" t="s">
        <v>45</v>
      </c>
      <c r="D12" s="13" t="s">
        <v>46</v>
      </c>
      <c r="E12" s="13" t="s">
        <v>45</v>
      </c>
      <c r="F12" s="13" t="s">
        <v>47</v>
      </c>
      <c r="G12" s="13" t="s">
        <v>85</v>
      </c>
      <c r="H12" s="13" t="s">
        <v>51</v>
      </c>
      <c r="I12" s="13" t="s">
        <v>51</v>
      </c>
      <c r="J12" s="13" t="s">
        <v>45</v>
      </c>
      <c r="K12" s="62" t="s">
        <v>45</v>
      </c>
      <c r="L12" s="63"/>
      <c r="M12" s="63"/>
      <c r="N12" s="63"/>
      <c r="O12" s="64"/>
      <c r="P12" s="13" t="s">
        <v>45</v>
      </c>
      <c r="Q12" s="62" t="s">
        <v>45</v>
      </c>
      <c r="R12" s="63"/>
      <c r="S12" s="63"/>
      <c r="T12" s="63"/>
      <c r="U12" s="64"/>
      <c r="V12" s="13" t="s">
        <v>45</v>
      </c>
      <c r="W12" s="62" t="s">
        <v>45</v>
      </c>
      <c r="X12" s="63"/>
      <c r="Y12" s="63"/>
      <c r="Z12" s="63"/>
      <c r="AA12" s="64"/>
    </row>
    <row r="13" spans="2:27">
      <c r="B13" s="3">
        <v>2</v>
      </c>
      <c r="C13" s="3" t="s">
        <v>45</v>
      </c>
      <c r="D13" s="3" t="s">
        <v>86</v>
      </c>
      <c r="E13" s="3" t="s">
        <v>45</v>
      </c>
      <c r="F13" s="3" t="s">
        <v>47</v>
      </c>
      <c r="G13" s="3" t="s">
        <v>85</v>
      </c>
      <c r="H13" s="3" t="s">
        <v>51</v>
      </c>
      <c r="I13" s="3" t="s">
        <v>51</v>
      </c>
    </row>
  </sheetData>
  <mergeCells count="50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2024-10-04T07:23:11Z</dcterms:modified>
</cp:coreProperties>
</file>