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U16" i="1" l="1"/>
  <c r="O16" i="1"/>
  <c r="H12" i="2" l="1"/>
  <c r="J15" i="2"/>
  <c r="J14" i="2"/>
  <c r="J13" i="2"/>
  <c r="J12" i="2" s="1"/>
  <c r="J12" i="1" s="1"/>
  <c r="N12" i="1" s="1"/>
  <c r="O12" i="1" s="1"/>
  <c r="L15" i="2"/>
  <c r="L14" i="2"/>
  <c r="L13" i="2"/>
  <c r="O17" i="1" l="1"/>
  <c r="O18" i="1" s="1"/>
  <c r="O13" i="1"/>
  <c r="L12" i="2"/>
  <c r="P12" i="1" s="1"/>
  <c r="T12" i="1" s="1"/>
  <c r="U12" i="1" s="1"/>
  <c r="U17" i="1" l="1"/>
  <c r="U18" i="1" s="1"/>
  <c r="U13" i="1"/>
</calcChain>
</file>

<file path=xl/sharedStrings.xml><?xml version="1.0" encoding="utf-8"?>
<sst xmlns="http://schemas.openxmlformats.org/spreadsheetml/2006/main" count="397" uniqueCount="91">
  <si>
    <t>RFQ No: R1944
 COST COMPARISON REPORT</t>
  </si>
  <si>
    <t>Comp. Date : 27/09/2024</t>
  </si>
  <si>
    <t>Vendor Name : THE LIGHT SQUARE (RV242523351)</t>
  </si>
  <si>
    <t>Vendor Name : PROSERVE MARKETING LLP (RV242523203)</t>
  </si>
  <si>
    <t>RFQ #: R1944</t>
  </si>
  <si>
    <t>Contact Name : SACHIN YADAV</t>
  </si>
  <si>
    <t>Contact Name : MEGHRAJ S MAHAJAN</t>
  </si>
  <si>
    <t>RFQ Date : 24/09/2024 12:18:16</t>
  </si>
  <si>
    <t>Vendor City : Mumbai</t>
  </si>
  <si>
    <t>BCD Date : 27/09/2024 23:55:00</t>
  </si>
  <si>
    <t xml:space="preserve">Telephone # : </t>
  </si>
  <si>
    <t>Mobile # : 9967222999</t>
  </si>
  <si>
    <t>Mobile # : 99206 20999</t>
  </si>
  <si>
    <t>PR Number : Semolina-2425-00794</t>
  </si>
  <si>
    <t>Email : sachinby10@gmail.com</t>
  </si>
  <si>
    <t>Email : Info@proserve.company</t>
  </si>
  <si>
    <t>Package / RFQ Name : PR for Lightning for Jaipur KFC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</si>
  <si>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</si>
  <si>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</si>
  <si>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</si>
  <si>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</si>
  <si>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</si>
  <si>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</si>
  <si>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</si>
  <si>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</si>
  <si>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</si>
  <si>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</si>
  <si>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</si>
  <si>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</si>
  <si>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</si>
  <si>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</si>
  <si>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</si>
  <si>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</si>
  <si>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</si>
  <si>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</si>
  <si>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</si>
  <si>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</si>
  <si>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</si>
  <si>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</si>
  <si>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</si>
  <si>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</si>
  <si>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</si>
  <si>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Light</t>
  </si>
  <si>
    <t>NOS</t>
  </si>
  <si>
    <t>1.00</t>
  </si>
  <si>
    <t>21355.00</t>
  </si>
  <si>
    <t>THE LIGHT SQUARE</t>
  </si>
  <si>
    <t>0.00</t>
  </si>
  <si>
    <t>Item Total</t>
  </si>
  <si>
    <t>Discount Total Value</t>
  </si>
  <si>
    <t>Grand Dis. Amt</t>
  </si>
  <si>
    <t>Transportation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</si>
  <si>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</si>
  <si>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</si>
  <si>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</si>
  <si>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</si>
  <si>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</si>
  <si>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</si>
  <si>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</si>
  <si>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</si>
  <si>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</si>
  <si>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</si>
  <si>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RV242523351</t>
  </si>
  <si>
    <t>Participate</t>
  </si>
  <si>
    <t>RV242523203</t>
  </si>
  <si>
    <t>PROSERVE MARKETING LLP</t>
  </si>
  <si>
    <t>Vendor Name : THE LIGHT SQUARE</t>
  </si>
  <si>
    <t>Vendor Name : PROSERVE MARKETING LLP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</si>
  <si>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</si>
  <si>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</si>
  <si>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</si>
  <si>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</si>
  <si>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</si>
  <si>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</si>
  <si>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</si>
  <si>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</si>
  <si>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</si>
  <si>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 xml:space="preserve">Square ceiling mounted fitting with 175mmx175mm off white powder coated. Lamp Code  LED lamp integrated  white 4000K.E27.Frosted Make  Oshram Philps -22 W
</t>
  </si>
  <si>
    <t>9.000</t>
  </si>
  <si>
    <t>2</t>
  </si>
  <si>
    <t>600X600mm  grid mounted 36-48w led light ip rated fixture with 6500k color shade (make philphs oshram)</t>
  </si>
  <si>
    <t>8.000</t>
  </si>
  <si>
    <t>3</t>
  </si>
  <si>
    <t>LED STRIP LIGHTS WITH ALUMINUM CHANNEL 5V PER METER, 3000K, PHILPHS, OSHRAM</t>
  </si>
  <si>
    <t>RMT</t>
  </si>
  <si>
    <t>10.000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</si>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</sst>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4" fontId="1" fillId="0" borderId="7" xfId="0" applyNumberFormat="1" applyFont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2"/>
  <sheetViews>
    <sheetView tabSelected="1" topLeftCell="D1" workbookViewId="0">
      <selection activeCell="P13" sqref="P13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9.140625" style="1" customWidth="1"/>
    <col min="10" max="10" width="14.42578125" style="1" customWidth="1"/>
    <col min="11" max="11" width="10.140625" style="1" customWidth="1"/>
    <col min="12" max="12" width="8.7109375" style="1" bestFit="1" customWidth="1"/>
    <col min="13" max="13" width="8.7109375" style="1" customWidth="1"/>
    <col min="14" max="14" width="9.7109375" style="1" customWidth="1"/>
    <col min="15" max="15" width="7.140625" style="1" bestFit="1" customWidth="1"/>
    <col min="16" max="16" width="14.42578125" style="1" customWidth="1"/>
    <col min="17" max="17" width="8.140625" style="1" customWidth="1"/>
    <col min="18" max="18" width="8.7109375" style="1" bestFit="1" customWidth="1"/>
    <col min="19" max="19" width="8.7109375" style="1" customWidth="1"/>
    <col min="20" max="20" width="9.7109375" style="1" customWidth="1"/>
    <col min="21" max="21" width="7.140625" style="1" bestFit="1" customWidth="1"/>
    <col min="22" max="16376" width="9.140625" style="1" customWidth="1"/>
  </cols>
  <sheetData>
    <row r="1" spans="2:21" ht="15.75" thickBot="1">
      <c r="B1" s="46"/>
      <c r="C1" s="46"/>
      <c r="D1" s="48" t="s">
        <v>0</v>
      </c>
      <c r="E1" s="48" t="s">
        <v>0</v>
      </c>
      <c r="F1" s="49" t="s">
        <v>0</v>
      </c>
      <c r="G1" s="52" t="s">
        <v>1</v>
      </c>
      <c r="H1" s="52" t="s">
        <v>1</v>
      </c>
      <c r="I1" s="52" t="s">
        <v>1</v>
      </c>
      <c r="J1" s="34" t="s">
        <v>2</v>
      </c>
      <c r="K1" s="34"/>
      <c r="L1" s="35"/>
      <c r="M1" s="35"/>
      <c r="N1" s="35"/>
      <c r="O1" s="35"/>
      <c r="P1" s="34" t="s">
        <v>3</v>
      </c>
      <c r="Q1" s="34"/>
      <c r="R1" s="35"/>
      <c r="S1" s="35"/>
      <c r="T1" s="35"/>
      <c r="U1" s="35"/>
    </row>
    <row r="2" spans="2:21">
      <c r="B2" s="47"/>
      <c r="C2" s="47"/>
      <c r="D2" s="50" t="s">
        <v>0</v>
      </c>
      <c r="E2" s="50" t="s">
        <v>0</v>
      </c>
      <c r="F2" s="51" t="s">
        <v>0</v>
      </c>
      <c r="G2" s="53" t="s">
        <v>4</v>
      </c>
      <c r="H2" s="53" t="s">
        <v>4</v>
      </c>
      <c r="I2" s="53" t="s">
        <v>4</v>
      </c>
      <c r="J2" s="36" t="s">
        <v>5</v>
      </c>
      <c r="K2" s="36"/>
      <c r="L2" s="37"/>
      <c r="M2" s="37"/>
      <c r="N2" s="37"/>
      <c r="O2" s="37"/>
      <c r="P2" s="36" t="s">
        <v>6</v>
      </c>
      <c r="Q2" s="36"/>
      <c r="R2" s="37"/>
      <c r="S2" s="37"/>
      <c r="T2" s="37"/>
      <c r="U2" s="37"/>
    </row>
    <row r="3" spans="2:21">
      <c r="B3" s="47"/>
      <c r="C3" s="47"/>
      <c r="D3" s="50" t="s">
        <v>0</v>
      </c>
      <c r="E3" s="50" t="s">
        <v>0</v>
      </c>
      <c r="F3" s="51" t="s">
        <v>0</v>
      </c>
      <c r="G3" s="53" t="s">
        <v>7</v>
      </c>
      <c r="H3" s="53" t="s">
        <v>7</v>
      </c>
      <c r="I3" s="53" t="s">
        <v>7</v>
      </c>
      <c r="J3" s="36" t="s">
        <v>8</v>
      </c>
      <c r="K3" s="36"/>
      <c r="L3" s="37"/>
      <c r="M3" s="37"/>
      <c r="N3" s="37"/>
      <c r="O3" s="37"/>
      <c r="P3" s="36" t="s">
        <v>8</v>
      </c>
      <c r="Q3" s="36"/>
      <c r="R3" s="37"/>
      <c r="S3" s="37"/>
      <c r="T3" s="37"/>
      <c r="U3" s="37"/>
    </row>
    <row r="4" spans="2:21">
      <c r="B4" s="47"/>
      <c r="C4" s="47"/>
      <c r="D4" s="50" t="s">
        <v>0</v>
      </c>
      <c r="E4" s="50" t="s">
        <v>0</v>
      </c>
      <c r="F4" s="51" t="s">
        <v>0</v>
      </c>
      <c r="G4" s="53" t="s">
        <v>9</v>
      </c>
      <c r="H4" s="53" t="s">
        <v>9</v>
      </c>
      <c r="I4" s="53" t="s">
        <v>9</v>
      </c>
      <c r="J4" s="36" t="s">
        <v>10</v>
      </c>
      <c r="K4" s="36"/>
      <c r="L4" s="37"/>
      <c r="M4" s="37"/>
      <c r="N4" s="37"/>
      <c r="O4" s="37"/>
      <c r="P4" s="36" t="s">
        <v>10</v>
      </c>
      <c r="Q4" s="36"/>
      <c r="R4" s="37"/>
      <c r="S4" s="37"/>
      <c r="T4" s="37"/>
      <c r="U4" s="37"/>
    </row>
    <row r="5" spans="2:21" ht="15.75" thickBot="1">
      <c r="B5" s="47"/>
      <c r="C5" s="47"/>
      <c r="D5" s="50" t="s">
        <v>0</v>
      </c>
      <c r="E5" s="50" t="s">
        <v>0</v>
      </c>
      <c r="F5" s="51" t="s">
        <v>0</v>
      </c>
      <c r="G5" s="47"/>
      <c r="H5" s="47"/>
      <c r="I5" s="47"/>
      <c r="J5" s="36" t="s">
        <v>11</v>
      </c>
      <c r="K5" s="36"/>
      <c r="L5" s="37"/>
      <c r="M5" s="37"/>
      <c r="N5" s="37"/>
      <c r="O5" s="37"/>
      <c r="P5" s="36" t="s">
        <v>12</v>
      </c>
      <c r="Q5" s="36"/>
      <c r="R5" s="37"/>
      <c r="S5" s="37"/>
      <c r="T5" s="37"/>
      <c r="U5" s="37"/>
    </row>
    <row r="6" spans="2:21" ht="15.75" thickBot="1">
      <c r="B6" s="43" t="s">
        <v>13</v>
      </c>
      <c r="C6" s="43" t="s">
        <v>13</v>
      </c>
      <c r="D6" s="43" t="s">
        <v>13</v>
      </c>
      <c r="E6" s="43" t="s">
        <v>13</v>
      </c>
      <c r="F6" s="43" t="s">
        <v>13</v>
      </c>
      <c r="G6" s="43" t="s">
        <v>13</v>
      </c>
      <c r="H6" s="43" t="s">
        <v>13</v>
      </c>
      <c r="I6" s="43" t="s">
        <v>13</v>
      </c>
      <c r="J6" s="32" t="s">
        <v>14</v>
      </c>
      <c r="K6" s="32"/>
      <c r="L6" s="33"/>
      <c r="M6" s="33"/>
      <c r="N6" s="33"/>
      <c r="O6" s="33"/>
      <c r="P6" s="32" t="s">
        <v>15</v>
      </c>
      <c r="Q6" s="32"/>
      <c r="R6" s="33"/>
      <c r="S6" s="33"/>
      <c r="T6" s="33"/>
      <c r="U6" s="33"/>
    </row>
    <row r="7" spans="2:21" ht="15.75" customHeight="1" thickBot="1">
      <c r="B7" s="44" t="s">
        <v>16</v>
      </c>
      <c r="C7" s="44" t="s">
        <v>16</v>
      </c>
      <c r="D7" s="44" t="s">
        <v>16</v>
      </c>
      <c r="E7" s="44" t="s">
        <v>16</v>
      </c>
      <c r="F7" s="44" t="s">
        <v>16</v>
      </c>
      <c r="G7" s="44" t="s">
        <v>16</v>
      </c>
      <c r="H7" s="44" t="s">
        <v>16</v>
      </c>
      <c r="I7" s="44" t="s">
        <v>16</v>
      </c>
      <c r="J7" s="32" t="s">
        <v>17</v>
      </c>
      <c r="K7" s="32"/>
      <c r="L7" s="33"/>
      <c r="M7" s="33"/>
      <c r="N7" s="33"/>
      <c r="O7" s="33"/>
      <c r="P7" s="32" t="s">
        <v>17</v>
      </c>
      <c r="Q7" s="32"/>
      <c r="R7" s="33"/>
      <c r="S7" s="33"/>
      <c r="T7" s="33"/>
      <c r="U7" s="33"/>
    </row>
    <row r="8" spans="2:21" ht="15.75" customHeight="1" thickBot="1">
      <c r="B8" s="44" t="s">
        <v>18</v>
      </c>
      <c r="C8" s="44" t="s">
        <v>18</v>
      </c>
      <c r="D8" s="44" t="s">
        <v>18</v>
      </c>
      <c r="E8" s="44" t="s">
        <v>18</v>
      </c>
      <c r="F8" s="44" t="s">
        <v>18</v>
      </c>
      <c r="G8" s="44" t="s">
        <v>18</v>
      </c>
      <c r="H8" s="44" t="s">
        <v>18</v>
      </c>
      <c r="I8" s="44" t="s">
        <v>18</v>
      </c>
      <c r="J8" s="32" t="s">
        <v>19</v>
      </c>
      <c r="K8" s="32"/>
      <c r="L8" s="33"/>
      <c r="M8" s="32" t="s">
        <v>20</v>
      </c>
      <c r="N8" s="32"/>
      <c r="O8" s="33"/>
      <c r="P8" s="32" t="s">
        <v>19</v>
      </c>
      <c r="Q8" s="32"/>
      <c r="R8" s="33"/>
      <c r="S8" s="32" t="s">
        <v>20</v>
      </c>
      <c r="T8" s="32"/>
      <c r="U8" s="33"/>
    </row>
    <row r="9" spans="2:21" ht="15.75" customHeight="1" thickBot="1">
      <c r="B9" s="45" t="s">
        <v>21</v>
      </c>
      <c r="C9" s="45" t="s">
        <v>21</v>
      </c>
      <c r="D9" s="45" t="s">
        <v>21</v>
      </c>
      <c r="E9" s="45" t="s">
        <v>21</v>
      </c>
      <c r="F9" s="45" t="s">
        <v>21</v>
      </c>
      <c r="G9" s="30" t="s">
        <v>22</v>
      </c>
      <c r="H9" s="30" t="s">
        <v>22</v>
      </c>
      <c r="I9" s="30" t="s">
        <v>22</v>
      </c>
      <c r="J9" s="30" t="s">
        <v>23</v>
      </c>
      <c r="K9" s="30"/>
      <c r="L9" s="31"/>
      <c r="M9" s="31"/>
      <c r="N9" s="31"/>
      <c r="O9" s="31"/>
      <c r="P9" s="30" t="s">
        <v>23</v>
      </c>
      <c r="Q9" s="30"/>
      <c r="R9" s="31"/>
      <c r="S9" s="31"/>
      <c r="T9" s="31"/>
      <c r="U9" s="31"/>
    </row>
    <row r="10" spans="2:21" ht="15.75" customHeight="1" thickBot="1">
      <c r="B10" s="45" t="s">
        <v>21</v>
      </c>
      <c r="C10" s="45" t="s">
        <v>21</v>
      </c>
      <c r="D10" s="45" t="s">
        <v>21</v>
      </c>
      <c r="E10" s="45" t="s">
        <v>21</v>
      </c>
      <c r="F10" s="45" t="s">
        <v>21</v>
      </c>
      <c r="G10" s="30" t="s">
        <v>24</v>
      </c>
      <c r="H10" s="30" t="s">
        <v>25</v>
      </c>
      <c r="I10" s="30"/>
      <c r="J10" s="30" t="s">
        <v>26</v>
      </c>
      <c r="K10" s="30"/>
      <c r="L10" s="31"/>
      <c r="M10" s="31"/>
      <c r="N10" s="31"/>
      <c r="O10" s="31"/>
      <c r="P10" s="30" t="s">
        <v>26</v>
      </c>
      <c r="Q10" s="30"/>
      <c r="R10" s="31"/>
      <c r="S10" s="31"/>
      <c r="T10" s="31"/>
      <c r="U10" s="31"/>
    </row>
    <row r="11" spans="2:21" ht="30.75" thickBot="1">
      <c r="B11" s="9" t="s">
        <v>27</v>
      </c>
      <c r="C11" s="9" t="s">
        <v>28</v>
      </c>
      <c r="D11" s="9" t="s">
        <v>29</v>
      </c>
      <c r="E11" s="9" t="s">
        <v>30</v>
      </c>
      <c r="F11" s="9" t="s">
        <v>31</v>
      </c>
      <c r="G11" s="9" t="s">
        <v>32</v>
      </c>
      <c r="H11" s="9" t="s">
        <v>33</v>
      </c>
      <c r="I11" s="9" t="s">
        <v>34</v>
      </c>
      <c r="J11" s="9" t="s">
        <v>35</v>
      </c>
      <c r="K11" s="9" t="s">
        <v>36</v>
      </c>
      <c r="L11" s="10" t="s">
        <v>37</v>
      </c>
      <c r="M11" s="10" t="s">
        <v>38</v>
      </c>
      <c r="N11" s="10" t="s">
        <v>39</v>
      </c>
      <c r="O11" s="10" t="s">
        <v>40</v>
      </c>
      <c r="P11" s="9" t="s">
        <v>35</v>
      </c>
      <c r="Q11" s="9" t="s">
        <v>36</v>
      </c>
      <c r="R11" s="10" t="s">
        <v>37</v>
      </c>
      <c r="S11" s="10" t="s">
        <v>38</v>
      </c>
      <c r="T11" s="10" t="s">
        <v>39</v>
      </c>
      <c r="U11" s="10" t="s">
        <v>40</v>
      </c>
    </row>
    <row r="12" spans="2:21" ht="15.75" thickBot="1">
      <c r="B12" s="11">
        <v>1</v>
      </c>
      <c r="C12" s="11" t="s">
        <v>41</v>
      </c>
      <c r="D12" s="11" t="s">
        <v>42</v>
      </c>
      <c r="E12" s="11" t="s">
        <v>43</v>
      </c>
      <c r="F12" s="11" t="s">
        <v>44</v>
      </c>
      <c r="G12" s="11" t="s">
        <v>41</v>
      </c>
      <c r="H12" s="6" t="s">
        <v>45</v>
      </c>
      <c r="I12" s="6" t="s">
        <v>46</v>
      </c>
      <c r="J12" s="27">
        <f>'BOQ Price Bid'!J12</f>
        <v>21355</v>
      </c>
      <c r="K12" s="11">
        <v>0</v>
      </c>
      <c r="L12" s="11">
        <v>18</v>
      </c>
      <c r="M12" s="11" t="s">
        <v>41</v>
      </c>
      <c r="N12" s="29">
        <f>J12</f>
        <v>21355</v>
      </c>
      <c r="O12" s="27">
        <f>N12</f>
        <v>21355</v>
      </c>
      <c r="P12" s="27">
        <f>'BOQ Price Bid'!L12</f>
        <v>27005</v>
      </c>
      <c r="Q12" s="11">
        <v>0</v>
      </c>
      <c r="R12" s="11">
        <v>18</v>
      </c>
      <c r="S12" s="11" t="s">
        <v>41</v>
      </c>
      <c r="T12" s="27">
        <f>P12</f>
        <v>27005</v>
      </c>
      <c r="U12" s="27">
        <f>T12</f>
        <v>27005</v>
      </c>
    </row>
    <row r="13" spans="2:21" ht="15.75" thickBot="1">
      <c r="B13" s="42" t="s">
        <v>48</v>
      </c>
      <c r="C13" s="42"/>
      <c r="D13" s="42"/>
      <c r="E13" s="42"/>
      <c r="F13" s="42"/>
      <c r="G13" s="42"/>
      <c r="H13" s="42"/>
      <c r="I13" s="42"/>
      <c r="J13" s="8"/>
      <c r="K13" s="13">
        <v>0</v>
      </c>
      <c r="L13" s="19">
        <v>3843.9</v>
      </c>
      <c r="M13" s="8"/>
      <c r="N13" s="8"/>
      <c r="O13" s="28">
        <f>O12</f>
        <v>21355</v>
      </c>
      <c r="P13" s="8"/>
      <c r="Q13" s="13">
        <v>0</v>
      </c>
      <c r="R13" s="19">
        <v>4860.8999999999996</v>
      </c>
      <c r="S13" s="8"/>
      <c r="T13" s="8"/>
      <c r="U13" s="28">
        <f>U12</f>
        <v>27005</v>
      </c>
    </row>
    <row r="14" spans="2:21" ht="15.75" thickBot="1">
      <c r="B14" s="30" t="s">
        <v>49</v>
      </c>
      <c r="C14" s="30"/>
      <c r="D14" s="30"/>
      <c r="E14" s="30"/>
      <c r="F14" s="30"/>
      <c r="G14" s="30"/>
      <c r="H14" s="30"/>
      <c r="I14" s="30"/>
      <c r="J14" s="8" t="s">
        <v>50</v>
      </c>
      <c r="K14" s="13">
        <v>0</v>
      </c>
      <c r="L14" s="8"/>
      <c r="M14" s="8"/>
      <c r="N14" s="8"/>
      <c r="O14" s="13">
        <v>0</v>
      </c>
      <c r="P14" s="8" t="s">
        <v>50</v>
      </c>
      <c r="Q14" s="13">
        <v>0</v>
      </c>
      <c r="R14" s="8"/>
      <c r="S14" s="8"/>
      <c r="T14" s="8"/>
      <c r="U14" s="13">
        <v>0</v>
      </c>
    </row>
    <row r="15" spans="2:21" ht="15.75" thickBot="1">
      <c r="B15" s="30" t="s">
        <v>51</v>
      </c>
      <c r="C15" s="30"/>
      <c r="D15" s="30"/>
      <c r="E15" s="30"/>
      <c r="F15" s="30"/>
      <c r="G15" s="30"/>
      <c r="H15" s="30"/>
      <c r="I15" s="30"/>
      <c r="J15" s="8"/>
      <c r="K15" s="8"/>
      <c r="L15" s="8"/>
      <c r="M15" s="8"/>
      <c r="N15" s="20">
        <v>0</v>
      </c>
      <c r="O15" s="26">
        <v>1800</v>
      </c>
      <c r="P15" s="8"/>
      <c r="Q15" s="8"/>
      <c r="R15" s="8"/>
      <c r="S15" s="8"/>
      <c r="T15" s="20">
        <v>0</v>
      </c>
      <c r="U15" s="26">
        <v>2656.02</v>
      </c>
    </row>
    <row r="16" spans="2:21" ht="15.75" thickBot="1">
      <c r="B16" s="42" t="s">
        <v>52</v>
      </c>
      <c r="C16" s="42"/>
      <c r="D16" s="42"/>
      <c r="E16" s="42"/>
      <c r="F16" s="42"/>
      <c r="G16" s="42"/>
      <c r="H16" s="42"/>
      <c r="I16" s="42"/>
      <c r="J16" s="8"/>
      <c r="K16" s="8"/>
      <c r="L16" s="8"/>
      <c r="M16" s="8"/>
      <c r="N16" s="8"/>
      <c r="O16" s="25">
        <f>SUM(O15)</f>
        <v>1800</v>
      </c>
      <c r="P16" s="8"/>
      <c r="Q16" s="8"/>
      <c r="R16" s="8"/>
      <c r="S16" s="8"/>
      <c r="T16" s="8"/>
      <c r="U16" s="25">
        <f>SUM(U15)</f>
        <v>2656.02</v>
      </c>
    </row>
    <row r="17" spans="2:21" ht="15.75" thickBot="1">
      <c r="B17" s="42" t="s">
        <v>53</v>
      </c>
      <c r="C17" s="42"/>
      <c r="D17" s="42"/>
      <c r="E17" s="42"/>
      <c r="F17" s="42"/>
      <c r="G17" s="42"/>
      <c r="H17" s="42"/>
      <c r="I17" s="42"/>
      <c r="J17" s="8"/>
      <c r="K17" s="8"/>
      <c r="L17" s="8"/>
      <c r="M17" s="8"/>
      <c r="N17" s="8"/>
      <c r="O17" s="25">
        <f>SUM(O12+O16)*18%</f>
        <v>4167.8999999999996</v>
      </c>
      <c r="P17" s="8"/>
      <c r="Q17" s="8"/>
      <c r="R17" s="8"/>
      <c r="S17" s="8"/>
      <c r="T17" s="8"/>
      <c r="U17" s="25">
        <f>SUM(U12+U16)*18%</f>
        <v>5338.9835999999996</v>
      </c>
    </row>
    <row r="18" spans="2:21" ht="15.75" thickBot="1">
      <c r="B18" s="42" t="s">
        <v>54</v>
      </c>
      <c r="C18" s="42"/>
      <c r="D18" s="42"/>
      <c r="E18" s="42"/>
      <c r="F18" s="42"/>
      <c r="G18" s="42"/>
      <c r="H18" s="42"/>
      <c r="I18" s="42"/>
      <c r="J18" s="8"/>
      <c r="K18" s="8"/>
      <c r="L18" s="8"/>
      <c r="M18" s="8"/>
      <c r="N18" s="12" t="s">
        <v>55</v>
      </c>
      <c r="O18" s="25">
        <f>SUM(O12+O16+O17)</f>
        <v>27322.9</v>
      </c>
      <c r="P18" s="8"/>
      <c r="Q18" s="8"/>
      <c r="R18" s="8"/>
      <c r="S18" s="8"/>
      <c r="T18" s="12" t="s">
        <v>55</v>
      </c>
      <c r="U18" s="25">
        <f>SUM(U12+U16+U17)</f>
        <v>35000.003599999996</v>
      </c>
    </row>
    <row r="19" spans="2:21" ht="15.75" thickBot="1">
      <c r="B19" s="38" t="s">
        <v>56</v>
      </c>
      <c r="C19" s="39"/>
      <c r="D19" s="39"/>
      <c r="E19" s="39"/>
      <c r="F19" s="39"/>
      <c r="G19" s="39"/>
      <c r="H19" s="39"/>
      <c r="I19" s="39"/>
      <c r="J19" s="38" t="s">
        <v>17</v>
      </c>
      <c r="K19" s="38" t="s">
        <v>17</v>
      </c>
    </row>
    <row r="20" spans="2:21" ht="15.75" thickBot="1">
      <c r="B20" s="5" t="s">
        <v>57</v>
      </c>
      <c r="C20" s="5" t="s">
        <v>58</v>
      </c>
      <c r="D20" s="38" t="s">
        <v>59</v>
      </c>
      <c r="E20" s="39"/>
      <c r="F20" s="39"/>
      <c r="G20" s="39"/>
      <c r="H20" s="39"/>
      <c r="I20" s="39"/>
      <c r="J20" s="5" t="s">
        <v>60</v>
      </c>
      <c r="K20" s="5" t="s">
        <v>61</v>
      </c>
    </row>
    <row r="21" spans="2:21" ht="15.75" thickBot="1">
      <c r="B21" s="6">
        <v>1</v>
      </c>
      <c r="C21" s="6" t="s">
        <v>62</v>
      </c>
      <c r="D21" s="40" t="s">
        <v>46</v>
      </c>
      <c r="E21" s="41"/>
      <c r="F21" s="41"/>
      <c r="G21" s="41"/>
      <c r="H21" s="41"/>
      <c r="I21" s="41"/>
      <c r="J21" s="6" t="s">
        <v>63</v>
      </c>
      <c r="K21" s="6" t="s">
        <v>41</v>
      </c>
    </row>
    <row r="22" spans="2:21" ht="15.75" thickBot="1">
      <c r="B22" s="6">
        <v>2</v>
      </c>
      <c r="C22" s="6" t="s">
        <v>64</v>
      </c>
      <c r="D22" s="40" t="s">
        <v>65</v>
      </c>
      <c r="E22" s="41"/>
      <c r="F22" s="41"/>
      <c r="G22" s="41"/>
      <c r="H22" s="41"/>
      <c r="I22" s="41"/>
      <c r="J22" s="6" t="s">
        <v>63</v>
      </c>
      <c r="K22" s="6" t="s">
        <v>41</v>
      </c>
    </row>
  </sheetData>
  <mergeCells count="4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7:I17"/>
    <mergeCell ref="B16:I16"/>
    <mergeCell ref="B18:I18"/>
    <mergeCell ref="B19:I19"/>
    <mergeCell ref="D20:I20"/>
    <mergeCell ref="J19:K19"/>
    <mergeCell ref="D21:I21"/>
    <mergeCell ref="D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I20" sqref="I20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2" width="22.7109375" style="1" customWidth="1"/>
    <col min="13" max="16384" width="9.140625" style="1"/>
  </cols>
  <sheetData>
    <row r="1" spans="2:12" ht="15" thickBot="1">
      <c r="B1" s="46"/>
      <c r="C1" s="46"/>
      <c r="D1" s="48" t="s">
        <v>0</v>
      </c>
      <c r="E1" s="48" t="s">
        <v>0</v>
      </c>
      <c r="F1" s="52" t="s">
        <v>1</v>
      </c>
      <c r="G1" s="52" t="s">
        <v>1</v>
      </c>
      <c r="H1" s="52" t="s">
        <v>1</v>
      </c>
      <c r="I1" s="34" t="s">
        <v>66</v>
      </c>
      <c r="J1" s="34" t="s">
        <v>66</v>
      </c>
      <c r="K1" s="34" t="s">
        <v>67</v>
      </c>
      <c r="L1" s="34" t="s">
        <v>67</v>
      </c>
    </row>
    <row r="2" spans="2:12">
      <c r="B2" s="46"/>
      <c r="C2" s="46"/>
      <c r="D2" s="48" t="s">
        <v>0</v>
      </c>
      <c r="E2" s="48" t="s">
        <v>0</v>
      </c>
      <c r="F2" s="52" t="s">
        <v>4</v>
      </c>
      <c r="G2" s="52" t="s">
        <v>4</v>
      </c>
      <c r="H2" s="52" t="s">
        <v>4</v>
      </c>
      <c r="I2" s="55" t="s">
        <v>5</v>
      </c>
      <c r="J2" s="55" t="s">
        <v>5</v>
      </c>
      <c r="K2" s="55" t="s">
        <v>6</v>
      </c>
      <c r="L2" s="55" t="s">
        <v>6</v>
      </c>
    </row>
    <row r="3" spans="2:12">
      <c r="B3" s="46"/>
      <c r="C3" s="46"/>
      <c r="D3" s="48" t="s">
        <v>0</v>
      </c>
      <c r="E3" s="48" t="s">
        <v>0</v>
      </c>
      <c r="F3" s="52" t="s">
        <v>7</v>
      </c>
      <c r="G3" s="52" t="s">
        <v>7</v>
      </c>
      <c r="H3" s="52" t="s">
        <v>7</v>
      </c>
      <c r="I3" s="55" t="s">
        <v>8</v>
      </c>
      <c r="J3" s="55" t="s">
        <v>8</v>
      </c>
      <c r="K3" s="55" t="s">
        <v>8</v>
      </c>
      <c r="L3" s="55" t="s">
        <v>8</v>
      </c>
    </row>
    <row r="4" spans="2:12">
      <c r="B4" s="46"/>
      <c r="C4" s="46"/>
      <c r="D4" s="48" t="s">
        <v>0</v>
      </c>
      <c r="E4" s="48" t="s">
        <v>0</v>
      </c>
      <c r="F4" s="52" t="s">
        <v>9</v>
      </c>
      <c r="G4" s="52" t="s">
        <v>9</v>
      </c>
      <c r="H4" s="52" t="s">
        <v>9</v>
      </c>
      <c r="I4" s="55" t="s">
        <v>10</v>
      </c>
      <c r="J4" s="55" t="s">
        <v>10</v>
      </c>
      <c r="K4" s="55" t="s">
        <v>10</v>
      </c>
      <c r="L4" s="55" t="s">
        <v>10</v>
      </c>
    </row>
    <row r="5" spans="2:12" ht="15" thickBot="1">
      <c r="B5" s="46"/>
      <c r="C5" s="46"/>
      <c r="D5" s="48" t="s">
        <v>0</v>
      </c>
      <c r="E5" s="48" t="s">
        <v>0</v>
      </c>
      <c r="F5" s="46"/>
      <c r="G5" s="46"/>
      <c r="H5" s="46"/>
      <c r="I5" s="55" t="s">
        <v>11</v>
      </c>
      <c r="J5" s="55" t="s">
        <v>11</v>
      </c>
      <c r="K5" s="55" t="s">
        <v>12</v>
      </c>
      <c r="L5" s="55" t="s">
        <v>12</v>
      </c>
    </row>
    <row r="6" spans="2:12" ht="15" thickBot="1">
      <c r="B6" s="41" t="s">
        <v>13</v>
      </c>
      <c r="C6" s="41" t="s">
        <v>13</v>
      </c>
      <c r="D6" s="41" t="s">
        <v>13</v>
      </c>
      <c r="E6" s="41" t="s">
        <v>13</v>
      </c>
      <c r="F6" s="41" t="s">
        <v>13</v>
      </c>
      <c r="G6" s="41" t="s">
        <v>13</v>
      </c>
      <c r="H6" s="41" t="s">
        <v>13</v>
      </c>
      <c r="I6" s="54" t="s">
        <v>14</v>
      </c>
      <c r="J6" s="54" t="s">
        <v>14</v>
      </c>
      <c r="K6" s="54" t="s">
        <v>15</v>
      </c>
      <c r="L6" s="54" t="s">
        <v>15</v>
      </c>
    </row>
    <row r="7" spans="2:12" ht="15" thickBot="1">
      <c r="B7" s="54" t="s">
        <v>16</v>
      </c>
      <c r="C7" s="54" t="s">
        <v>16</v>
      </c>
      <c r="D7" s="54" t="s">
        <v>16</v>
      </c>
      <c r="E7" s="54" t="s">
        <v>16</v>
      </c>
      <c r="F7" s="54" t="s">
        <v>16</v>
      </c>
      <c r="G7" s="54" t="s">
        <v>16</v>
      </c>
      <c r="H7" s="54" t="s">
        <v>16</v>
      </c>
      <c r="I7" s="54" t="s">
        <v>17</v>
      </c>
      <c r="J7" s="54" t="s">
        <v>17</v>
      </c>
      <c r="K7" s="54" t="s">
        <v>17</v>
      </c>
      <c r="L7" s="54" t="s">
        <v>17</v>
      </c>
    </row>
    <row r="8" spans="2:12" ht="15" thickBot="1">
      <c r="B8" s="54" t="s">
        <v>68</v>
      </c>
      <c r="C8" s="54" t="s">
        <v>68</v>
      </c>
      <c r="D8" s="54" t="s">
        <v>68</v>
      </c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69</v>
      </c>
      <c r="J8" s="54" t="s">
        <v>69</v>
      </c>
      <c r="K8" s="54" t="s">
        <v>69</v>
      </c>
      <c r="L8" s="54" t="s">
        <v>69</v>
      </c>
    </row>
    <row r="9" spans="2:12" ht="15" thickBot="1">
      <c r="B9" s="56" t="s">
        <v>21</v>
      </c>
      <c r="C9" s="56" t="s">
        <v>21</v>
      </c>
      <c r="D9" s="56" t="s">
        <v>21</v>
      </c>
      <c r="E9" s="56" t="s">
        <v>21</v>
      </c>
      <c r="F9" s="54" t="s">
        <v>22</v>
      </c>
      <c r="G9" s="54" t="s">
        <v>22</v>
      </c>
      <c r="H9" s="54" t="s">
        <v>22</v>
      </c>
      <c r="I9" s="54" t="s">
        <v>19</v>
      </c>
      <c r="J9" s="54" t="s">
        <v>19</v>
      </c>
      <c r="K9" s="54" t="s">
        <v>19</v>
      </c>
      <c r="L9" s="54" t="s">
        <v>19</v>
      </c>
    </row>
    <row r="10" spans="2:12" ht="15" thickBot="1">
      <c r="B10" s="56" t="s">
        <v>21</v>
      </c>
      <c r="C10" s="56" t="s">
        <v>21</v>
      </c>
      <c r="D10" s="56" t="s">
        <v>21</v>
      </c>
      <c r="E10" s="56" t="s">
        <v>21</v>
      </c>
      <c r="F10" s="54" t="s">
        <v>70</v>
      </c>
      <c r="G10" s="54" t="s">
        <v>70</v>
      </c>
      <c r="H10" s="54" t="s">
        <v>70</v>
      </c>
      <c r="I10" s="54" t="s">
        <v>20</v>
      </c>
      <c r="J10" s="54" t="s">
        <v>20</v>
      </c>
      <c r="K10" s="54" t="s">
        <v>20</v>
      </c>
      <c r="L10" s="54" t="s">
        <v>20</v>
      </c>
    </row>
    <row r="11" spans="2:12" ht="15" thickBot="1">
      <c r="B11" s="14" t="s">
        <v>57</v>
      </c>
      <c r="C11" s="14" t="s">
        <v>28</v>
      </c>
      <c r="D11" s="14" t="s">
        <v>71</v>
      </c>
      <c r="E11" s="14" t="s">
        <v>29</v>
      </c>
      <c r="F11" s="14" t="s">
        <v>72</v>
      </c>
      <c r="G11" s="14" t="s">
        <v>31</v>
      </c>
      <c r="H11" s="14" t="s">
        <v>73</v>
      </c>
      <c r="I11" s="14" t="s">
        <v>39</v>
      </c>
      <c r="J11" s="14" t="s">
        <v>74</v>
      </c>
      <c r="K11" s="14" t="s">
        <v>39</v>
      </c>
      <c r="L11" s="14" t="s">
        <v>74</v>
      </c>
    </row>
    <row r="12" spans="2:12" ht="15" thickBot="1">
      <c r="B12" s="15">
        <v>1</v>
      </c>
      <c r="C12" s="15" t="s">
        <v>41</v>
      </c>
      <c r="D12" s="15" t="s">
        <v>42</v>
      </c>
      <c r="E12" s="15" t="s">
        <v>42</v>
      </c>
      <c r="F12" s="15" t="s">
        <v>43</v>
      </c>
      <c r="G12" s="15">
        <v>1</v>
      </c>
      <c r="H12" s="21">
        <f>SUM(H13:H15)</f>
        <v>21355</v>
      </c>
      <c r="I12" s="16"/>
      <c r="J12" s="21">
        <f>SUM(J13:J15)</f>
        <v>21355</v>
      </c>
      <c r="K12" s="16"/>
      <c r="L12" s="21">
        <f>SUM(L13:L15)</f>
        <v>27005</v>
      </c>
    </row>
    <row r="13" spans="2:12" ht="15" thickBot="1">
      <c r="B13" s="4">
        <v>1</v>
      </c>
      <c r="C13" s="4" t="s">
        <v>76</v>
      </c>
      <c r="D13" s="4" t="s">
        <v>77</v>
      </c>
      <c r="E13" s="4" t="s">
        <v>77</v>
      </c>
      <c r="F13" s="4" t="s">
        <v>43</v>
      </c>
      <c r="G13" s="4">
        <v>9</v>
      </c>
      <c r="H13" s="22">
        <v>8055</v>
      </c>
      <c r="I13" s="7">
        <v>895</v>
      </c>
      <c r="J13" s="23">
        <f t="shared" ref="J13:J15" si="0">I13*$G13</f>
        <v>8055</v>
      </c>
      <c r="K13" s="7">
        <v>1295</v>
      </c>
      <c r="L13" s="24">
        <f>K13*$G13</f>
        <v>11655</v>
      </c>
    </row>
    <row r="14" spans="2:12" ht="15" thickBot="1">
      <c r="B14" s="4">
        <v>2</v>
      </c>
      <c r="C14" s="4" t="s">
        <v>79</v>
      </c>
      <c r="D14" s="4" t="s">
        <v>80</v>
      </c>
      <c r="E14" s="4" t="s">
        <v>80</v>
      </c>
      <c r="F14" s="4" t="s">
        <v>43</v>
      </c>
      <c r="G14" s="4">
        <v>8</v>
      </c>
      <c r="H14" s="22">
        <v>9600</v>
      </c>
      <c r="I14" s="7">
        <v>1200</v>
      </c>
      <c r="J14" s="23">
        <f t="shared" si="0"/>
        <v>9600</v>
      </c>
      <c r="K14" s="7">
        <v>1450</v>
      </c>
      <c r="L14" s="24">
        <f t="shared" ref="L14:L15" si="1">K14*$G14</f>
        <v>11600</v>
      </c>
    </row>
    <row r="15" spans="2:12" ht="15" thickBot="1">
      <c r="B15" s="4">
        <v>3</v>
      </c>
      <c r="C15" s="4" t="s">
        <v>82</v>
      </c>
      <c r="D15" s="4" t="s">
        <v>83</v>
      </c>
      <c r="E15" s="4" t="s">
        <v>83</v>
      </c>
      <c r="F15" s="4" t="s">
        <v>84</v>
      </c>
      <c r="G15" s="4">
        <v>10</v>
      </c>
      <c r="H15" s="22">
        <v>3700</v>
      </c>
      <c r="I15" s="7">
        <v>370</v>
      </c>
      <c r="J15" s="23">
        <f t="shared" si="0"/>
        <v>3700</v>
      </c>
      <c r="K15" s="7">
        <v>375</v>
      </c>
      <c r="L15" s="24">
        <f t="shared" si="1"/>
        <v>3750</v>
      </c>
    </row>
    <row r="16" spans="2:12" ht="15" thickBo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7:7">
      <c r="G17" s="18"/>
    </row>
    <row r="18" spans="7:7">
      <c r="G18" s="18"/>
    </row>
    <row r="19" spans="7:7">
      <c r="G19" s="18"/>
    </row>
    <row r="20" spans="7:7">
      <c r="G20" s="18"/>
    </row>
  </sheetData>
  <mergeCells count="3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72"/>
      <c r="C1" s="72"/>
      <c r="D1" s="48" t="s">
        <v>0</v>
      </c>
      <c r="E1" s="48" t="s">
        <v>0</v>
      </c>
      <c r="F1" s="49" t="s">
        <v>0</v>
      </c>
      <c r="G1" s="74" t="s">
        <v>1</v>
      </c>
      <c r="H1" s="74" t="s">
        <v>1</v>
      </c>
      <c r="I1" s="74" t="s">
        <v>1</v>
      </c>
      <c r="J1" s="60" t="s">
        <v>66</v>
      </c>
      <c r="K1" s="60"/>
      <c r="L1" s="60"/>
      <c r="M1" s="60"/>
      <c r="N1" s="60"/>
      <c r="O1" s="61"/>
      <c r="P1" s="60" t="s">
        <v>67</v>
      </c>
      <c r="Q1" s="60"/>
      <c r="R1" s="60"/>
      <c r="S1" s="60"/>
      <c r="T1" s="60"/>
      <c r="U1" s="61"/>
    </row>
    <row r="2" spans="2:21">
      <c r="B2" s="73"/>
      <c r="C2" s="73"/>
      <c r="D2" s="50" t="s">
        <v>0</v>
      </c>
      <c r="E2" s="50" t="s">
        <v>0</v>
      </c>
      <c r="F2" s="51" t="s">
        <v>0</v>
      </c>
      <c r="G2" s="75" t="s">
        <v>4</v>
      </c>
      <c r="H2" s="75" t="s">
        <v>4</v>
      </c>
      <c r="I2" s="75" t="s">
        <v>4</v>
      </c>
      <c r="J2" s="62" t="s">
        <v>5</v>
      </c>
      <c r="K2" s="62"/>
      <c r="L2" s="62"/>
      <c r="M2" s="62"/>
      <c r="N2" s="62"/>
      <c r="O2" s="63"/>
      <c r="P2" s="62" t="s">
        <v>6</v>
      </c>
      <c r="Q2" s="62"/>
      <c r="R2" s="62"/>
      <c r="S2" s="62"/>
      <c r="T2" s="62"/>
      <c r="U2" s="63"/>
    </row>
    <row r="3" spans="2:21">
      <c r="B3" s="73"/>
      <c r="C3" s="73"/>
      <c r="D3" s="50" t="s">
        <v>0</v>
      </c>
      <c r="E3" s="50" t="s">
        <v>0</v>
      </c>
      <c r="F3" s="51" t="s">
        <v>0</v>
      </c>
      <c r="G3" s="75" t="s">
        <v>7</v>
      </c>
      <c r="H3" s="75" t="s">
        <v>7</v>
      </c>
      <c r="I3" s="75" t="s">
        <v>7</v>
      </c>
      <c r="J3" s="62" t="s">
        <v>8</v>
      </c>
      <c r="K3" s="62"/>
      <c r="L3" s="62"/>
      <c r="M3" s="62"/>
      <c r="N3" s="62"/>
      <c r="O3" s="63"/>
      <c r="P3" s="62" t="s">
        <v>8</v>
      </c>
      <c r="Q3" s="62"/>
      <c r="R3" s="62"/>
      <c r="S3" s="62"/>
      <c r="T3" s="62"/>
      <c r="U3" s="63"/>
    </row>
    <row r="4" spans="2:21">
      <c r="B4" s="73"/>
      <c r="C4" s="73"/>
      <c r="D4" s="50" t="s">
        <v>0</v>
      </c>
      <c r="E4" s="50" t="s">
        <v>0</v>
      </c>
      <c r="F4" s="51" t="s">
        <v>0</v>
      </c>
      <c r="G4" s="75" t="s">
        <v>9</v>
      </c>
      <c r="H4" s="75" t="s">
        <v>9</v>
      </c>
      <c r="I4" s="75" t="s">
        <v>9</v>
      </c>
      <c r="J4" s="62" t="s">
        <v>10</v>
      </c>
      <c r="K4" s="62"/>
      <c r="L4" s="62"/>
      <c r="M4" s="62"/>
      <c r="N4" s="62"/>
      <c r="O4" s="63"/>
      <c r="P4" s="62" t="s">
        <v>10</v>
      </c>
      <c r="Q4" s="62"/>
      <c r="R4" s="62"/>
      <c r="S4" s="62"/>
      <c r="T4" s="62"/>
      <c r="U4" s="63"/>
    </row>
    <row r="5" spans="2:21">
      <c r="B5" s="73"/>
      <c r="C5" s="73"/>
      <c r="D5" s="50" t="s">
        <v>0</v>
      </c>
      <c r="E5" s="50" t="s">
        <v>0</v>
      </c>
      <c r="F5" s="51" t="s">
        <v>0</v>
      </c>
      <c r="G5" s="73"/>
      <c r="H5" s="73"/>
      <c r="I5" s="73"/>
      <c r="J5" s="62" t="s">
        <v>11</v>
      </c>
      <c r="K5" s="62"/>
      <c r="L5" s="62"/>
      <c r="M5" s="62"/>
      <c r="N5" s="62"/>
      <c r="O5" s="63"/>
      <c r="P5" s="62" t="s">
        <v>12</v>
      </c>
      <c r="Q5" s="62"/>
      <c r="R5" s="62"/>
      <c r="S5" s="62"/>
      <c r="T5" s="62"/>
      <c r="U5" s="63"/>
    </row>
    <row r="6" spans="2:21">
      <c r="B6" s="70" t="s">
        <v>13</v>
      </c>
      <c r="C6" s="70" t="s">
        <v>13</v>
      </c>
      <c r="D6" s="70" t="s">
        <v>13</v>
      </c>
      <c r="E6" s="70" t="s">
        <v>13</v>
      </c>
      <c r="F6" s="70" t="s">
        <v>13</v>
      </c>
      <c r="G6" s="70" t="s">
        <v>13</v>
      </c>
      <c r="H6" s="70" t="s">
        <v>13</v>
      </c>
      <c r="I6" s="70" t="s">
        <v>13</v>
      </c>
      <c r="J6" s="64" t="s">
        <v>14</v>
      </c>
      <c r="K6" s="64"/>
      <c r="L6" s="64"/>
      <c r="M6" s="64"/>
      <c r="N6" s="64"/>
      <c r="O6" s="65"/>
      <c r="P6" s="64" t="s">
        <v>15</v>
      </c>
      <c r="Q6" s="64"/>
      <c r="R6" s="64"/>
      <c r="S6" s="64"/>
      <c r="T6" s="64"/>
      <c r="U6" s="65"/>
    </row>
    <row r="7" spans="2:21">
      <c r="B7" s="71" t="s">
        <v>16</v>
      </c>
      <c r="C7" s="71" t="s">
        <v>16</v>
      </c>
      <c r="D7" s="71" t="s">
        <v>16</v>
      </c>
      <c r="E7" s="71" t="s">
        <v>16</v>
      </c>
      <c r="F7" s="71" t="s">
        <v>16</v>
      </c>
      <c r="G7" s="71" t="s">
        <v>16</v>
      </c>
      <c r="H7" s="71" t="s">
        <v>16</v>
      </c>
      <c r="I7" s="71" t="s">
        <v>16</v>
      </c>
      <c r="J7" s="64" t="s">
        <v>17</v>
      </c>
      <c r="K7" s="64"/>
      <c r="L7" s="65"/>
      <c r="M7" s="65"/>
      <c r="N7" s="65"/>
      <c r="O7" s="65"/>
      <c r="P7" s="64" t="s">
        <v>17</v>
      </c>
      <c r="Q7" s="64"/>
      <c r="R7" s="65"/>
      <c r="S7" s="65"/>
      <c r="T7" s="65"/>
      <c r="U7" s="65"/>
    </row>
    <row r="8" spans="2:21">
      <c r="B8" s="71" t="s">
        <v>68</v>
      </c>
      <c r="C8" s="71" t="s">
        <v>68</v>
      </c>
      <c r="D8" s="71" t="s">
        <v>68</v>
      </c>
      <c r="E8" s="71" t="s">
        <v>68</v>
      </c>
      <c r="F8" s="71" t="s">
        <v>68</v>
      </c>
      <c r="G8" s="71" t="s">
        <v>68</v>
      </c>
      <c r="H8" s="71" t="s">
        <v>68</v>
      </c>
      <c r="I8" s="71" t="s">
        <v>68</v>
      </c>
      <c r="J8" s="64" t="s">
        <v>19</v>
      </c>
      <c r="K8" s="64"/>
      <c r="L8" s="65"/>
      <c r="M8" s="65"/>
      <c r="N8" s="65"/>
      <c r="O8" s="65"/>
      <c r="P8" s="64" t="s">
        <v>19</v>
      </c>
      <c r="Q8" s="64"/>
      <c r="R8" s="65"/>
      <c r="S8" s="65"/>
      <c r="T8" s="65"/>
      <c r="U8" s="65"/>
    </row>
    <row r="9" spans="2:21">
      <c r="B9" s="58" t="s">
        <v>21</v>
      </c>
      <c r="C9" s="58" t="s">
        <v>21</v>
      </c>
      <c r="D9" s="58" t="s">
        <v>21</v>
      </c>
      <c r="E9" s="58" t="s">
        <v>21</v>
      </c>
      <c r="F9" s="58" t="s">
        <v>21</v>
      </c>
      <c r="G9" s="58" t="s">
        <v>22</v>
      </c>
      <c r="H9" s="58" t="s">
        <v>22</v>
      </c>
      <c r="I9" s="58" t="s">
        <v>22</v>
      </c>
      <c r="J9" s="58" t="s">
        <v>20</v>
      </c>
      <c r="K9" s="58"/>
      <c r="L9" s="59"/>
      <c r="M9" s="59"/>
      <c r="N9" s="59"/>
      <c r="O9" s="59"/>
      <c r="P9" s="58" t="s">
        <v>20</v>
      </c>
      <c r="Q9" s="58"/>
      <c r="R9" s="59"/>
      <c r="S9" s="59"/>
      <c r="T9" s="59"/>
      <c r="U9" s="59"/>
    </row>
    <row r="10" spans="2:21">
      <c r="B10" s="58" t="s">
        <v>21</v>
      </c>
      <c r="C10" s="58" t="s">
        <v>21</v>
      </c>
      <c r="D10" s="58" t="s">
        <v>21</v>
      </c>
      <c r="E10" s="58" t="s">
        <v>21</v>
      </c>
      <c r="F10" s="58" t="s">
        <v>21</v>
      </c>
      <c r="G10" s="58" t="s">
        <v>24</v>
      </c>
      <c r="H10" s="58" t="s">
        <v>25</v>
      </c>
      <c r="I10" s="58"/>
      <c r="J10" s="58" t="s">
        <v>86</v>
      </c>
      <c r="K10" s="58"/>
      <c r="L10" s="59"/>
      <c r="M10" s="59"/>
      <c r="N10" s="59"/>
      <c r="O10" s="59"/>
      <c r="P10" s="58" t="s">
        <v>86</v>
      </c>
      <c r="Q10" s="58"/>
      <c r="R10" s="59"/>
      <c r="S10" s="59"/>
      <c r="T10" s="59"/>
      <c r="U10" s="59"/>
    </row>
    <row r="11" spans="2:21" ht="42.75">
      <c r="B11" s="17" t="s">
        <v>27</v>
      </c>
      <c r="C11" s="17" t="s">
        <v>28</v>
      </c>
      <c r="D11" s="17" t="s">
        <v>29</v>
      </c>
      <c r="E11" s="17" t="s">
        <v>32</v>
      </c>
      <c r="F11" s="17" t="s">
        <v>30</v>
      </c>
      <c r="G11" s="17" t="s">
        <v>31</v>
      </c>
      <c r="H11" s="17" t="s">
        <v>87</v>
      </c>
      <c r="I11" s="17" t="s">
        <v>88</v>
      </c>
      <c r="J11" s="9" t="s">
        <v>89</v>
      </c>
      <c r="K11" s="66" t="s">
        <v>90</v>
      </c>
      <c r="L11" s="67"/>
      <c r="M11" s="68"/>
      <c r="N11" s="68"/>
      <c r="O11" s="69"/>
      <c r="P11" s="9" t="s">
        <v>89</v>
      </c>
      <c r="Q11" s="66" t="s">
        <v>90</v>
      </c>
      <c r="R11" s="67"/>
      <c r="S11" s="68"/>
      <c r="T11" s="68"/>
      <c r="U11" s="69"/>
    </row>
    <row r="12" spans="2:21">
      <c r="B12" s="11">
        <v>1</v>
      </c>
      <c r="C12" s="11" t="s">
        <v>41</v>
      </c>
      <c r="D12" s="11" t="s">
        <v>42</v>
      </c>
      <c r="E12" s="11" t="s">
        <v>41</v>
      </c>
      <c r="F12" s="11" t="s">
        <v>43</v>
      </c>
      <c r="G12" s="11" t="s">
        <v>75</v>
      </c>
      <c r="H12" s="11" t="s">
        <v>47</v>
      </c>
      <c r="I12" s="11" t="s">
        <v>47</v>
      </c>
      <c r="J12" s="11" t="s">
        <v>41</v>
      </c>
      <c r="K12" s="57" t="s">
        <v>41</v>
      </c>
      <c r="L12" s="58"/>
      <c r="M12" s="58"/>
      <c r="N12" s="58"/>
      <c r="O12" s="59"/>
      <c r="P12" s="11" t="s">
        <v>41</v>
      </c>
      <c r="Q12" s="57" t="s">
        <v>41</v>
      </c>
      <c r="R12" s="58"/>
      <c r="S12" s="58"/>
      <c r="T12" s="58"/>
      <c r="U12" s="59"/>
    </row>
    <row r="13" spans="2:21">
      <c r="B13" s="3">
        <v>2</v>
      </c>
      <c r="C13" s="3" t="s">
        <v>76</v>
      </c>
      <c r="D13" s="3" t="s">
        <v>77</v>
      </c>
      <c r="E13" s="3" t="s">
        <v>41</v>
      </c>
      <c r="F13" s="3" t="s">
        <v>43</v>
      </c>
      <c r="G13" s="3" t="s">
        <v>78</v>
      </c>
      <c r="H13" s="3" t="s">
        <v>47</v>
      </c>
      <c r="I13" s="3" t="s">
        <v>47</v>
      </c>
    </row>
    <row r="14" spans="2:21">
      <c r="B14" s="3">
        <v>3</v>
      </c>
      <c r="C14" s="3" t="s">
        <v>79</v>
      </c>
      <c r="D14" s="3" t="s">
        <v>80</v>
      </c>
      <c r="E14" s="3" t="s">
        <v>41</v>
      </c>
      <c r="F14" s="3" t="s">
        <v>43</v>
      </c>
      <c r="G14" s="3" t="s">
        <v>81</v>
      </c>
      <c r="H14" s="3" t="s">
        <v>47</v>
      </c>
      <c r="I14" s="3" t="s">
        <v>47</v>
      </c>
    </row>
    <row r="15" spans="2:21">
      <c r="B15" s="3">
        <v>4</v>
      </c>
      <c r="C15" s="3" t="s">
        <v>82</v>
      </c>
      <c r="D15" s="3" t="s">
        <v>83</v>
      </c>
      <c r="E15" s="3" t="s">
        <v>41</v>
      </c>
      <c r="F15" s="3" t="s">
        <v>84</v>
      </c>
      <c r="G15" s="3" t="s">
        <v>85</v>
      </c>
      <c r="H15" s="3" t="s">
        <v>47</v>
      </c>
      <c r="I15" s="3" t="s">
        <v>47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2024-10-04T04:28:26Z</dcterms:modified>
</cp:coreProperties>
</file>