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ushpak Shewale\OneDrive - KAPCO BANQUETS AND CATERING PVT LTD TFS\Downloads\"/>
    </mc:Choice>
  </mc:AlternateContent>
  <bookViews>
    <workbookView xWindow="0" yWindow="0" windowWidth="20490" windowHeight="7620" activeTab="1"/>
  </bookViews>
  <sheets>
    <sheet name="Price Comparison" sheetId="1" r:id="rId1"/>
    <sheet name="BOQ Price Bid" sheetId="2" r:id="rId2"/>
    <sheet name="Technical Score Detail" sheetId="3" r:id="rId3"/>
  </sheets>
  <definedNames>
    <definedName name="_xlnm._FilterDatabase" localSheetId="1" hidden="1">'BOQ Price Bid'!$B$11:$K$71</definedName>
  </definedNames>
  <calcPr calcId="162913"/>
</workbook>
</file>

<file path=xl/calcChain.xml><?xml version="1.0" encoding="utf-8"?>
<calcChain xmlns="http://schemas.openxmlformats.org/spreadsheetml/2006/main">
  <c r="I39" i="2" l="1"/>
  <c r="L13" i="1" s="1"/>
  <c r="I71" i="2"/>
  <c r="I70" i="2"/>
  <c r="I69" i="2"/>
  <c r="I68" i="2"/>
  <c r="I65" i="2" s="1"/>
  <c r="L14" i="1" s="1"/>
  <c r="I67" i="2"/>
  <c r="I64" i="2"/>
  <c r="I63" i="2"/>
  <c r="I61" i="2"/>
  <c r="I60" i="2"/>
  <c r="I59" i="2"/>
  <c r="I57" i="2"/>
  <c r="I56" i="2"/>
  <c r="I55" i="2"/>
  <c r="I53" i="2"/>
  <c r="I52" i="2"/>
  <c r="I51" i="2"/>
  <c r="I50" i="2"/>
  <c r="I49" i="2"/>
  <c r="I48" i="2"/>
  <c r="I47" i="2"/>
  <c r="I46" i="2"/>
  <c r="I45" i="2"/>
  <c r="I44" i="2"/>
  <c r="I43" i="2"/>
  <c r="I42" i="2"/>
  <c r="I41" i="2"/>
  <c r="I12" i="2"/>
  <c r="L12" i="1" s="1"/>
  <c r="I38" i="2"/>
  <c r="I37" i="2"/>
  <c r="I36" i="2"/>
  <c r="I35" i="2"/>
  <c r="I34" i="2"/>
  <c r="I33" i="2"/>
  <c r="I31" i="2"/>
  <c r="I30" i="2"/>
  <c r="I28" i="2"/>
  <c r="I27" i="2"/>
  <c r="I25" i="2"/>
  <c r="I24" i="2"/>
  <c r="I23" i="2"/>
  <c r="I21" i="2"/>
  <c r="I20" i="2"/>
  <c r="I19" i="2"/>
  <c r="I17" i="2"/>
  <c r="I16" i="2"/>
  <c r="I15" i="2"/>
  <c r="I13" i="2"/>
  <c r="M15" i="1"/>
</calcChain>
</file>

<file path=xl/sharedStrings.xml><?xml version="1.0" encoding="utf-8"?>
<sst xmlns="http://schemas.openxmlformats.org/spreadsheetml/2006/main" count="1117" uniqueCount="290">
  <si>
    <t>RFQ No: R1912
 COST COMPARISON REPORT</t>
  </si>
  <si>
    <t>Comp. Date : 23/10/2024</t>
  </si>
  <si>
    <t>Vendor Name : Impulse Branding Solutions (RV232417614)</t>
  </si>
  <si>
    <t>RFQ #: R1912</t>
  </si>
  <si>
    <t>Contact Name : Siya Sawant/Vishal Barot</t>
  </si>
  <si>
    <t>RFQ Date : 15/10/2024 15:34:56</t>
  </si>
  <si>
    <t xml:space="preserve">Vendor City : </t>
  </si>
  <si>
    <t>BCD Date : 16/10/2024 15:35:00</t>
  </si>
  <si>
    <t xml:space="preserve">Telephone # : </t>
  </si>
  <si>
    <t xml:space="preserve">Mobile # : </t>
  </si>
  <si>
    <t>PR Number : Semolina-2425-00830</t>
  </si>
  <si>
    <t>Email : vishal@impulsebranding.in</t>
  </si>
  <si>
    <t>Package / RFQ Name : Additional work of Civil Interior, Electrical &amp; Lights Panels of LKO-T3-CIP Lounge...</t>
  </si>
  <si>
    <t>Round # : 4 (RFQ)</t>
  </si>
  <si>
    <t xml:space="preserve">Buyer : Pushpak Mahesh Shewale / Technical :  / Approver : </t>
  </si>
  <si>
    <t xml:space="preserve">Quotation Date : </t>
  </si>
  <si>
    <t xml:space="preserve">Quotation Validity Date : </t>
  </si>
  <si>
    <t>Comp. # : 4</t>
  </si>
  <si>
    <t>Currency :INR</t>
  </si>
  <si>
    <t xml:space="preserve">Buyer Remark : </t>
  </si>
  <si>
    <t>BUDGET PRICE :</t>
  </si>
  <si>
    <t>.00</t>
  </si>
  <si>
    <t>Quote Currency : INR</t>
  </si>
  <si>
    <t>#</t>
  </si>
  <si>
    <t>Item Code</t>
  </si>
  <si>
    <t>Item Description</t>
  </si>
  <si>
    <t>Unit</t>
  </si>
  <si>
    <t>Qty</t>
  </si>
  <si>
    <t>Last PO Details</t>
  </si>
  <si>
    <t>First Bid</t>
  </si>
  <si>
    <t>Disc %</t>
  </si>
  <si>
    <t>GST %</t>
  </si>
  <si>
    <t>Technical</t>
  </si>
  <si>
    <t>Unit Price</t>
  </si>
  <si>
    <t>Total</t>
  </si>
  <si>
    <t/>
  </si>
  <si>
    <t xml:space="preserve">Civil Interior Additional work </t>
  </si>
  <si>
    <t>NOS</t>
  </si>
  <si>
    <t>Impulse Branding Solutions</t>
  </si>
  <si>
    <t>0.00</t>
  </si>
  <si>
    <t xml:space="preserve">Electrical Additional work of LKO-T3-CIP Lounge </t>
  </si>
  <si>
    <t xml:space="preserve">Lights Panels </t>
  </si>
  <si>
    <t>Item Total</t>
  </si>
  <si>
    <t>Discount Total Value</t>
  </si>
  <si>
    <t>Grand Dis. Amt</t>
  </si>
  <si>
    <t>GST Total Amount</t>
  </si>
  <si>
    <t>Net Landed Cost</t>
  </si>
  <si>
    <t>INR</t>
  </si>
  <si>
    <t>Vendor Status</t>
  </si>
  <si>
    <t>Sr No.</t>
  </si>
  <si>
    <t>Vendor Code</t>
  </si>
  <si>
    <t>Vendor Name</t>
  </si>
  <si>
    <t>Status</t>
  </si>
  <si>
    <t>Remarks</t>
  </si>
  <si>
    <t>RV232417614</t>
  </si>
  <si>
    <t>Participate</t>
  </si>
  <si>
    <t>Vendor Name : Impulse Branding Solutions</t>
  </si>
  <si>
    <t>Buyer : Pushpak Mahesh Shewale</t>
  </si>
  <si>
    <t xml:space="preserve">Techanical Score : </t>
  </si>
  <si>
    <t>BUDGET PRICE :.00</t>
  </si>
  <si>
    <t>Item Name</t>
  </si>
  <si>
    <t>UOM</t>
  </si>
  <si>
    <t>Minimum Amount</t>
  </si>
  <si>
    <t>Amount</t>
  </si>
  <si>
    <t>1.000</t>
  </si>
  <si>
    <t xml:space="preserve">FLOORING WORK or CLADDING WORK - 
STONE WORK - 
CORION CLADDING  -  Providing and fixing  12mm thick Solid surface ( Corian )  for Basin Counter or Ledge or Jamb or cill etc fixed  with adhesive of approved make including jointing with adhesive   mixed  with pigment to matching the shade of solid surface complete as per drawing .including edge chamfering, buffing, polishing complete in all respect. ( Basic cost of solid surface ( Corian )  @ Rs. 750.00 Sft )( Actual size  to be measured  and  paid ). </t>
  </si>
  <si>
    <t>Sqm</t>
  </si>
  <si>
    <t>13.290</t>
  </si>
  <si>
    <t>172,770.00</t>
  </si>
  <si>
    <t>13000.00</t>
  </si>
  <si>
    <t>MARBLE STRIPS  -  Providing and fixing Marble strip work in existing flooring using diffrent color shade and sizes in width strips of 16-18 mm thick, mirror polished, prepolished, machine cut of required size, approved shade, colour and texture laid over 20 mm thick base cement mortar 1 - 4 (1 cement  -  4 coarse sand), white cement slurry , joints treated with teenaxe mixed with matching pigment, epoxy touch ups, including rubbing etc. complete and at all level. ( Actual Lenght of stone strps to be measured  and  paid ). Cost also include the Protection covering till handover with polythin+POP as per advised by the Project Incharge.</t>
  </si>
  <si>
    <t xml:space="preserve">Marble Flooring Strips Type 1 upto 25-45mm wide  -  Base Price of Marble @ 900.00 Per sft, For Reception area </t>
  </si>
  <si>
    <t>Rmt</t>
  </si>
  <si>
    <t>1.270</t>
  </si>
  <si>
    <t>12,065.00</t>
  </si>
  <si>
    <t>9500.00</t>
  </si>
  <si>
    <t xml:space="preserve">Marble Flooring Strips Type 1 upto 75-150mm wide  -  Base Price of Marble @ 900.00 Per sft, For Reception area </t>
  </si>
  <si>
    <t>17.620</t>
  </si>
  <si>
    <t>167,390.00</t>
  </si>
  <si>
    <t xml:space="preserve">MARBLE DESIGNER CLADDING  -  Providing and fixing Marble designer work 16-18 mm thick marble with random size cut pcs in 200 or 300 or 400mm high x 75 or 100 or 125mm in width with making taper cut on edge to ake 4mm wide groove on vertical or horizontal as per design, all the surface, edges, V groove shall be mirror polished, all the marble will be jet water machine cut of required size, approved shade, colour and texture laid over 20 mm thick base cement mortar 1 - 3 (1 cement  -  3 coarse sand), white cement slurry , joints treated with teenaxe mixed with matching pigment, epoxy touch ups, including rubbing etc. complete and at all level. ( Actual size of stone area legth x height to be measured  and  paid ). Cost also include the Protection covering till handover with bubble sheet as per advised by the Project Incharge.
Marble Designer Cladding Type 1  -  Base Price of Marble @ 450.00 Per sft, </t>
  </si>
  <si>
    <t>sqm</t>
  </si>
  <si>
    <t>14.020</t>
  </si>
  <si>
    <t>119,170.00</t>
  </si>
  <si>
    <t>8500.00</t>
  </si>
  <si>
    <t xml:space="preserve">DOOR WINDOW WORK </t>
  </si>
  <si>
    <t>FRAMED GLASS PARTITION  -  Providing and installation of framed allumunium with vision glass partition sytem of approved series and brand as per approved list of make, fixed glass partition using 10mm thick Toughened glass in proprietary natural anodised approved aluminium sections with Concealed sealing (No visible Gaskets or Seals) with acoustic. The profile will have Carpert Groove at the Bottom on both sides for accommodating max. 8mm carpets. Glass to be fixed with help of Proprietary Stability GRIPPER Clamp to have a stable system. It should consists of intermediate slim junction profiles for Glass to Glass vertical joints, 90 Degree L Junction and T Junction profiles suitably to be used as per room configuration designs. No VISIBLE Clip Lines to provide clutter free view at both side of section. The Glass to be Offset mounted towards outer edge leading to minimum aluminium frame on one side. Optional Profile Bottom Seal pair for additional acoustic if required. All Profiles are min 1.5mm thickness excluding 20 microns of Anodizing, Standards applicable
• Structural stability test accordance to BS 5234 -  Part2 - 1992  and  EN 1991-1-1 - 2002
• Acoustic test for sound insulation in accordance to DIN EN ISO 10140-2 ASTME-E 90
Single Glazed Partition, Size 50mm wide x 30mm high, color as approved</t>
  </si>
  <si>
    <t>3.940</t>
  </si>
  <si>
    <t>29,979.46</t>
  </si>
  <si>
    <t>7609.00</t>
  </si>
  <si>
    <t>Providing  and  fixing  Door  Lock (  Motrise  lever one side knob cylinder  and  one side key  finish in rose gold SS  ) of approved make including all fixing arrangement complete in all respect.</t>
  </si>
  <si>
    <t>No</t>
  </si>
  <si>
    <t>2.000</t>
  </si>
  <si>
    <t>13,000.00</t>
  </si>
  <si>
    <t>6500.00</t>
  </si>
  <si>
    <t>OTHER WOOD WORK FOR WALL PANELLING, PARTITIONS   and  STORAGES - 
FEATURE ROUND CNC CUT SCREEN  -  Providing  and  fixing feature round cnc cut screen made in 1mm thick SS sheet with factory made laser cut design and finished in PVD finished color as approved, Entire RIM will be moulded with Pencil round edge  and  3mm dia tube shot welded on end circumference with neat  or  clean finish buffing prior to PVD coating application. Finished RIM shall be packed and cover with temprory packing wooden patti  or frame or box to avoid any damgaes and deliver with safety at site, RIM will be install on Existing wall  or partition with heavy duty SS clamp  or  bracket support including fastner complete as per satisfactory of Project Incharge.
Art work Type 1  -   Round size 1500mm dia</t>
  </si>
  <si>
    <t>nos</t>
  </si>
  <si>
    <t>108,000.00</t>
  </si>
  <si>
    <t>54000.00</t>
  </si>
  <si>
    <t>FOR BAR AREA</t>
  </si>
  <si>
    <t>TRUNK ELEMENT  -  made in 15mm dia SS pipe with PVD finish as per color  or shade approved or detail drawing. Pipe to be fixed and welded with inner circle pipe fitted for support in bottom and top where curve form start, also the curve and horizontal form in ceiling shall be be fitted with ceiling support with neat  and  clean finish complete as per detail drawing. pipe length is variable as per the design and provision petal or leaves attachment complete in all respact or advise by the Architect. (note  -  Length to measured as per actual and paid)</t>
  </si>
  <si>
    <t>58.630</t>
  </si>
  <si>
    <t>263,835.00</t>
  </si>
  <si>
    <t>4500.00</t>
  </si>
  <si>
    <t xml:space="preserve">ii) Grill Petal  or  Leaves  -  made of 18mm thick Natural Fiber Polymer Composite Board wood ( Eco freindly, Recyclable material ) side frame of 25mm wide with 1mm thick SS sheet finished with hammered texture emboss and coated in PVD finished as per the shade approved, covered and wrap from bottom with perforation for AC air ventilation as per design and drawing complete.
L1   -  Size 475mm Long  x  225mm wide x 1 each </t>
  </si>
  <si>
    <t>Nos</t>
  </si>
  <si>
    <t>6,800.00</t>
  </si>
  <si>
    <t>3400.00</t>
  </si>
  <si>
    <t>iii) Light Petal  or  Leaves  -  made of 18mm thick Natural Fiber Polymer Composite Board wood ( Eco freindly, Recyclable material ) side frame of 25mm wide with 1mm thick SS sheet finished with hammered texture emboss and coated in PVD finished as per the shade approved, covered and wrap from top with central area for light provision with side profile light as per design and drawing complete. (Note  -  LED Profile   and  light cost not included and will be paid seperate)
L2   -  Size395 or 530 or 620mm Long  x 175 or 225 or 275mm wide x 1 each</t>
  </si>
  <si>
    <t>16,000.00</t>
  </si>
  <si>
    <t>8000.00</t>
  </si>
  <si>
    <t>FOR HIGH COUNTER AREA</t>
  </si>
  <si>
    <t>38.500</t>
  </si>
  <si>
    <t>36,575.00</t>
  </si>
  <si>
    <t>950.00</t>
  </si>
  <si>
    <t>ii) Grill Petal  or  Leaves  -  made of 18mm thick Natural Fiber Polymer Composite Board wood ( Eco freindly, Recyclable material ) side frame of 25mm wide with 1mm thick SS sheet finished with hammered texture emboss and coated in PVD finished as per the shade approved, covered and wrap from bottom with perforation for AC air ventilation as per design and drawing complete. 
L1   -  Size 475mm Long  x  225mm wide x 1 each</t>
  </si>
  <si>
    <t>8.000</t>
  </si>
  <si>
    <t>12,800.00</t>
  </si>
  <si>
    <t>1600.00</t>
  </si>
  <si>
    <t xml:space="preserve">iii) Light Petal  or  Leaves  -  made of 18mm thick Natural Fiber Polymer Composite Board wood ( Eco freindly, Recyclable material ) side frame of 25mm wide with 1mm thick SS sheet finished with hammered texture emboss and coated in PVD finished as per the shade approved, covered and wrap from top with central area for light provision with side profile light as per design and drawing complete. </t>
  </si>
  <si>
    <t>L1   -  Size 615 or 700 or 800mm Long  x  275 or 325 or 350mm wide x 1 each</t>
  </si>
  <si>
    <t>7.000</t>
  </si>
  <si>
    <t>11,200.00</t>
  </si>
  <si>
    <t>L2  -  Size 475 or 620 or 700 or 800 or 810mm Long  x 225 or 275 or 325 or 350 or 375mm wide x 1 each</t>
  </si>
  <si>
    <t>FOR RECEPTION AREA</t>
  </si>
  <si>
    <t>TRUNK ELEMENT  -  made in 15mm dia SS pipe with PVD finish as per color  or shade approved or detail drawing. Pipe to be fixed and welded with inner circle pipe fitted for support in bottom and top where curve form start, also the curve and horizontal form in ceiling shall be be fitted with ceiling support with neat  and  clean finish, also on wall bottom fixd to profile skirting as per design complete  or  detail drawing. pipe length is variable as per the design and provision petal or leaves attachment complete in all respact or advise by the Architect. (note  -  Length to measured as per actual and paid)</t>
  </si>
  <si>
    <t>9.550</t>
  </si>
  <si>
    <t>9,072.50</t>
  </si>
  <si>
    <t>PETAL  or  LEAVES ELEMENT   -   Providing, making  and  fixing Petal  or  Leaves element to emerge with Tree of life Design Element as per design or  Drawing. Petal  or  Leaves are made in variable size and finishes as per the design  or  detail drawing. Design create in two diffrentiate detail L1  and  L2 which makes of solid marquise shape form of petal  or  leaves. 
i) Solid petal and leaves  -  made of base 18mm thick Natural Fiber Polymer Composite Board wood ( Eco freindly, Recyclable material ) with 1mm thick SS sheet finished with Plain Mirror finish  or  hammered texture emboss  or  Solid Color PVD Coated finished as per the shade approved complete with fixing support above to fixed on ceiling  or wall complete as per detail drawing.
A and B type Wall Leaf  -  Size 280 or 335 or 410 or 485 or 560mm Long x 112 or 148 or 192 or 240 or 285mm x 1 each</t>
  </si>
  <si>
    <t>10.000</t>
  </si>
  <si>
    <t>120,000.00</t>
  </si>
  <si>
    <t>12000.00</t>
  </si>
  <si>
    <t>MISC WORK - Providing  and  fixing Trims profile in wall partition,floor,ceiling etc in Rose Gold or approved color finish as per approved sample fixed with adhesive of approved make  including all fixing arrangement complete in all respect.
 L- angle profile ( 12mm x 12mm x 1.5mm thick  )( Basic cost of profile @ Rs. 350 Rmtr. )</t>
  </si>
  <si>
    <t>Rmtr</t>
  </si>
  <si>
    <t>17.260</t>
  </si>
  <si>
    <t>9,493.00</t>
  </si>
  <si>
    <t>550.00</t>
  </si>
  <si>
    <t>Transition Profile  -  size 25mm wide - For where change in in floor such carpet,wooden floor,tile, stone etc. ( Basic cost of profile @ Rs. 350 Rmtr. )</t>
  </si>
  <si>
    <t>79.000</t>
  </si>
  <si>
    <t>51,350.00</t>
  </si>
  <si>
    <t>650.00</t>
  </si>
  <si>
    <t>Insert BRASS Strip Trims - size 5mm wide on top x 4mm thick x 25mm deep, Base Price Rs. 550.00 per rmt</t>
  </si>
  <si>
    <t>1.600</t>
  </si>
  <si>
    <t>1,376.00</t>
  </si>
  <si>
    <t>860.00</t>
  </si>
  <si>
    <t>FROST GLASS FILM  -  Providing and Pasting Frosted Glass film on Existing Glass partition surface with using Liquid shampoo spraying to set the plotter and wiping process with rubber clipper to ensure all bubble removal and any gap complete in all respact to the satisfaction of Project Incharge.
* Face Film appearance 80 micron cast film with frosted.
* Back with self Adhesive permanent, acrylic based.
* Backing paper one side coated bleached kraft paper, 135 g or m2.
* Durability -  15 years (indoor) or  7 years (outdoor)
Make  -  Avery  or  3M  or  Garware</t>
  </si>
  <si>
    <t>9.720</t>
  </si>
  <si>
    <t>17,496.00</t>
  </si>
  <si>
    <t>1800.00</t>
  </si>
  <si>
    <t>ELECTRICAL WORKS - SUB-HEAD I  WIRING</t>
  </si>
  <si>
    <t>Wiring for primary light points for Switch controlled points with 2.5 sq. mm LSHF PVC insulated stranded  or multi stranded copper conductor 1100 Volt grade wires in  IS embossed  25mm dia 16 SWG GI  surface  or concealed conduit including cost of providing saddles hangers supports from soffit of slab etc for surface conduiting, ceiling conduiting and or or cost of cutting and filling chases for recessed conduiting, and including the cost of Supply and fixing a 6 amp 240 Volt grid plate mounted switch with moulded cover plate in zinc chromate passivated GI box and including  the cost of running 2.5 sq. mm LSHF PVC insulated copper earth wire for loop earthing etc. complete as directions of Engineer-in-charge and as required.</t>
  </si>
  <si>
    <t>3.000</t>
  </si>
  <si>
    <t>9,600.00</t>
  </si>
  <si>
    <t>3200.00</t>
  </si>
  <si>
    <t>Wiring for secondary light points with 1.5 sq. mm LSHF PVC insulated stranded or multistranded copper conductor 1100 Volt grade wires in surface or concealed in IS embossed  25mm dia 16 SWG GI  conduit including cost of providing saddles hangers supports from soffit of slab etc for surface conduiting, ceiling conduiting and or or cost of cutting and filling chases for recessed conduiting including the cost of running 1.5 sq. mm LSHF PVC insulated copper earth wire for loop earthing etc. complete as directions of Engineer-in-charge and as required. (Normal)</t>
  </si>
  <si>
    <t>44.000</t>
  </si>
  <si>
    <t>92,400.00</t>
  </si>
  <si>
    <t>2100.00</t>
  </si>
  <si>
    <t>Wiring for secondary light points with 1.5 sq. mm LSHF PVC insulated stranded or multistranded copper conductor 1100 Volt grade wires in surface or concealed in IS embossed  25mm dia 16 SWG GI  conduit including cost of providing saddles hangers supports from soffit of slab etc for surface conduiting, ceiling conduiting and or or cost of cutting and filling chases for recessed conduiting including the cost of running 1.5 sq. mm LSHF PVC insulated copper earth wire for loop earthing etc. complete as directions of Engineer-in-charge and as required. (Emergency)</t>
  </si>
  <si>
    <t>17.000</t>
  </si>
  <si>
    <t>35,700.00</t>
  </si>
  <si>
    <t>Wiring as in Item 1.6 above looped from an adjacent switch socket outlet as required and Supply and fixing of a combined 240 volt 6 amp Multistandard socket outlet with safety shutters and 6 amp 240 volt single pole grid plate mounted switch with moulded cover plate in recessed zinc chromate passivated GI box  and including earthing of the 3rd pin with 2.5 sq. mm LSHF PVC insulated copper earth wire conductor wires complete as directions of Engineer-in-charge and as required.</t>
  </si>
  <si>
    <t>11.000</t>
  </si>
  <si>
    <t>38,500.00</t>
  </si>
  <si>
    <t>3500.00</t>
  </si>
  <si>
    <t>Wiring for a multi-pin 240 volt 6-16 amp single phase and neutral universal switch socket outlet with 4.0 sq. mm LSHF PVC  insulated stranded copper conductor 1100 Volt grade wires in 25 mm dia GI surface or concealed conduit including the cost of providing circuit wiring with 4.0 sq mm LSHF PVC insulated stranded copper conductor 1100 volt grade wires and including cost of providing brackets, saddles etc as required for surface conduiting and or or cost of cutting and filling chases as  required and providing and fixing of a combined multi-pin 240 volt 6-16 amp universal socket outlet with safety shutters and 16 amp 240 volt single pole grid plate mounted switch with moulded cover plate in recessed galvanized box  and including earthing  of the 3rd pin with 4.0 sq mm 1100 volt grade LSHF PVC insulated stranded copper conductor wires complete as directions of Engineer-in-charge and as required.</t>
  </si>
  <si>
    <t>55.000</t>
  </si>
  <si>
    <t>192,500.00</t>
  </si>
  <si>
    <t>Wiring as in Item 1.8 above looped from an adjacent switch socket outlet as per specifications and directions of Engineer-in-charge and providing and fixing of a modular type multi-pin 240 Volt 6-16 amp shuttered socket outlet and a modular type 16 amp 240 Volt single pole switch in a recessed galvanized boxes with internal wiring and moulded front plates complete as directions of Engineer-in-charge and as
required.</t>
  </si>
  <si>
    <t>23.000</t>
  </si>
  <si>
    <t>57,500.00</t>
  </si>
  <si>
    <t>2500.00</t>
  </si>
  <si>
    <t>Supply , Installation, Testing and comissioning of Switch socket on furniture with all standard accessories consisting of following 
a) 2 nos 6 amp socket with 1 no. 10A Switch
b) 2 nos Data outlets which includes of Data wiring and terminations.
Wiring for socket outlet with 2.5 sq. mm LSHF PVC  insulated stranded copper conductor 1100 Volt grade wires in 25 mm dia GI surface or concealed Conduit  or  Raceways including the cost of providing circuit wiring with 2.5 sq mm LSHF PVC insulated stranded copper conductor 1100 volt grade wires and including cost of providing brackets, saddles etc as required for surface conduiting and or or cost of cutting and filling chases as required and providing and fixing of a Box set on furniture or wall complete as directions of Engineer-in-charge and as required. - Dinning Area.</t>
  </si>
  <si>
    <t>4.000</t>
  </si>
  <si>
    <t>10,000.00</t>
  </si>
  <si>
    <t>Supply , Installation, Testing and comissioning of Switch socket on furniture with all standard accessories consisting of following 
a) 2 nos 6 amp socket with 1 no. 10A Switch
b) 1 nos Data outlets which includes of Data wiring and terminations.
Wiring for socket outlet with 2.5 sq. mm LSHF PVC  insulated stranded copper conductor 1100 Volt grade wires in 25 mm dia GI surface or concealed Conduit  or  Raceways including the cost of providing circuit wiring with 2.5 sq mm LSHF PVC insulated stranded copper conductor 1100 volt grade wires and including cost of providing brackets, saddles etc as required for surface conduiting and or or cost of cutting and filling chases as required and providing and fixing of a Box set on furniture or wall complete as directions of Engineer-in-charge and as required. - Premium Lounge  and  BAR Area.</t>
  </si>
  <si>
    <t>12.000</t>
  </si>
  <si>
    <t>30,000.00</t>
  </si>
  <si>
    <t>Wiring for 6 pin 240 volt 16 amp single phase and neutral Universal switch socket outlets  with 4.0 sq. mm LSHF PVC insulated stranded or multi stranded copper conductor 1100 volt grade wires in  IS embossed  25mm dia 16 SWG GI surface or concealed conduit including cost of providing saddles etc as required for surface conduiting and or or cost of cutting and filling chases as required and including Supply and fixing of a  240 volt 16 amp socket outlet with safety shutters and 16 amp 240 volt single pole grid plate mounted  switch  with moulded cover plate in a recessed zinc chromate passivated GI box including earthing of the 3rd pin with 4.0 sq. mm 1100 volt grade LSHF PVC insulated stranded copper  earth wire complete as directions of Engineer-in-charge and as required.</t>
  </si>
  <si>
    <t>Nos.</t>
  </si>
  <si>
    <t>Wiring as in Item 1.13 above looped from an adjacent switch socket outlet as per specifications and directions of Engineer-in-charge and providing and fixing of a modular type multi-pin 240 Volt 6-16 amp shuttered socket outlet and a modular type 16 amp 240 Volt single pole switch in a recessed galvanized boxes with internal wiring and moulded front plates complete as directions of Engineer-in-charge and as
required.</t>
  </si>
  <si>
    <t>52,700.00</t>
  </si>
  <si>
    <t>3100.00</t>
  </si>
  <si>
    <t>Providing and fixing of a Data outlet plate mounted outlet unit (RJ-45) with moulded cover plate in recessed zinc chromate passivated GI box complete as directions of
Engineer-in-charge and as required for Data system.
1 No. data outlet</t>
  </si>
  <si>
    <t>5,000.00</t>
  </si>
  <si>
    <t>Supplying, laying, testing and commissioning of 4-pair Non-plenum Enhanced Cat 6 unshielded twisted pair computer cable with 24 AWG solid copper conductors in surface or concealed conduit or raceways or modular furniture , complete as directions of
Engineer-in-charge and as required.</t>
  </si>
  <si>
    <t>Mtrs</t>
  </si>
  <si>
    <t>1373.500</t>
  </si>
  <si>
    <t>116,747.50</t>
  </si>
  <si>
    <t>85.00</t>
  </si>
  <si>
    <t>Supplying, Installation, testing and commissioning of 12U Networking Rack with PDU, switches, jack, patch cords, Ios, and all other accessories complete as
required for Server, router  and  network video recorder.</t>
  </si>
  <si>
    <t>1.300</t>
  </si>
  <si>
    <t>45,500.00</t>
  </si>
  <si>
    <t>35000.00</t>
  </si>
  <si>
    <t>Supplying and drawing wiring with single core stranded copper conductor PVC insulated 1100 volt grade LSHF PVC insulated wires in surface or recessed steel conduit systems including the cost of running copper conductor LSHF PVC insulated loop earthing wire complete as directions of Engineer-in-charge and as required as
below.</t>
  </si>
  <si>
    <t>2 x 2.5 sq mm with 1 x 2.5 sq mm earth wire</t>
  </si>
  <si>
    <t>438.000</t>
  </si>
  <si>
    <t>91,980.00</t>
  </si>
  <si>
    <t>210.00</t>
  </si>
  <si>
    <t>2 x 4 sq mm with 1 x 4.0 sq mm earth wire</t>
  </si>
  <si>
    <t>420.910</t>
  </si>
  <si>
    <t>126,273.00</t>
  </si>
  <si>
    <t>300.00</t>
  </si>
  <si>
    <t>4 x 4 sq mm with 2 x 4.0 sq mm earth wire</t>
  </si>
  <si>
    <t>209.200</t>
  </si>
  <si>
    <t>83,680.00</t>
  </si>
  <si>
    <t>400.00</t>
  </si>
  <si>
    <t>SUB-HEAD II  CABLES  and  RACEWAYS</t>
  </si>
  <si>
    <t>Supply and laying cables on  Tray  or  clamped to wall with suitable clamps saddles and fixing bolts or  in ground including the cost of digging and back filling with sand and brick protection as required and including testing and commissioning of the following 1100 volt grade armoured XLPE insulated and PVC sheathed copper conductor cable complete as required. The costs shall include for all cables to be provided with a 1D gap and shall be properly clamped with cable clamps and ties. Identification tags shall be provided for all cables and route markers for cables in ground.
4 core 16 Sq mm CU. XLPE AR. Cable</t>
  </si>
  <si>
    <t>22.000</t>
  </si>
  <si>
    <t>16,500.00</t>
  </si>
  <si>
    <t>750.00</t>
  </si>
  <si>
    <t>Cable end termination of the following XLPE insulated and PVC sheathed Aluminium conductor cable 1100 Volt grade including cost of crimping heavy duty aluminium lugs, nickel plated brass double compression glands, insulation tape and all requisite material for completion of termination complete as required and as below.
3 -1 or 2 core 70 Sq mm AL. XLPE AR. Cable</t>
  </si>
  <si>
    <t>4,200.00</t>
  </si>
  <si>
    <t>Cable end termination of the following XLPE insulated and PVC sheathed  Aluminium or  copper conductor cable 1100 Volt grade including cost of crimping heavy duty copper lugs, nickel plated brass double compression glands, insulation tape and all requisite material for completion of termination complete as required and as
below.
4 core 16 Sq mm CU. XLPE AR. Cable</t>
  </si>
  <si>
    <t>6.000</t>
  </si>
  <si>
    <t>9,000.00</t>
  </si>
  <si>
    <t>1500.00</t>
  </si>
  <si>
    <t>SUB-HEAD V CCTV SYSTEM</t>
  </si>
  <si>
    <t>Design, Engineering, Supply, Receiving, handling, storage, installation, testing and commissioning of the CLOSED CIRCUIT TELEVESION (CCTV) SURVEILLANCE SYSTEM with IP based indoor type fixed varifocal dome camera for the proposed application with all components, accessories, fixing  and  mounting accessories etc. as complete as required for the succesfull operation.</t>
  </si>
  <si>
    <t>5.000</t>
  </si>
  <si>
    <t>22,500.00</t>
  </si>
  <si>
    <t>Supplying, laying, testing and commissioning of 4-pair Non-plenum Enhanced Cat 6 unshielded twisted pair with 24 AWG solid copper conductors in  surface or concealed
conduit or raceways complete as required</t>
  </si>
  <si>
    <t>72.800</t>
  </si>
  <si>
    <t>6,188.00</t>
  </si>
  <si>
    <t>LIGHT FITTING - Supply   Installation Only (Brands or Make  -  Havells  or  Philips 
Supply, assembling, erection, connecting, testing and commissioning of the following LED light fixtures complete with housing, reflectors, all accessories i.e. copper wound ballast, HPF condensors, starters, holders etc. complete as required</t>
  </si>
  <si>
    <t>Recessed Downlighter - 9W Ceiling light fixture
LED Recessed 9W LED, colour temperature of 3000K-4000K,  Ø = 100mm Base Price @ 1020.00 each</t>
  </si>
  <si>
    <t>3,120.00</t>
  </si>
  <si>
    <t>1560.00</t>
  </si>
  <si>
    <t>WALL DECORATIVE LIGHT  -  Marvel at this innovative design featuring an A  classy leaf shaped, multicolor body paint with day lamp highlight the ornate finishing doubles as a wall hanging too. Switch it on for a warm glow, or let it add subtle elegance to your walls as it rests. Leaf metal shade that cover back LED lamp, The frame in diffrent color  shade, housing the orb of light within itself as well. It s an incredible wall light for lounges.
No. of Bulb Holders  - 1 Holder   Plug Type  - E   -27
Recommended Bulb  - 4  0 Watts (Max) Package Contents  - 1   Premium Wall Light. Bulb Provided -   LED bulb Provided
Product Material  -  Metal Body in Matte multicolor color Finish as approved. Product Weight (in Kg)0  .5
Country Of Origin -   custom  or  Imported
Size   Shape   -  225mm high x 100mm wide, Leaf shape Base Range  -  Rs. 2900.00 each</t>
  </si>
  <si>
    <t>18,000.00</t>
  </si>
  <si>
    <t>3600.00</t>
  </si>
  <si>
    <t>L2   -  Size395 or 530 or 620mm Long  x 175 or 225 or 275mm wide x 1 each</t>
  </si>
  <si>
    <t>21,000.00</t>
  </si>
  <si>
    <t>10500.00</t>
  </si>
  <si>
    <t>9,500.00</t>
  </si>
  <si>
    <t>187,200.00</t>
  </si>
  <si>
    <t>15600.00</t>
  </si>
  <si>
    <t xml:space="preserve">Quote Currency : </t>
  </si>
  <si>
    <t>Last PO Unit Rate</t>
  </si>
  <si>
    <t>Last PO Total Value</t>
  </si>
  <si>
    <t>Score</t>
  </si>
  <si>
    <t>Justification</t>
  </si>
  <si>
    <t>0.000</t>
  </si>
  <si>
    <t>C -4.4</t>
  </si>
  <si>
    <t>C- 6.a</t>
  </si>
  <si>
    <t>C-6.b</t>
  </si>
  <si>
    <t>C-8.a</t>
  </si>
  <si>
    <t>D-6.a</t>
  </si>
  <si>
    <t>D-8</t>
  </si>
  <si>
    <t>E-22.b</t>
  </si>
  <si>
    <t>E-24.A.1</t>
  </si>
  <si>
    <t>E-24.A.2.ii.a</t>
  </si>
  <si>
    <t>E-24.A.2.iii.b</t>
  </si>
  <si>
    <t>E-24.B.1</t>
  </si>
  <si>
    <t>E-24.B.2.ii.a</t>
  </si>
  <si>
    <t>E-24.B.2.iii.a</t>
  </si>
  <si>
    <t>E-24.B.2.iii.b</t>
  </si>
  <si>
    <t>E-24.C.1</t>
  </si>
  <si>
    <t>E-24.D.2.i.c</t>
  </si>
  <si>
    <t>G-3.a</t>
  </si>
  <si>
    <t>G-3.b</t>
  </si>
  <si>
    <t>G-3.c</t>
  </si>
  <si>
    <t>G-24</t>
  </si>
  <si>
    <t>A-1.1</t>
  </si>
  <si>
    <t>A-1.4</t>
  </si>
  <si>
    <t>A-1.5</t>
  </si>
  <si>
    <t>A-1.7</t>
  </si>
  <si>
    <t>A-1.8</t>
  </si>
  <si>
    <t>A-1.9</t>
  </si>
  <si>
    <t>A-1.11</t>
  </si>
  <si>
    <t>A-1.12</t>
  </si>
  <si>
    <t>A-1.13</t>
  </si>
  <si>
    <t>A-1.14</t>
  </si>
  <si>
    <t>A-1.19.a</t>
  </si>
  <si>
    <t>A-1.20</t>
  </si>
  <si>
    <t>A-1.21</t>
  </si>
  <si>
    <t>A-1.23.b</t>
  </si>
  <si>
    <t>A-1.23.c</t>
  </si>
  <si>
    <t>B.1.e</t>
  </si>
  <si>
    <t>B.2.c</t>
  </si>
  <si>
    <t>B.3.a</t>
  </si>
  <si>
    <t>E.1</t>
  </si>
  <si>
    <t>E.3</t>
  </si>
  <si>
    <t>A.1</t>
  </si>
  <si>
    <t>Decor.2</t>
  </si>
  <si>
    <t>Decor.3.1.b</t>
  </si>
  <si>
    <t>Decor.3.2.a</t>
  </si>
  <si>
    <t>Decor.3.2.b</t>
  </si>
  <si>
    <t>Reference PO</t>
  </si>
  <si>
    <t>PO/SKPL/23-24/001793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</si>
</sst>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Calibri"/>
    </font>
    <font>
      <sz val="11"/>
      <name val="Cambria"/>
      <family val="1"/>
    </font>
    <font>
      <b/>
      <sz val="11"/>
      <name val="Cambria"/>
      <family val="1"/>
    </font>
    <font>
      <b/>
      <sz val="11"/>
      <name val="Calibri"/>
      <family val="2"/>
    </font>
    <font>
      <b/>
      <sz val="11"/>
      <color rgb="FF000000"/>
      <name val="Cambria"/>
      <family val="1"/>
    </font>
    <font>
      <b/>
      <sz val="11"/>
      <color rgb="FF000000"/>
      <name val="Calibri"/>
      <family val="2"/>
    </font>
    <font>
      <sz val="11"/>
      <color rgb="FF000000"/>
      <name val="Cambria"/>
      <family val="1"/>
    </font>
  </fonts>
  <fills count="5">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s>
  <borders count="8">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79">
    <xf numFmtId="0" fontId="0" fillId="0" borderId="0" xfId="0" applyNumberFormat="1" applyFont="1" applyProtection="1"/>
    <xf numFmtId="0" fontId="1" fillId="0" borderId="0" xfId="0" applyNumberFormat="1" applyFont="1" applyProtection="1"/>
    <xf numFmtId="0" fontId="1" fillId="0" borderId="2" xfId="0" applyNumberFormat="1" applyFont="1" applyBorder="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0" borderId="7" xfId="0" applyNumberFormat="1" applyFont="1" applyBorder="1" applyProtection="1"/>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horizontal="center" vertical="center"/>
    </xf>
    <xf numFmtId="0" fontId="1" fillId="0" borderId="7" xfId="0" applyNumberFormat="1" applyFont="1" applyBorder="1" applyAlignment="1" applyProtection="1">
      <alignment horizontal="right"/>
    </xf>
    <xf numFmtId="0" fontId="1" fillId="0" borderId="0" xfId="0" applyNumberFormat="1" applyFont="1" applyAlignment="1" applyProtection="1">
      <alignment wrapText="1"/>
    </xf>
    <xf numFmtId="0" fontId="1" fillId="0" borderId="2" xfId="0" applyNumberFormat="1" applyFont="1" applyBorder="1" applyAlignment="1" applyProtection="1">
      <alignment wrapText="1"/>
    </xf>
    <xf numFmtId="0" fontId="1" fillId="0" borderId="7" xfId="0" applyNumberFormat="1" applyFont="1" applyBorder="1" applyAlignment="1" applyProtection="1">
      <alignment wrapText="1"/>
    </xf>
    <xf numFmtId="0" fontId="2" fillId="2" borderId="7" xfId="0" applyNumberFormat="1" applyFont="1" applyFill="1" applyBorder="1" applyAlignment="1" applyProtection="1">
      <alignment horizontal="center" vertical="center" wrapText="1"/>
    </xf>
    <xf numFmtId="0" fontId="3" fillId="2" borderId="7" xfId="0" applyFont="1" applyFill="1" applyBorder="1" applyAlignment="1">
      <alignment horizontal="center" vertical="center" wrapText="1"/>
    </xf>
    <xf numFmtId="0" fontId="1" fillId="0" borderId="7" xfId="0" applyNumberFormat="1" applyFont="1" applyBorder="1" applyAlignment="1" applyProtection="1">
      <alignment horizontal="center" vertical="center" wrapText="1"/>
    </xf>
    <xf numFmtId="0" fontId="1" fillId="0" borderId="0" xfId="0" applyNumberFormat="1" applyFont="1" applyAlignment="1" applyProtection="1">
      <alignment horizontal="center" vertical="center" wrapText="1"/>
    </xf>
    <xf numFmtId="0" fontId="1" fillId="2" borderId="7" xfId="0" applyNumberFormat="1" applyFont="1" applyFill="1" applyBorder="1" applyAlignment="1" applyProtection="1">
      <alignment wrapText="1"/>
    </xf>
    <xf numFmtId="0" fontId="1" fillId="0" borderId="7" xfId="0" applyNumberFormat="1" applyFont="1" applyBorder="1" applyAlignment="1" applyProtection="1">
      <alignment horizontal="right" wrapText="1"/>
    </xf>
    <xf numFmtId="0" fontId="1" fillId="0" borderId="0" xfId="0" applyNumberFormat="1" applyFont="1" applyAlignment="1" applyProtection="1">
      <alignment vertical="center" wrapText="1"/>
    </xf>
    <xf numFmtId="0" fontId="2" fillId="2" borderId="7" xfId="0" applyNumberFormat="1" applyFont="1" applyFill="1" applyBorder="1" applyProtection="1"/>
    <xf numFmtId="0" fontId="1" fillId="4" borderId="7" xfId="0" applyNumberFormat="1" applyFont="1" applyFill="1" applyBorder="1" applyProtection="1"/>
    <xf numFmtId="0" fontId="1" fillId="4" borderId="7" xfId="0" applyNumberFormat="1" applyFont="1" applyFill="1" applyBorder="1" applyAlignment="1" applyProtection="1">
      <alignment horizontal="right"/>
    </xf>
    <xf numFmtId="0" fontId="6" fillId="3" borderId="7" xfId="0" applyNumberFormat="1" applyFont="1" applyFill="1" applyBorder="1" applyAlignment="1" applyProtection="1">
      <alignment horizontal="right"/>
    </xf>
    <xf numFmtId="0" fontId="2" fillId="2" borderId="7" xfId="0" applyNumberFormat="1" applyFont="1" applyFill="1" applyBorder="1" applyAlignment="1" applyProtection="1">
      <alignment vertical="center" wrapText="1"/>
    </xf>
    <xf numFmtId="0" fontId="1" fillId="0" borderId="0" xfId="0" applyNumberFormat="1" applyFont="1" applyProtection="1"/>
    <xf numFmtId="0" fontId="1" fillId="0" borderId="0" xfId="0" applyNumberFormat="1" applyFont="1" applyAlignment="1" applyProtection="1">
      <alignment wrapText="1"/>
    </xf>
    <xf numFmtId="0" fontId="4" fillId="2" borderId="1" xfId="0" applyNumberFormat="1" applyFont="1" applyFill="1" applyBorder="1" applyAlignment="1" applyProtection="1">
      <alignment vertical="center"/>
    </xf>
    <xf numFmtId="0" fontId="5" fillId="2" borderId="1" xfId="0" applyFont="1" applyFill="1" applyBorder="1" applyAlignment="1">
      <alignment vertical="center"/>
    </xf>
    <xf numFmtId="0" fontId="4" fillId="2" borderId="1" xfId="0" applyNumberFormat="1" applyFont="1" applyFill="1" applyBorder="1" applyAlignment="1" applyProtection="1">
      <alignment vertical="center" wrapText="1"/>
    </xf>
    <xf numFmtId="0" fontId="5" fillId="2" borderId="1" xfId="0" applyFont="1" applyFill="1" applyBorder="1" applyAlignment="1">
      <alignment vertical="center" wrapText="1"/>
    </xf>
    <xf numFmtId="0" fontId="1" fillId="0" borderId="2" xfId="0" applyNumberFormat="1" applyFont="1" applyBorder="1" applyProtection="1"/>
    <xf numFmtId="0" fontId="1" fillId="0" borderId="3" xfId="0" applyNumberFormat="1" applyFont="1" applyBorder="1" applyAlignment="1" applyProtection="1">
      <alignment wrapText="1"/>
    </xf>
    <xf numFmtId="0" fontId="1" fillId="0" borderId="4" xfId="0" applyNumberFormat="1" applyFont="1" applyBorder="1" applyAlignment="1" applyProtection="1">
      <alignment wrapText="1"/>
    </xf>
    <xf numFmtId="0" fontId="1" fillId="0" borderId="7" xfId="0" applyNumberFormat="1" applyFont="1" applyBorder="1" applyAlignment="1" applyProtection="1">
      <alignment vertical="top" wrapText="1"/>
    </xf>
    <xf numFmtId="0" fontId="1" fillId="0" borderId="7" xfId="0" applyNumberFormat="1" applyFont="1" applyBorder="1" applyAlignment="1" applyProtection="1">
      <alignment wrapText="1"/>
    </xf>
    <xf numFmtId="0" fontId="1" fillId="2" borderId="5" xfId="0" applyNumberFormat="1" applyFont="1" applyFill="1" applyBorder="1" applyProtection="1"/>
    <xf numFmtId="0" fontId="0" fillId="2" borderId="5" xfId="0" applyFill="1" applyBorder="1"/>
    <xf numFmtId="0" fontId="1" fillId="0" borderId="6" xfId="0" applyNumberFormat="1" applyFont="1" applyBorder="1" applyAlignment="1" applyProtection="1">
      <alignment wrapText="1"/>
    </xf>
    <xf numFmtId="0" fontId="0" fillId="0" borderId="6" xfId="0" applyBorder="1" applyAlignment="1">
      <alignment wrapText="1"/>
    </xf>
    <xf numFmtId="0" fontId="1" fillId="0" borderId="5" xfId="0" applyNumberFormat="1" applyFont="1" applyBorder="1" applyAlignment="1" applyProtection="1">
      <alignment wrapText="1"/>
    </xf>
    <xf numFmtId="0" fontId="0" fillId="0" borderId="5" xfId="0" applyBorder="1" applyAlignment="1">
      <alignment wrapText="1"/>
    </xf>
    <xf numFmtId="0" fontId="1" fillId="2" borderId="7" xfId="0" applyNumberFormat="1" applyFont="1" applyFill="1" applyBorder="1" applyAlignment="1" applyProtection="1">
      <alignment wrapText="1"/>
    </xf>
    <xf numFmtId="0" fontId="0" fillId="0" borderId="7" xfId="0" applyBorder="1" applyAlignment="1">
      <alignment wrapText="1"/>
    </xf>
    <xf numFmtId="0" fontId="2" fillId="2" borderId="7" xfId="0" applyNumberFormat="1" applyFont="1" applyFill="1" applyBorder="1" applyAlignment="1" applyProtection="1">
      <alignment horizontal="center" vertical="center"/>
    </xf>
    <xf numFmtId="0" fontId="2" fillId="2" borderId="7" xfId="0" applyNumberFormat="1" applyFont="1" applyFill="1" applyBorder="1" applyProtection="1"/>
    <xf numFmtId="0" fontId="1" fillId="0" borderId="7" xfId="0" applyNumberFormat="1" applyFont="1" applyBorder="1" applyAlignment="1" applyProtection="1">
      <alignment horizontal="center" vertical="center"/>
    </xf>
    <xf numFmtId="0" fontId="1" fillId="0" borderId="7" xfId="0" applyNumberFormat="1" applyFont="1" applyBorder="1" applyProtection="1"/>
    <xf numFmtId="0" fontId="1" fillId="0" borderId="5" xfId="0" applyNumberFormat="1" applyFont="1" applyBorder="1" applyProtection="1"/>
    <xf numFmtId="0" fontId="1" fillId="0" borderId="5" xfId="0" applyNumberFormat="1" applyFont="1" applyBorder="1" applyAlignment="1" applyProtection="1">
      <alignment vertical="top"/>
    </xf>
    <xf numFmtId="0" fontId="1" fillId="0" borderId="6" xfId="0" applyNumberFormat="1" applyFont="1" applyBorder="1" applyProtection="1"/>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7" xfId="0" applyNumberFormat="1" applyFont="1" applyBorder="1" applyAlignment="1" applyProtection="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7" xfId="0" applyNumberFormat="1" applyFont="1" applyBorder="1" applyAlignment="1" applyProtection="1">
      <alignment horizontal="center"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0" fontId="2" fillId="2" borderId="7" xfId="0" applyNumberFormat="1" applyFont="1" applyFill="1" applyBorder="1" applyAlignment="1" applyProtection="1">
      <alignment wrapText="1"/>
    </xf>
    <xf numFmtId="0" fontId="1" fillId="4" borderId="7" xfId="0" applyNumberFormat="1" applyFont="1" applyFill="1" applyBorder="1" applyAlignment="1" applyProtection="1">
      <alignment wrapText="1"/>
    </xf>
    <xf numFmtId="0" fontId="1" fillId="0" borderId="7" xfId="0" quotePrefix="1" applyNumberFormat="1" applyFont="1" applyBorder="1" applyAlignment="1" applyProtection="1">
      <alignment horizontal="left"/>
    </xf>
    <xf numFmtId="0" fontId="1" fillId="0" borderId="7" xfId="0" quotePrefix="1" applyNumberFormat="1" applyFont="1" applyBorder="1" applyAlignment="1" applyProtection="1">
      <alignment horizontal="left" wrapText="1"/>
    </xf>
    <xf numFmtId="0" fontId="1" fillId="0" borderId="0" xfId="0" quotePrefix="1" applyNumberFormat="1" applyFont="1" applyAlignment="1" applyProtection="1">
      <alignment horizontal="left"/>
    </xf>
    <xf numFmtId="4" fontId="6" fillId="3" borderId="7" xfId="0" applyNumberFormat="1" applyFont="1" applyFill="1" applyBorder="1" applyAlignment="1" applyProtection="1">
      <alignment horizontal="center" vertical="center" wrapText="1"/>
    </xf>
    <xf numFmtId="4" fontId="1" fillId="0" borderId="7" xfId="0" applyNumberFormat="1" applyFont="1" applyBorder="1" applyAlignment="1" applyProtection="1">
      <alignment horizontal="center" vertical="center" wrapText="1"/>
    </xf>
    <xf numFmtId="4" fontId="1" fillId="0" borderId="7" xfId="0" applyNumberFormat="1" applyFont="1" applyBorder="1" applyAlignment="1" applyProtection="1">
      <alignment horizontal="right" wrapText="1"/>
    </xf>
    <xf numFmtId="4" fontId="1" fillId="2" borderId="7" xfId="0" applyNumberFormat="1" applyFont="1" applyFill="1" applyBorder="1" applyAlignment="1" applyProtection="1">
      <alignment horizontal="right" wrapText="1"/>
    </xf>
    <xf numFmtId="0" fontId="1" fillId="0" borderId="7" xfId="0" quotePrefix="1" applyNumberFormat="1" applyFont="1" applyBorder="1" applyAlignment="1" applyProtection="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A21"/>
  <sheetViews>
    <sheetView zoomScale="85" zoomScaleNormal="85" workbookViewId="0">
      <selection activeCell="D14" sqref="D14"/>
    </sheetView>
  </sheetViews>
  <sheetFormatPr defaultRowHeight="15"/>
  <cols>
    <col min="1" max="2" width="9.140625" style="1" customWidth="1"/>
    <col min="3" max="3" width="13.42578125" style="1" customWidth="1"/>
    <col min="4" max="4" width="32.85546875" style="1" customWidth="1"/>
    <col min="5" max="5" width="9" style="1" customWidth="1"/>
    <col min="6" max="6" width="9.140625" style="1" customWidth="1"/>
    <col min="7" max="7" width="20" style="1" customWidth="1"/>
    <col min="8" max="9" width="14.42578125" style="1" customWidth="1"/>
    <col min="10" max="10" width="11.85546875" style="1" customWidth="1"/>
    <col min="11" max="11" width="9.140625" style="1" customWidth="1"/>
    <col min="12" max="13" width="14.42578125" style="1" customWidth="1"/>
    <col min="14" max="16381" width="9.140625" style="1" customWidth="1"/>
  </cols>
  <sheetData>
    <row r="1" spans="2:14">
      <c r="B1" s="24"/>
      <c r="C1" s="24"/>
      <c r="D1" s="26" t="s">
        <v>0</v>
      </c>
      <c r="E1" s="26" t="s">
        <v>0</v>
      </c>
      <c r="F1" s="27" t="s">
        <v>0</v>
      </c>
      <c r="G1" s="2" t="s">
        <v>1</v>
      </c>
      <c r="H1" s="35" t="s">
        <v>2</v>
      </c>
      <c r="I1" s="35"/>
      <c r="J1" s="36"/>
      <c r="K1" s="36"/>
      <c r="L1" s="36"/>
      <c r="M1" s="36"/>
    </row>
    <row r="2" spans="2:14" ht="15" customHeight="1">
      <c r="B2" s="25"/>
      <c r="C2" s="25"/>
      <c r="D2" s="28" t="s">
        <v>0</v>
      </c>
      <c r="E2" s="28" t="s">
        <v>0</v>
      </c>
      <c r="F2" s="29" t="s">
        <v>0</v>
      </c>
      <c r="G2" s="10" t="s">
        <v>3</v>
      </c>
      <c r="H2" s="37" t="s">
        <v>4</v>
      </c>
      <c r="I2" s="37"/>
      <c r="J2" s="38"/>
      <c r="K2" s="38"/>
      <c r="L2" s="38"/>
      <c r="M2" s="38"/>
      <c r="N2" s="9"/>
    </row>
    <row r="3" spans="2:14" ht="15" customHeight="1">
      <c r="B3" s="25"/>
      <c r="C3" s="25"/>
      <c r="D3" s="28" t="s">
        <v>0</v>
      </c>
      <c r="E3" s="28" t="s">
        <v>0</v>
      </c>
      <c r="F3" s="29" t="s">
        <v>0</v>
      </c>
      <c r="G3" s="10" t="s">
        <v>5</v>
      </c>
      <c r="H3" s="37" t="s">
        <v>6</v>
      </c>
      <c r="I3" s="37"/>
      <c r="J3" s="38"/>
      <c r="K3" s="38"/>
      <c r="L3" s="38"/>
      <c r="M3" s="38"/>
      <c r="N3" s="9"/>
    </row>
    <row r="4" spans="2:14" ht="15" customHeight="1">
      <c r="B4" s="25"/>
      <c r="C4" s="25"/>
      <c r="D4" s="28" t="s">
        <v>0</v>
      </c>
      <c r="E4" s="28" t="s">
        <v>0</v>
      </c>
      <c r="F4" s="29" t="s">
        <v>0</v>
      </c>
      <c r="G4" s="10" t="s">
        <v>7</v>
      </c>
      <c r="H4" s="37" t="s">
        <v>8</v>
      </c>
      <c r="I4" s="37"/>
      <c r="J4" s="38"/>
      <c r="K4" s="38"/>
      <c r="L4" s="38"/>
      <c r="M4" s="38"/>
      <c r="N4" s="9"/>
    </row>
    <row r="5" spans="2:14">
      <c r="B5" s="25"/>
      <c r="C5" s="25"/>
      <c r="D5" s="28" t="s">
        <v>0</v>
      </c>
      <c r="E5" s="28" t="s">
        <v>0</v>
      </c>
      <c r="F5" s="29" t="s">
        <v>0</v>
      </c>
      <c r="G5" s="9"/>
      <c r="H5" s="37" t="s">
        <v>9</v>
      </c>
      <c r="I5" s="37"/>
      <c r="J5" s="38"/>
      <c r="K5" s="38"/>
      <c r="L5" s="38"/>
      <c r="M5" s="38"/>
      <c r="N5" s="9"/>
    </row>
    <row r="6" spans="2:14">
      <c r="B6" s="31" t="s">
        <v>10</v>
      </c>
      <c r="C6" s="31" t="s">
        <v>10</v>
      </c>
      <c r="D6" s="31" t="s">
        <v>10</v>
      </c>
      <c r="E6" s="31" t="s">
        <v>10</v>
      </c>
      <c r="F6" s="31" t="s">
        <v>10</v>
      </c>
      <c r="G6" s="31" t="s">
        <v>10</v>
      </c>
      <c r="H6" s="39" t="s">
        <v>11</v>
      </c>
      <c r="I6" s="39"/>
      <c r="J6" s="40"/>
      <c r="K6" s="40"/>
      <c r="L6" s="40"/>
      <c r="M6" s="40"/>
      <c r="N6" s="9"/>
    </row>
    <row r="7" spans="2:14">
      <c r="B7" s="32" t="s">
        <v>12</v>
      </c>
      <c r="C7" s="32" t="s">
        <v>12</v>
      </c>
      <c r="D7" s="32" t="s">
        <v>12</v>
      </c>
      <c r="E7" s="32" t="s">
        <v>12</v>
      </c>
      <c r="F7" s="32" t="s">
        <v>12</v>
      </c>
      <c r="G7" s="32" t="s">
        <v>12</v>
      </c>
      <c r="H7" s="39" t="s">
        <v>13</v>
      </c>
      <c r="I7" s="39"/>
      <c r="J7" s="40"/>
      <c r="K7" s="40"/>
      <c r="L7" s="40"/>
      <c r="M7" s="40"/>
      <c r="N7" s="9"/>
    </row>
    <row r="8" spans="2:14">
      <c r="B8" s="32" t="s">
        <v>14</v>
      </c>
      <c r="C8" s="32" t="s">
        <v>14</v>
      </c>
      <c r="D8" s="32" t="s">
        <v>14</v>
      </c>
      <c r="E8" s="32" t="s">
        <v>14</v>
      </c>
      <c r="F8" s="32" t="s">
        <v>14</v>
      </c>
      <c r="G8" s="32" t="s">
        <v>14</v>
      </c>
      <c r="H8" s="39" t="s">
        <v>15</v>
      </c>
      <c r="I8" s="39"/>
      <c r="J8" s="40"/>
      <c r="K8" s="39" t="s">
        <v>16</v>
      </c>
      <c r="L8" s="39"/>
      <c r="M8" s="40"/>
      <c r="N8" s="9"/>
    </row>
    <row r="9" spans="2:14" ht="15" customHeight="1">
      <c r="B9" s="33" t="s">
        <v>17</v>
      </c>
      <c r="C9" s="33" t="s">
        <v>17</v>
      </c>
      <c r="D9" s="33" t="s">
        <v>17</v>
      </c>
      <c r="E9" s="33" t="s">
        <v>17</v>
      </c>
      <c r="F9" s="33" t="s">
        <v>17</v>
      </c>
      <c r="G9" s="11" t="s">
        <v>18</v>
      </c>
      <c r="H9" s="34" t="s">
        <v>19</v>
      </c>
      <c r="I9" s="34"/>
      <c r="J9" s="42"/>
      <c r="K9" s="42"/>
      <c r="L9" s="42"/>
      <c r="M9" s="42"/>
      <c r="N9" s="9"/>
    </row>
    <row r="10" spans="2:14">
      <c r="B10" s="33" t="s">
        <v>17</v>
      </c>
      <c r="C10" s="33" t="s">
        <v>17</v>
      </c>
      <c r="D10" s="33" t="s">
        <v>17</v>
      </c>
      <c r="E10" s="33" t="s">
        <v>17</v>
      </c>
      <c r="F10" s="33" t="s">
        <v>17</v>
      </c>
      <c r="G10" s="34" t="s">
        <v>20</v>
      </c>
      <c r="H10" s="34" t="s">
        <v>22</v>
      </c>
      <c r="I10" s="34"/>
      <c r="J10" s="42"/>
      <c r="K10" s="42"/>
      <c r="L10" s="42"/>
      <c r="M10" s="42"/>
      <c r="N10" s="9"/>
    </row>
    <row r="11" spans="2:14" ht="30">
      <c r="B11" s="12" t="s">
        <v>23</v>
      </c>
      <c r="C11" s="12" t="s">
        <v>24</v>
      </c>
      <c r="D11" s="12" t="s">
        <v>25</v>
      </c>
      <c r="E11" s="12" t="s">
        <v>26</v>
      </c>
      <c r="F11" s="12" t="s">
        <v>27</v>
      </c>
      <c r="G11" s="12" t="s">
        <v>28</v>
      </c>
      <c r="H11" s="12" t="s">
        <v>29</v>
      </c>
      <c r="I11" s="12" t="s">
        <v>30</v>
      </c>
      <c r="J11" s="13" t="s">
        <v>31</v>
      </c>
      <c r="K11" s="13" t="s">
        <v>32</v>
      </c>
      <c r="L11" s="13" t="s">
        <v>33</v>
      </c>
      <c r="M11" s="13" t="s">
        <v>34</v>
      </c>
      <c r="N11" s="18"/>
    </row>
    <row r="12" spans="2:14">
      <c r="B12" s="14">
        <v>1</v>
      </c>
      <c r="C12" s="14" t="s">
        <v>35</v>
      </c>
      <c r="D12" s="14" t="s">
        <v>36</v>
      </c>
      <c r="E12" s="14" t="s">
        <v>37</v>
      </c>
      <c r="F12" s="14">
        <v>1</v>
      </c>
      <c r="G12" s="14" t="s">
        <v>35</v>
      </c>
      <c r="H12" s="14">
        <v>1189571.96</v>
      </c>
      <c r="I12" s="14">
        <v>0</v>
      </c>
      <c r="J12" s="14">
        <v>18</v>
      </c>
      <c r="K12" s="14" t="s">
        <v>35</v>
      </c>
      <c r="L12" s="74">
        <f>'BOQ Price Bid'!I12</f>
        <v>1189571.96</v>
      </c>
      <c r="M12" s="75">
        <v>1189571.96</v>
      </c>
      <c r="N12" s="15"/>
    </row>
    <row r="13" spans="2:14" ht="28.5">
      <c r="B13" s="14">
        <v>2</v>
      </c>
      <c r="C13" s="14" t="s">
        <v>35</v>
      </c>
      <c r="D13" s="14" t="s">
        <v>40</v>
      </c>
      <c r="E13" s="14" t="s">
        <v>37</v>
      </c>
      <c r="F13" s="14">
        <v>1</v>
      </c>
      <c r="G13" s="14" t="s">
        <v>35</v>
      </c>
      <c r="H13" s="14">
        <v>1084968.5</v>
      </c>
      <c r="I13" s="14">
        <v>0</v>
      </c>
      <c r="J13" s="14">
        <v>18</v>
      </c>
      <c r="K13" s="14" t="s">
        <v>35</v>
      </c>
      <c r="L13" s="74">
        <f>'BOQ Price Bid'!I39</f>
        <v>1084968.5</v>
      </c>
      <c r="M13" s="75">
        <v>1084968.5</v>
      </c>
      <c r="N13" s="15"/>
    </row>
    <row r="14" spans="2:14">
      <c r="B14" s="14">
        <v>3</v>
      </c>
      <c r="C14" s="14" t="s">
        <v>35</v>
      </c>
      <c r="D14" s="14" t="s">
        <v>41</v>
      </c>
      <c r="E14" s="14" t="s">
        <v>37</v>
      </c>
      <c r="F14" s="14">
        <v>1</v>
      </c>
      <c r="G14" s="14" t="s">
        <v>35</v>
      </c>
      <c r="H14" s="14">
        <v>238820</v>
      </c>
      <c r="I14" s="14">
        <v>0</v>
      </c>
      <c r="J14" s="14">
        <v>18</v>
      </c>
      <c r="K14" s="14" t="s">
        <v>35</v>
      </c>
      <c r="L14" s="74">
        <f>'BOQ Price Bid'!I65</f>
        <v>238820</v>
      </c>
      <c r="M14" s="75">
        <v>238820</v>
      </c>
      <c r="N14" s="15"/>
    </row>
    <row r="15" spans="2:14">
      <c r="B15" s="41" t="s">
        <v>42</v>
      </c>
      <c r="C15" s="41"/>
      <c r="D15" s="41"/>
      <c r="E15" s="41"/>
      <c r="F15" s="41"/>
      <c r="G15" s="41"/>
      <c r="H15" s="11"/>
      <c r="I15" s="17">
        <v>0</v>
      </c>
      <c r="J15" s="76">
        <v>452404.88</v>
      </c>
      <c r="K15" s="11"/>
      <c r="L15" s="11"/>
      <c r="M15" s="77">
        <f>SUM(M12:M14)</f>
        <v>2513360.46</v>
      </c>
      <c r="N15" s="9"/>
    </row>
    <row r="16" spans="2:14">
      <c r="B16" s="34" t="s">
        <v>43</v>
      </c>
      <c r="C16" s="34"/>
      <c r="D16" s="34"/>
      <c r="E16" s="34"/>
      <c r="F16" s="34"/>
      <c r="G16" s="34"/>
      <c r="H16" s="11" t="s">
        <v>44</v>
      </c>
      <c r="I16" s="17">
        <v>0</v>
      </c>
      <c r="J16" s="11"/>
      <c r="K16" s="11"/>
      <c r="L16" s="11"/>
      <c r="M16" s="17">
        <v>0</v>
      </c>
      <c r="N16" s="9"/>
    </row>
    <row r="17" spans="2:14">
      <c r="B17" s="41" t="s">
        <v>45</v>
      </c>
      <c r="C17" s="41"/>
      <c r="D17" s="41"/>
      <c r="E17" s="41"/>
      <c r="F17" s="41"/>
      <c r="G17" s="41"/>
      <c r="H17" s="11"/>
      <c r="I17" s="11"/>
      <c r="J17" s="11"/>
      <c r="K17" s="11"/>
      <c r="L17" s="11"/>
      <c r="M17" s="77">
        <v>452404.88</v>
      </c>
      <c r="N17" s="9"/>
    </row>
    <row r="18" spans="2:14">
      <c r="B18" s="41" t="s">
        <v>46</v>
      </c>
      <c r="C18" s="41"/>
      <c r="D18" s="41"/>
      <c r="E18" s="41"/>
      <c r="F18" s="41"/>
      <c r="G18" s="41"/>
      <c r="H18" s="11"/>
      <c r="I18" s="11"/>
      <c r="J18" s="11"/>
      <c r="K18" s="11"/>
      <c r="L18" s="16" t="s">
        <v>47</v>
      </c>
      <c r="M18" s="77">
        <v>2965765.34</v>
      </c>
      <c r="N18" s="9"/>
    </row>
    <row r="19" spans="2:14">
      <c r="B19" s="43" t="s">
        <v>48</v>
      </c>
      <c r="C19" s="44"/>
      <c r="D19" s="44"/>
      <c r="E19" s="44"/>
      <c r="F19" s="44"/>
      <c r="G19" s="44"/>
      <c r="H19" s="43" t="s">
        <v>13</v>
      </c>
      <c r="I19" s="43" t="s">
        <v>13</v>
      </c>
    </row>
    <row r="20" spans="2:14">
      <c r="B20" s="6" t="s">
        <v>49</v>
      </c>
      <c r="C20" s="6" t="s">
        <v>50</v>
      </c>
      <c r="D20" s="43" t="s">
        <v>51</v>
      </c>
      <c r="E20" s="44"/>
      <c r="F20" s="44"/>
      <c r="G20" s="44"/>
      <c r="H20" s="6" t="s">
        <v>52</v>
      </c>
      <c r="I20" s="6" t="s">
        <v>53</v>
      </c>
    </row>
    <row r="21" spans="2:14">
      <c r="B21" s="7">
        <v>1</v>
      </c>
      <c r="C21" s="7" t="s">
        <v>54</v>
      </c>
      <c r="D21" s="45" t="s">
        <v>38</v>
      </c>
      <c r="E21" s="46"/>
      <c r="F21" s="46"/>
      <c r="G21" s="46"/>
      <c r="H21" s="7" t="s">
        <v>55</v>
      </c>
      <c r="I21" s="7" t="s">
        <v>35</v>
      </c>
    </row>
  </sheetData>
  <mergeCells count="26">
    <mergeCell ref="H19:I19"/>
    <mergeCell ref="D21:G21"/>
    <mergeCell ref="B16:G16"/>
    <mergeCell ref="B17:G17"/>
    <mergeCell ref="B18:G18"/>
    <mergeCell ref="B19:G19"/>
    <mergeCell ref="D20:G20"/>
    <mergeCell ref="H6:M6"/>
    <mergeCell ref="B15:G15"/>
    <mergeCell ref="H7:M7"/>
    <mergeCell ref="H8:J8"/>
    <mergeCell ref="K8:M8"/>
    <mergeCell ref="H9:M9"/>
    <mergeCell ref="H10:M10"/>
    <mergeCell ref="H1:M1"/>
    <mergeCell ref="H2:M2"/>
    <mergeCell ref="H3:M3"/>
    <mergeCell ref="H4:M4"/>
    <mergeCell ref="H5:M5"/>
    <mergeCell ref="B6:G6"/>
    <mergeCell ref="B7:G7"/>
    <mergeCell ref="B8:G8"/>
    <mergeCell ref="B9:F10"/>
    <mergeCell ref="G10"/>
    <mergeCell ref="B1:C5"/>
    <mergeCell ref="D1: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1:K72"/>
  <sheetViews>
    <sheetView tabSelected="1" zoomScale="55" zoomScaleNormal="55" workbookViewId="0">
      <selection activeCell="J13" sqref="J13"/>
    </sheetView>
  </sheetViews>
  <sheetFormatPr defaultRowHeight="14.25"/>
  <cols>
    <col min="1" max="2" width="9.140625" style="1" customWidth="1"/>
    <col min="3" max="3" width="13.42578125" style="1" customWidth="1"/>
    <col min="4" max="4" width="70.7109375" style="9" customWidth="1"/>
    <col min="5" max="6" width="9.140625" style="1" customWidth="1"/>
    <col min="7" max="7" width="32" style="1" customWidth="1"/>
    <col min="8" max="9" width="22.7109375" style="1" customWidth="1"/>
    <col min="10" max="10" width="25.28515625" style="1" bestFit="1" customWidth="1"/>
    <col min="11" max="11" width="13.42578125" style="1" bestFit="1" customWidth="1"/>
    <col min="12" max="16384" width="9.140625" style="1"/>
  </cols>
  <sheetData>
    <row r="1" spans="2:11" ht="15" thickBot="1">
      <c r="B1" s="24"/>
      <c r="C1" s="24"/>
      <c r="D1" s="28" t="s">
        <v>0</v>
      </c>
      <c r="E1" s="30" t="s">
        <v>1</v>
      </c>
      <c r="F1" s="30" t="s">
        <v>1</v>
      </c>
      <c r="G1" s="30" t="s">
        <v>1</v>
      </c>
      <c r="H1" s="35" t="s">
        <v>56</v>
      </c>
      <c r="I1" s="35" t="s">
        <v>56</v>
      </c>
    </row>
    <row r="2" spans="2:11">
      <c r="B2" s="24"/>
      <c r="C2" s="24"/>
      <c r="D2" s="28" t="s">
        <v>0</v>
      </c>
      <c r="E2" s="30" t="s">
        <v>3</v>
      </c>
      <c r="F2" s="30" t="s">
        <v>3</v>
      </c>
      <c r="G2" s="30" t="s">
        <v>3</v>
      </c>
      <c r="H2" s="49" t="s">
        <v>4</v>
      </c>
      <c r="I2" s="49" t="s">
        <v>4</v>
      </c>
    </row>
    <row r="3" spans="2:11">
      <c r="B3" s="24"/>
      <c r="C3" s="24"/>
      <c r="D3" s="28" t="s">
        <v>0</v>
      </c>
      <c r="E3" s="30" t="s">
        <v>5</v>
      </c>
      <c r="F3" s="30" t="s">
        <v>5</v>
      </c>
      <c r="G3" s="30" t="s">
        <v>5</v>
      </c>
      <c r="H3" s="49" t="s">
        <v>6</v>
      </c>
      <c r="I3" s="49" t="s">
        <v>6</v>
      </c>
    </row>
    <row r="4" spans="2:11">
      <c r="B4" s="24"/>
      <c r="C4" s="24"/>
      <c r="D4" s="28" t="s">
        <v>0</v>
      </c>
      <c r="E4" s="30" t="s">
        <v>7</v>
      </c>
      <c r="F4" s="30" t="s">
        <v>7</v>
      </c>
      <c r="G4" s="30" t="s">
        <v>7</v>
      </c>
      <c r="H4" s="49" t="s">
        <v>8</v>
      </c>
      <c r="I4" s="49" t="s">
        <v>8</v>
      </c>
    </row>
    <row r="5" spans="2:11" ht="15" thickBot="1">
      <c r="B5" s="24"/>
      <c r="C5" s="24"/>
      <c r="D5" s="28" t="s">
        <v>0</v>
      </c>
      <c r="E5" s="24"/>
      <c r="F5" s="24"/>
      <c r="G5" s="24"/>
      <c r="H5" s="49" t="s">
        <v>9</v>
      </c>
      <c r="I5" s="49" t="s">
        <v>9</v>
      </c>
    </row>
    <row r="6" spans="2:11" ht="15" thickBot="1">
      <c r="B6" s="71" t="s">
        <v>10</v>
      </c>
      <c r="C6" s="46" t="s">
        <v>10</v>
      </c>
      <c r="D6" s="46" t="s">
        <v>10</v>
      </c>
      <c r="E6" s="46" t="s">
        <v>10</v>
      </c>
      <c r="F6" s="46" t="s">
        <v>10</v>
      </c>
      <c r="G6" s="46" t="s">
        <v>10</v>
      </c>
      <c r="H6" s="47" t="s">
        <v>11</v>
      </c>
      <c r="I6" s="47" t="s">
        <v>11</v>
      </c>
    </row>
    <row r="7" spans="2:11" ht="15" thickBot="1">
      <c r="B7" s="47" t="s">
        <v>12</v>
      </c>
      <c r="C7" s="47" t="s">
        <v>12</v>
      </c>
      <c r="D7" s="47" t="s">
        <v>12</v>
      </c>
      <c r="E7" s="47" t="s">
        <v>12</v>
      </c>
      <c r="F7" s="47" t="s">
        <v>12</v>
      </c>
      <c r="G7" s="47" t="s">
        <v>12</v>
      </c>
      <c r="H7" s="47" t="s">
        <v>13</v>
      </c>
      <c r="I7" s="47" t="s">
        <v>13</v>
      </c>
    </row>
    <row r="8" spans="2:11" ht="15" thickBot="1">
      <c r="B8" s="47" t="s">
        <v>57</v>
      </c>
      <c r="C8" s="47" t="s">
        <v>57</v>
      </c>
      <c r="D8" s="47" t="s">
        <v>57</v>
      </c>
      <c r="E8" s="47" t="s">
        <v>57</v>
      </c>
      <c r="F8" s="47" t="s">
        <v>57</v>
      </c>
      <c r="G8" s="47" t="s">
        <v>57</v>
      </c>
      <c r="H8" s="47" t="s">
        <v>58</v>
      </c>
      <c r="I8" s="47" t="s">
        <v>58</v>
      </c>
    </row>
    <row r="9" spans="2:11" ht="15" thickBot="1">
      <c r="B9" s="48" t="s">
        <v>17</v>
      </c>
      <c r="C9" s="48" t="s">
        <v>17</v>
      </c>
      <c r="D9" s="48" t="s">
        <v>17</v>
      </c>
      <c r="E9" s="47" t="s">
        <v>18</v>
      </c>
      <c r="F9" s="47" t="s">
        <v>18</v>
      </c>
      <c r="G9" s="47" t="s">
        <v>18</v>
      </c>
      <c r="H9" s="47" t="s">
        <v>15</v>
      </c>
      <c r="I9" s="47" t="s">
        <v>15</v>
      </c>
    </row>
    <row r="10" spans="2:11" ht="15" thickBot="1">
      <c r="B10" s="48" t="s">
        <v>17</v>
      </c>
      <c r="C10" s="48" t="s">
        <v>17</v>
      </c>
      <c r="D10" s="48" t="s">
        <v>17</v>
      </c>
      <c r="E10" s="47" t="s">
        <v>59</v>
      </c>
      <c r="F10" s="47" t="s">
        <v>59</v>
      </c>
      <c r="G10" s="47" t="s">
        <v>59</v>
      </c>
      <c r="H10" s="47" t="s">
        <v>16</v>
      </c>
      <c r="I10" s="47" t="s">
        <v>16</v>
      </c>
    </row>
    <row r="11" spans="2:11" ht="15" thickBot="1">
      <c r="B11" s="19" t="s">
        <v>49</v>
      </c>
      <c r="C11" s="19" t="s">
        <v>24</v>
      </c>
      <c r="D11" s="69" t="s">
        <v>60</v>
      </c>
      <c r="E11" s="19" t="s">
        <v>61</v>
      </c>
      <c r="F11" s="19" t="s">
        <v>27</v>
      </c>
      <c r="G11" s="19" t="s">
        <v>62</v>
      </c>
      <c r="H11" s="19" t="s">
        <v>33</v>
      </c>
      <c r="I11" s="19" t="s">
        <v>63</v>
      </c>
      <c r="J11" s="5"/>
    </row>
    <row r="12" spans="2:11" ht="15" thickBot="1">
      <c r="B12" s="20">
        <v>1</v>
      </c>
      <c r="C12" s="20" t="s">
        <v>35</v>
      </c>
      <c r="D12" s="70" t="s">
        <v>36</v>
      </c>
      <c r="E12" s="20" t="s">
        <v>37</v>
      </c>
      <c r="F12" s="20" t="s">
        <v>64</v>
      </c>
      <c r="G12" s="20"/>
      <c r="H12" s="21"/>
      <c r="I12" s="21">
        <f>SUBTOTAL(9,I13:I38)</f>
        <v>1189571.96</v>
      </c>
      <c r="J12" s="5" t="s">
        <v>288</v>
      </c>
    </row>
    <row r="13" spans="2:11" ht="129" thickBot="1">
      <c r="B13" s="5">
        <v>1</v>
      </c>
      <c r="C13" s="5" t="s">
        <v>35</v>
      </c>
      <c r="D13" s="72" t="s">
        <v>65</v>
      </c>
      <c r="E13" s="5" t="s">
        <v>66</v>
      </c>
      <c r="F13" s="5" t="s">
        <v>67</v>
      </c>
      <c r="G13" s="11" t="s">
        <v>68</v>
      </c>
      <c r="H13" s="8" t="s">
        <v>69</v>
      </c>
      <c r="I13" s="22">
        <f>H13*F13</f>
        <v>172770</v>
      </c>
      <c r="J13" s="78" t="s">
        <v>289</v>
      </c>
      <c r="K13" s="1" t="s">
        <v>243</v>
      </c>
    </row>
    <row r="14" spans="2:11" ht="129" hidden="1" thickBot="1">
      <c r="B14" s="5">
        <v>2</v>
      </c>
      <c r="C14" s="5" t="s">
        <v>35</v>
      </c>
      <c r="D14" s="11" t="s">
        <v>70</v>
      </c>
      <c r="E14" s="5" t="s">
        <v>35</v>
      </c>
      <c r="F14" s="5" t="s">
        <v>35</v>
      </c>
      <c r="G14" s="5"/>
      <c r="H14" s="5"/>
      <c r="I14" s="5"/>
      <c r="J14" s="5"/>
    </row>
    <row r="15" spans="2:11" ht="29.25" thickBot="1">
      <c r="B15" s="5">
        <v>3</v>
      </c>
      <c r="C15" s="5" t="s">
        <v>35</v>
      </c>
      <c r="D15" s="11" t="s">
        <v>71</v>
      </c>
      <c r="E15" s="5" t="s">
        <v>72</v>
      </c>
      <c r="F15" s="5" t="s">
        <v>73</v>
      </c>
      <c r="G15" s="11" t="s">
        <v>74</v>
      </c>
      <c r="H15" s="8" t="s">
        <v>75</v>
      </c>
      <c r="I15" s="22">
        <f t="shared" ref="I15:I17" si="0">H15*F15</f>
        <v>12065</v>
      </c>
      <c r="J15" s="5" t="s">
        <v>289</v>
      </c>
      <c r="K15" s="1" t="s">
        <v>244</v>
      </c>
    </row>
    <row r="16" spans="2:11" ht="29.25" thickBot="1">
      <c r="B16" s="5">
        <v>4</v>
      </c>
      <c r="C16" s="5" t="s">
        <v>35</v>
      </c>
      <c r="D16" s="11" t="s">
        <v>76</v>
      </c>
      <c r="E16" s="5" t="s">
        <v>72</v>
      </c>
      <c r="F16" s="5" t="s">
        <v>77</v>
      </c>
      <c r="G16" s="11" t="s">
        <v>78</v>
      </c>
      <c r="H16" s="8" t="s">
        <v>75</v>
      </c>
      <c r="I16" s="22">
        <f t="shared" si="0"/>
        <v>167390</v>
      </c>
      <c r="J16" s="5" t="s">
        <v>289</v>
      </c>
      <c r="K16" s="1" t="s">
        <v>245</v>
      </c>
    </row>
    <row r="17" spans="2:11" ht="186" thickBot="1">
      <c r="B17" s="5">
        <v>5</v>
      </c>
      <c r="C17" s="5" t="s">
        <v>35</v>
      </c>
      <c r="D17" s="11" t="s">
        <v>79</v>
      </c>
      <c r="E17" s="5" t="s">
        <v>80</v>
      </c>
      <c r="F17" s="5" t="s">
        <v>81</v>
      </c>
      <c r="G17" s="11" t="s">
        <v>82</v>
      </c>
      <c r="H17" s="8" t="s">
        <v>83</v>
      </c>
      <c r="I17" s="22">
        <f t="shared" si="0"/>
        <v>119170</v>
      </c>
      <c r="J17" s="5" t="s">
        <v>289</v>
      </c>
      <c r="K17" s="1" t="s">
        <v>246</v>
      </c>
    </row>
    <row r="18" spans="2:11" ht="15" hidden="1" thickBot="1">
      <c r="B18" s="5">
        <v>6</v>
      </c>
      <c r="C18" s="5" t="s">
        <v>35</v>
      </c>
      <c r="D18" s="11" t="s">
        <v>84</v>
      </c>
      <c r="E18" s="5" t="s">
        <v>35</v>
      </c>
      <c r="F18" s="5" t="s">
        <v>35</v>
      </c>
      <c r="G18" s="5"/>
      <c r="H18" s="5"/>
      <c r="I18" s="5"/>
      <c r="J18" s="5"/>
    </row>
    <row r="19" spans="2:11" ht="314.25" thickBot="1">
      <c r="B19" s="5">
        <v>7</v>
      </c>
      <c r="C19" s="5" t="s">
        <v>35</v>
      </c>
      <c r="D19" s="72" t="s">
        <v>85</v>
      </c>
      <c r="E19" s="5" t="s">
        <v>66</v>
      </c>
      <c r="F19" s="5" t="s">
        <v>86</v>
      </c>
      <c r="G19" s="11" t="s">
        <v>87</v>
      </c>
      <c r="H19" s="8" t="s">
        <v>88</v>
      </c>
      <c r="I19" s="22">
        <f t="shared" ref="I19:I21" si="1">H19*F19</f>
        <v>29979.46</v>
      </c>
      <c r="J19" s="5" t="s">
        <v>289</v>
      </c>
      <c r="K19" s="1" t="s">
        <v>247</v>
      </c>
    </row>
    <row r="20" spans="2:11" ht="43.5" thickBot="1">
      <c r="B20" s="5">
        <v>8</v>
      </c>
      <c r="C20" s="5" t="s">
        <v>35</v>
      </c>
      <c r="D20" s="11" t="s">
        <v>89</v>
      </c>
      <c r="E20" s="5" t="s">
        <v>90</v>
      </c>
      <c r="F20" s="5" t="s">
        <v>91</v>
      </c>
      <c r="G20" s="11" t="s">
        <v>92</v>
      </c>
      <c r="H20" s="8" t="s">
        <v>93</v>
      </c>
      <c r="I20" s="22">
        <f t="shared" si="1"/>
        <v>13000</v>
      </c>
      <c r="J20" s="5" t="s">
        <v>289</v>
      </c>
      <c r="K20" s="1" t="s">
        <v>248</v>
      </c>
    </row>
    <row r="21" spans="2:11" ht="214.5" thickBot="1">
      <c r="B21" s="5">
        <v>9</v>
      </c>
      <c r="C21" s="5" t="s">
        <v>35</v>
      </c>
      <c r="D21" s="72" t="s">
        <v>94</v>
      </c>
      <c r="E21" s="5" t="s">
        <v>95</v>
      </c>
      <c r="F21" s="5" t="s">
        <v>91</v>
      </c>
      <c r="G21" s="11" t="s">
        <v>96</v>
      </c>
      <c r="H21" s="8" t="s">
        <v>97</v>
      </c>
      <c r="I21" s="22">
        <f t="shared" si="1"/>
        <v>108000</v>
      </c>
      <c r="J21" s="5" t="s">
        <v>289</v>
      </c>
      <c r="K21" s="1" t="s">
        <v>249</v>
      </c>
    </row>
    <row r="22" spans="2:11" ht="15" hidden="1" thickBot="1">
      <c r="B22" s="5">
        <v>10</v>
      </c>
      <c r="C22" s="5" t="s">
        <v>35</v>
      </c>
      <c r="D22" s="11" t="s">
        <v>98</v>
      </c>
      <c r="E22" s="5" t="s">
        <v>35</v>
      </c>
      <c r="F22" s="5" t="s">
        <v>35</v>
      </c>
      <c r="G22" s="5"/>
      <c r="H22" s="5"/>
      <c r="I22" s="5"/>
      <c r="J22" s="5"/>
    </row>
    <row r="23" spans="2:11" ht="114.75" thickBot="1">
      <c r="B23" s="5">
        <v>11</v>
      </c>
      <c r="C23" s="5" t="s">
        <v>35</v>
      </c>
      <c r="D23" s="11" t="s">
        <v>99</v>
      </c>
      <c r="E23" s="5" t="s">
        <v>72</v>
      </c>
      <c r="F23" s="5" t="s">
        <v>100</v>
      </c>
      <c r="G23" s="11" t="s">
        <v>101</v>
      </c>
      <c r="H23" s="8" t="s">
        <v>102</v>
      </c>
      <c r="I23" s="22">
        <f t="shared" ref="I23:I25" si="2">H23*F23</f>
        <v>263835</v>
      </c>
      <c r="J23" s="5" t="s">
        <v>289</v>
      </c>
      <c r="K23" s="1" t="s">
        <v>250</v>
      </c>
    </row>
    <row r="24" spans="2:11" ht="114.75" thickBot="1">
      <c r="B24" s="5">
        <v>12</v>
      </c>
      <c r="C24" s="5" t="s">
        <v>35</v>
      </c>
      <c r="D24" s="11" t="s">
        <v>103</v>
      </c>
      <c r="E24" s="5" t="s">
        <v>104</v>
      </c>
      <c r="F24" s="5" t="s">
        <v>91</v>
      </c>
      <c r="G24" s="11" t="s">
        <v>105</v>
      </c>
      <c r="H24" s="8" t="s">
        <v>106</v>
      </c>
      <c r="I24" s="22">
        <f t="shared" si="2"/>
        <v>6800</v>
      </c>
      <c r="J24" s="5" t="s">
        <v>289</v>
      </c>
      <c r="K24" s="73" t="s">
        <v>251</v>
      </c>
    </row>
    <row r="25" spans="2:11" ht="129" thickBot="1">
      <c r="B25" s="5">
        <v>13</v>
      </c>
      <c r="C25" s="5" t="s">
        <v>35</v>
      </c>
      <c r="D25" s="11" t="s">
        <v>107</v>
      </c>
      <c r="E25" s="5" t="s">
        <v>104</v>
      </c>
      <c r="F25" s="5" t="s">
        <v>91</v>
      </c>
      <c r="G25" s="11" t="s">
        <v>108</v>
      </c>
      <c r="H25" s="8" t="s">
        <v>109</v>
      </c>
      <c r="I25" s="22">
        <f t="shared" si="2"/>
        <v>16000</v>
      </c>
      <c r="J25" s="5" t="s">
        <v>289</v>
      </c>
      <c r="K25" s="73" t="s">
        <v>252</v>
      </c>
    </row>
    <row r="26" spans="2:11" ht="15" hidden="1" thickBot="1">
      <c r="B26" s="5">
        <v>14</v>
      </c>
      <c r="C26" s="5" t="s">
        <v>35</v>
      </c>
      <c r="D26" s="11" t="s">
        <v>110</v>
      </c>
      <c r="E26" s="5" t="s">
        <v>35</v>
      </c>
      <c r="F26" s="5" t="s">
        <v>35</v>
      </c>
      <c r="G26" s="5"/>
      <c r="H26" s="5"/>
      <c r="I26" s="5"/>
      <c r="J26" s="5"/>
    </row>
    <row r="27" spans="2:11" ht="114.75" thickBot="1">
      <c r="B27" s="5">
        <v>15</v>
      </c>
      <c r="C27" s="5" t="s">
        <v>35</v>
      </c>
      <c r="D27" s="11" t="s">
        <v>99</v>
      </c>
      <c r="E27" s="5" t="s">
        <v>72</v>
      </c>
      <c r="F27" s="5" t="s">
        <v>111</v>
      </c>
      <c r="G27" s="11" t="s">
        <v>112</v>
      </c>
      <c r="H27" s="8" t="s">
        <v>113</v>
      </c>
      <c r="I27" s="22">
        <f t="shared" ref="I27:I28" si="3">H27*F27</f>
        <v>36575</v>
      </c>
      <c r="J27" s="5" t="s">
        <v>289</v>
      </c>
      <c r="K27" s="73" t="s">
        <v>253</v>
      </c>
    </row>
    <row r="28" spans="2:11" ht="100.5" thickBot="1">
      <c r="B28" s="5">
        <v>16</v>
      </c>
      <c r="C28" s="5" t="s">
        <v>35</v>
      </c>
      <c r="D28" s="11" t="s">
        <v>114</v>
      </c>
      <c r="E28" s="5" t="s">
        <v>104</v>
      </c>
      <c r="F28" s="5" t="s">
        <v>115</v>
      </c>
      <c r="G28" s="11" t="s">
        <v>116</v>
      </c>
      <c r="H28" s="8" t="s">
        <v>117</v>
      </c>
      <c r="I28" s="22">
        <f t="shared" si="3"/>
        <v>12800</v>
      </c>
      <c r="J28" s="5" t="s">
        <v>289</v>
      </c>
      <c r="K28" s="73" t="s">
        <v>254</v>
      </c>
    </row>
    <row r="29" spans="2:11" ht="86.25" hidden="1" thickBot="1">
      <c r="B29" s="5">
        <v>17</v>
      </c>
      <c r="C29" s="5" t="s">
        <v>35</v>
      </c>
      <c r="D29" s="11" t="s">
        <v>118</v>
      </c>
      <c r="E29" s="5" t="s">
        <v>35</v>
      </c>
      <c r="F29" s="5" t="s">
        <v>35</v>
      </c>
      <c r="G29" s="5"/>
      <c r="H29" s="5"/>
      <c r="I29" s="5"/>
      <c r="J29" s="5"/>
    </row>
    <row r="30" spans="2:11" ht="29.25" thickBot="1">
      <c r="B30" s="5">
        <v>18</v>
      </c>
      <c r="C30" s="5" t="s">
        <v>35</v>
      </c>
      <c r="D30" s="11" t="s">
        <v>119</v>
      </c>
      <c r="E30" s="5" t="s">
        <v>104</v>
      </c>
      <c r="F30" s="5" t="s">
        <v>120</v>
      </c>
      <c r="G30" s="11" t="s">
        <v>121</v>
      </c>
      <c r="H30" s="8" t="s">
        <v>117</v>
      </c>
      <c r="I30" s="22">
        <f t="shared" ref="I30:I31" si="4">H30*F30</f>
        <v>11200</v>
      </c>
      <c r="J30" s="5" t="s">
        <v>289</v>
      </c>
      <c r="K30" s="73" t="s">
        <v>255</v>
      </c>
    </row>
    <row r="31" spans="2:11" ht="29.25" thickBot="1">
      <c r="B31" s="5">
        <v>19</v>
      </c>
      <c r="C31" s="5" t="s">
        <v>35</v>
      </c>
      <c r="D31" s="11" t="s">
        <v>122</v>
      </c>
      <c r="E31" s="5" t="s">
        <v>104</v>
      </c>
      <c r="F31" s="5" t="s">
        <v>120</v>
      </c>
      <c r="G31" s="11" t="s">
        <v>121</v>
      </c>
      <c r="H31" s="8" t="s">
        <v>117</v>
      </c>
      <c r="I31" s="22">
        <f t="shared" si="4"/>
        <v>11200</v>
      </c>
      <c r="J31" s="5" t="s">
        <v>289</v>
      </c>
      <c r="K31" s="73" t="s">
        <v>256</v>
      </c>
    </row>
    <row r="32" spans="2:11" ht="15" hidden="1" thickBot="1">
      <c r="B32" s="5">
        <v>20</v>
      </c>
      <c r="C32" s="5" t="s">
        <v>35</v>
      </c>
      <c r="D32" s="11" t="s">
        <v>123</v>
      </c>
      <c r="E32" s="5" t="s">
        <v>35</v>
      </c>
      <c r="F32" s="5" t="s">
        <v>35</v>
      </c>
      <c r="G32" s="5"/>
      <c r="H32" s="5"/>
      <c r="I32" s="5"/>
      <c r="J32" s="5"/>
    </row>
    <row r="33" spans="2:11" ht="129" thickBot="1">
      <c r="B33" s="5">
        <v>21</v>
      </c>
      <c r="C33" s="5" t="s">
        <v>35</v>
      </c>
      <c r="D33" s="11" t="s">
        <v>124</v>
      </c>
      <c r="E33" s="5" t="s">
        <v>72</v>
      </c>
      <c r="F33" s="5" t="s">
        <v>125</v>
      </c>
      <c r="G33" s="11" t="s">
        <v>126</v>
      </c>
      <c r="H33" s="8" t="s">
        <v>113</v>
      </c>
      <c r="I33" s="22">
        <f t="shared" ref="I33:I38" si="5">H33*F33</f>
        <v>9072.5</v>
      </c>
      <c r="J33" s="5" t="s">
        <v>289</v>
      </c>
      <c r="K33" s="73" t="s">
        <v>257</v>
      </c>
    </row>
    <row r="34" spans="2:11" ht="214.5" thickBot="1">
      <c r="B34" s="5">
        <v>22</v>
      </c>
      <c r="C34" s="5" t="s">
        <v>35</v>
      </c>
      <c r="D34" s="11" t="s">
        <v>127</v>
      </c>
      <c r="E34" s="5" t="s">
        <v>104</v>
      </c>
      <c r="F34" s="5" t="s">
        <v>128</v>
      </c>
      <c r="G34" s="11" t="s">
        <v>129</v>
      </c>
      <c r="H34" s="8" t="s">
        <v>130</v>
      </c>
      <c r="I34" s="22">
        <f t="shared" si="5"/>
        <v>120000</v>
      </c>
      <c r="J34" s="5" t="s">
        <v>289</v>
      </c>
      <c r="K34" s="73" t="s">
        <v>258</v>
      </c>
    </row>
    <row r="35" spans="2:11" ht="100.5" thickBot="1">
      <c r="B35" s="5">
        <v>23</v>
      </c>
      <c r="C35" s="5" t="s">
        <v>35</v>
      </c>
      <c r="D35" s="11" t="s">
        <v>131</v>
      </c>
      <c r="E35" s="5" t="s">
        <v>132</v>
      </c>
      <c r="F35" s="5" t="s">
        <v>133</v>
      </c>
      <c r="G35" s="11" t="s">
        <v>134</v>
      </c>
      <c r="H35" s="8" t="s">
        <v>135</v>
      </c>
      <c r="I35" s="22">
        <f t="shared" si="5"/>
        <v>9493</v>
      </c>
      <c r="J35" s="5" t="s">
        <v>289</v>
      </c>
      <c r="K35" s="1" t="s">
        <v>259</v>
      </c>
    </row>
    <row r="36" spans="2:11" ht="29.25" thickBot="1">
      <c r="B36" s="5">
        <v>24</v>
      </c>
      <c r="C36" s="5" t="s">
        <v>35</v>
      </c>
      <c r="D36" s="11" t="s">
        <v>136</v>
      </c>
      <c r="E36" s="5" t="s">
        <v>132</v>
      </c>
      <c r="F36" s="5" t="s">
        <v>137</v>
      </c>
      <c r="G36" s="11" t="s">
        <v>138</v>
      </c>
      <c r="H36" s="8" t="s">
        <v>139</v>
      </c>
      <c r="I36" s="22">
        <f t="shared" si="5"/>
        <v>51350</v>
      </c>
      <c r="J36" s="5" t="s">
        <v>289</v>
      </c>
      <c r="K36" s="73" t="s">
        <v>260</v>
      </c>
    </row>
    <row r="37" spans="2:11" ht="29.25" thickBot="1">
      <c r="B37" s="5">
        <v>25</v>
      </c>
      <c r="C37" s="5" t="s">
        <v>35</v>
      </c>
      <c r="D37" s="11" t="s">
        <v>140</v>
      </c>
      <c r="E37" s="5" t="s">
        <v>132</v>
      </c>
      <c r="F37" s="5" t="s">
        <v>141</v>
      </c>
      <c r="G37" s="11" t="s">
        <v>142</v>
      </c>
      <c r="H37" s="8" t="s">
        <v>143</v>
      </c>
      <c r="I37" s="22">
        <f t="shared" si="5"/>
        <v>1376</v>
      </c>
      <c r="J37" s="5" t="s">
        <v>289</v>
      </c>
      <c r="K37" s="73" t="s">
        <v>261</v>
      </c>
    </row>
    <row r="38" spans="2:11" ht="143.25" thickBot="1">
      <c r="B38" s="5">
        <v>26</v>
      </c>
      <c r="C38" s="5" t="s">
        <v>35</v>
      </c>
      <c r="D38" s="11" t="s">
        <v>144</v>
      </c>
      <c r="E38" s="5" t="s">
        <v>80</v>
      </c>
      <c r="F38" s="5" t="s">
        <v>145</v>
      </c>
      <c r="G38" s="11" t="s">
        <v>146</v>
      </c>
      <c r="H38" s="8" t="s">
        <v>147</v>
      </c>
      <c r="I38" s="22">
        <f t="shared" si="5"/>
        <v>17496</v>
      </c>
      <c r="J38" s="5" t="s">
        <v>289</v>
      </c>
      <c r="K38" s="1" t="s">
        <v>262</v>
      </c>
    </row>
    <row r="39" spans="2:11" ht="15" thickBot="1">
      <c r="B39" s="20">
        <v>2</v>
      </c>
      <c r="C39" s="20" t="s">
        <v>35</v>
      </c>
      <c r="D39" s="70" t="s">
        <v>40</v>
      </c>
      <c r="E39" s="20" t="s">
        <v>37</v>
      </c>
      <c r="F39" s="20" t="s">
        <v>64</v>
      </c>
      <c r="G39" s="20"/>
      <c r="H39" s="21"/>
      <c r="I39" s="21">
        <f>SUBTOTAL(9,I41:I64)</f>
        <v>1084968.5</v>
      </c>
      <c r="J39" s="5"/>
    </row>
    <row r="40" spans="2:11" ht="15" hidden="1" thickBot="1">
      <c r="B40" s="5">
        <v>27</v>
      </c>
      <c r="C40" s="5" t="s">
        <v>35</v>
      </c>
      <c r="D40" s="11" t="s">
        <v>148</v>
      </c>
      <c r="E40" s="5" t="s">
        <v>35</v>
      </c>
      <c r="F40" s="5" t="s">
        <v>35</v>
      </c>
      <c r="G40" s="5"/>
      <c r="H40" s="5"/>
      <c r="I40" s="5"/>
      <c r="J40" s="5"/>
    </row>
    <row r="41" spans="2:11" ht="143.25" thickBot="1">
      <c r="B41" s="5">
        <v>28</v>
      </c>
      <c r="C41" s="5" t="s">
        <v>35</v>
      </c>
      <c r="D41" s="11" t="s">
        <v>149</v>
      </c>
      <c r="E41" s="5" t="s">
        <v>95</v>
      </c>
      <c r="F41" s="5" t="s">
        <v>150</v>
      </c>
      <c r="G41" s="11" t="s">
        <v>151</v>
      </c>
      <c r="H41" s="8" t="s">
        <v>152</v>
      </c>
      <c r="I41" s="22">
        <f t="shared" ref="I41:I64" si="6">H41*F41</f>
        <v>9600</v>
      </c>
      <c r="J41" s="5" t="s">
        <v>289</v>
      </c>
      <c r="K41" s="1" t="s">
        <v>263</v>
      </c>
    </row>
    <row r="42" spans="2:11" ht="114.75" thickBot="1">
      <c r="B42" s="5">
        <v>29</v>
      </c>
      <c r="C42" s="5" t="s">
        <v>35</v>
      </c>
      <c r="D42" s="11" t="s">
        <v>153</v>
      </c>
      <c r="E42" s="5" t="s">
        <v>95</v>
      </c>
      <c r="F42" s="5" t="s">
        <v>154</v>
      </c>
      <c r="G42" s="11" t="s">
        <v>155</v>
      </c>
      <c r="H42" s="8" t="s">
        <v>156</v>
      </c>
      <c r="I42" s="22">
        <f t="shared" si="6"/>
        <v>92400</v>
      </c>
      <c r="J42" s="5" t="s">
        <v>289</v>
      </c>
      <c r="K42" s="1" t="s">
        <v>264</v>
      </c>
    </row>
    <row r="43" spans="2:11" ht="114.75" thickBot="1">
      <c r="B43" s="5">
        <v>30</v>
      </c>
      <c r="C43" s="5" t="s">
        <v>35</v>
      </c>
      <c r="D43" s="11" t="s">
        <v>157</v>
      </c>
      <c r="E43" s="5" t="s">
        <v>95</v>
      </c>
      <c r="F43" s="5" t="s">
        <v>158</v>
      </c>
      <c r="G43" s="11" t="s">
        <v>159</v>
      </c>
      <c r="H43" s="8" t="s">
        <v>156</v>
      </c>
      <c r="I43" s="22">
        <f t="shared" si="6"/>
        <v>35700</v>
      </c>
      <c r="J43" s="5" t="s">
        <v>289</v>
      </c>
      <c r="K43" s="1" t="s">
        <v>265</v>
      </c>
    </row>
    <row r="44" spans="2:11" ht="100.5" thickBot="1">
      <c r="B44" s="5">
        <v>31</v>
      </c>
      <c r="C44" s="5" t="s">
        <v>35</v>
      </c>
      <c r="D44" s="72" t="s">
        <v>160</v>
      </c>
      <c r="E44" s="5" t="s">
        <v>95</v>
      </c>
      <c r="F44" s="5" t="s">
        <v>161</v>
      </c>
      <c r="G44" s="11" t="s">
        <v>162</v>
      </c>
      <c r="H44" s="8" t="s">
        <v>163</v>
      </c>
      <c r="I44" s="22">
        <f t="shared" si="6"/>
        <v>38500</v>
      </c>
      <c r="J44" s="5" t="s">
        <v>289</v>
      </c>
      <c r="K44" s="1" t="s">
        <v>266</v>
      </c>
    </row>
    <row r="45" spans="2:11" ht="186" thickBot="1">
      <c r="B45" s="5">
        <v>32</v>
      </c>
      <c r="C45" s="5" t="s">
        <v>35</v>
      </c>
      <c r="D45" s="11" t="s">
        <v>164</v>
      </c>
      <c r="E45" s="5" t="s">
        <v>95</v>
      </c>
      <c r="F45" s="5" t="s">
        <v>165</v>
      </c>
      <c r="G45" s="11" t="s">
        <v>166</v>
      </c>
      <c r="H45" s="8" t="s">
        <v>163</v>
      </c>
      <c r="I45" s="22">
        <f t="shared" si="6"/>
        <v>192500</v>
      </c>
      <c r="J45" s="5" t="s">
        <v>289</v>
      </c>
      <c r="K45" s="73" t="s">
        <v>267</v>
      </c>
    </row>
    <row r="46" spans="2:11" ht="100.5" thickBot="1">
      <c r="B46" s="5">
        <v>33</v>
      </c>
      <c r="C46" s="5" t="s">
        <v>35</v>
      </c>
      <c r="D46" s="11" t="s">
        <v>167</v>
      </c>
      <c r="E46" s="5" t="s">
        <v>95</v>
      </c>
      <c r="F46" s="5" t="s">
        <v>168</v>
      </c>
      <c r="G46" s="11" t="s">
        <v>169</v>
      </c>
      <c r="H46" s="8" t="s">
        <v>170</v>
      </c>
      <c r="I46" s="22">
        <f t="shared" si="6"/>
        <v>57500</v>
      </c>
      <c r="J46" s="5" t="s">
        <v>289</v>
      </c>
      <c r="K46" s="73" t="s">
        <v>268</v>
      </c>
    </row>
    <row r="47" spans="2:11" ht="186" thickBot="1">
      <c r="B47" s="5">
        <v>34</v>
      </c>
      <c r="C47" s="5" t="s">
        <v>35</v>
      </c>
      <c r="D47" s="11" t="s">
        <v>171</v>
      </c>
      <c r="E47" s="5" t="s">
        <v>95</v>
      </c>
      <c r="F47" s="5" t="s">
        <v>172</v>
      </c>
      <c r="G47" s="11" t="s">
        <v>173</v>
      </c>
      <c r="H47" s="8" t="s">
        <v>170</v>
      </c>
      <c r="I47" s="22">
        <f t="shared" si="6"/>
        <v>10000</v>
      </c>
      <c r="J47" s="5" t="s">
        <v>289</v>
      </c>
      <c r="K47" s="73" t="s">
        <v>269</v>
      </c>
    </row>
    <row r="48" spans="2:11" ht="186" thickBot="1">
      <c r="B48" s="5">
        <v>35</v>
      </c>
      <c r="C48" s="5" t="s">
        <v>35</v>
      </c>
      <c r="D48" s="11" t="s">
        <v>174</v>
      </c>
      <c r="E48" s="5" t="s">
        <v>95</v>
      </c>
      <c r="F48" s="5" t="s">
        <v>175</v>
      </c>
      <c r="G48" s="11" t="s">
        <v>176</v>
      </c>
      <c r="H48" s="8" t="s">
        <v>170</v>
      </c>
      <c r="I48" s="22">
        <f t="shared" si="6"/>
        <v>30000</v>
      </c>
      <c r="J48" s="5" t="s">
        <v>289</v>
      </c>
      <c r="K48" s="73" t="s">
        <v>270</v>
      </c>
    </row>
    <row r="49" spans="2:11" ht="157.5" thickBot="1">
      <c r="B49" s="5">
        <v>36</v>
      </c>
      <c r="C49" s="5" t="s">
        <v>35</v>
      </c>
      <c r="D49" s="11" t="s">
        <v>177</v>
      </c>
      <c r="E49" s="5" t="s">
        <v>178</v>
      </c>
      <c r="F49" s="5" t="s">
        <v>161</v>
      </c>
      <c r="G49" s="11" t="s">
        <v>162</v>
      </c>
      <c r="H49" s="8" t="s">
        <v>163</v>
      </c>
      <c r="I49" s="22">
        <f t="shared" si="6"/>
        <v>38500</v>
      </c>
      <c r="J49" s="5" t="s">
        <v>289</v>
      </c>
      <c r="K49" s="73" t="s">
        <v>271</v>
      </c>
    </row>
    <row r="50" spans="2:11" ht="100.5" thickBot="1">
      <c r="B50" s="5">
        <v>37</v>
      </c>
      <c r="C50" s="5" t="s">
        <v>35</v>
      </c>
      <c r="D50" s="11" t="s">
        <v>179</v>
      </c>
      <c r="E50" s="5" t="s">
        <v>95</v>
      </c>
      <c r="F50" s="5" t="s">
        <v>158</v>
      </c>
      <c r="G50" s="11" t="s">
        <v>180</v>
      </c>
      <c r="H50" s="8" t="s">
        <v>181</v>
      </c>
      <c r="I50" s="22">
        <f t="shared" si="6"/>
        <v>52700</v>
      </c>
      <c r="J50" s="5" t="s">
        <v>289</v>
      </c>
      <c r="K50" s="73" t="s">
        <v>272</v>
      </c>
    </row>
    <row r="51" spans="2:11" ht="86.25" thickBot="1">
      <c r="B51" s="5">
        <v>38</v>
      </c>
      <c r="C51" s="5" t="s">
        <v>35</v>
      </c>
      <c r="D51" s="11" t="s">
        <v>182</v>
      </c>
      <c r="E51" s="5" t="s">
        <v>95</v>
      </c>
      <c r="F51" s="5" t="s">
        <v>91</v>
      </c>
      <c r="G51" s="11" t="s">
        <v>183</v>
      </c>
      <c r="H51" s="8" t="s">
        <v>170</v>
      </c>
      <c r="I51" s="22">
        <f t="shared" si="6"/>
        <v>5000</v>
      </c>
      <c r="J51" s="5" t="s">
        <v>289</v>
      </c>
      <c r="K51" s="73" t="s">
        <v>273</v>
      </c>
    </row>
    <row r="52" spans="2:11" ht="72" thickBot="1">
      <c r="B52" s="5">
        <v>39</v>
      </c>
      <c r="C52" s="5" t="s">
        <v>35</v>
      </c>
      <c r="D52" s="11" t="s">
        <v>184</v>
      </c>
      <c r="E52" s="5" t="s">
        <v>185</v>
      </c>
      <c r="F52" s="5" t="s">
        <v>186</v>
      </c>
      <c r="G52" s="11" t="s">
        <v>187</v>
      </c>
      <c r="H52" s="8" t="s">
        <v>188</v>
      </c>
      <c r="I52" s="22">
        <f t="shared" si="6"/>
        <v>116747.5</v>
      </c>
      <c r="J52" s="5" t="s">
        <v>289</v>
      </c>
      <c r="K52" s="73" t="s">
        <v>275</v>
      </c>
    </row>
    <row r="53" spans="2:11" ht="57.75" thickBot="1">
      <c r="B53" s="5">
        <v>40</v>
      </c>
      <c r="C53" s="5" t="s">
        <v>35</v>
      </c>
      <c r="D53" s="11" t="s">
        <v>189</v>
      </c>
      <c r="E53" s="5" t="s">
        <v>95</v>
      </c>
      <c r="F53" s="5" t="s">
        <v>190</v>
      </c>
      <c r="G53" s="11" t="s">
        <v>191</v>
      </c>
      <c r="H53" s="8" t="s">
        <v>192</v>
      </c>
      <c r="I53" s="22">
        <f t="shared" si="6"/>
        <v>45500</v>
      </c>
      <c r="J53" s="5" t="s">
        <v>289</v>
      </c>
      <c r="K53" s="73" t="s">
        <v>274</v>
      </c>
    </row>
    <row r="54" spans="2:11" ht="86.25" hidden="1" thickBot="1">
      <c r="B54" s="5">
        <v>41</v>
      </c>
      <c r="C54" s="5" t="s">
        <v>35</v>
      </c>
      <c r="D54" s="11" t="s">
        <v>193</v>
      </c>
      <c r="E54" s="5" t="s">
        <v>35</v>
      </c>
      <c r="F54" s="5" t="s">
        <v>35</v>
      </c>
      <c r="G54" s="5"/>
      <c r="H54" s="5"/>
      <c r="I54" s="5"/>
      <c r="J54" s="5"/>
    </row>
    <row r="55" spans="2:11" ht="15" thickBot="1">
      <c r="B55" s="5">
        <v>42</v>
      </c>
      <c r="C55" s="5" t="s">
        <v>35</v>
      </c>
      <c r="D55" s="11" t="s">
        <v>194</v>
      </c>
      <c r="E55" s="5" t="s">
        <v>185</v>
      </c>
      <c r="F55" s="5" t="s">
        <v>195</v>
      </c>
      <c r="G55" s="11" t="s">
        <v>196</v>
      </c>
      <c r="H55" s="8" t="s">
        <v>197</v>
      </c>
      <c r="I55" s="22">
        <f t="shared" si="6"/>
        <v>91980</v>
      </c>
      <c r="J55" s="5" t="s">
        <v>289</v>
      </c>
      <c r="K55" s="73" t="s">
        <v>276</v>
      </c>
    </row>
    <row r="56" spans="2:11" ht="15" thickBot="1">
      <c r="B56" s="5">
        <v>43</v>
      </c>
      <c r="C56" s="5" t="s">
        <v>35</v>
      </c>
      <c r="D56" s="11" t="s">
        <v>198</v>
      </c>
      <c r="E56" s="5" t="s">
        <v>185</v>
      </c>
      <c r="F56" s="5" t="s">
        <v>199</v>
      </c>
      <c r="G56" s="11" t="s">
        <v>200</v>
      </c>
      <c r="H56" s="8" t="s">
        <v>201</v>
      </c>
      <c r="I56" s="22">
        <f t="shared" si="6"/>
        <v>126273.00000000001</v>
      </c>
      <c r="J56" s="5" t="s">
        <v>289</v>
      </c>
      <c r="K56" s="73" t="s">
        <v>277</v>
      </c>
    </row>
    <row r="57" spans="2:11" ht="15" thickBot="1">
      <c r="B57" s="5">
        <v>44</v>
      </c>
      <c r="C57" s="5" t="s">
        <v>35</v>
      </c>
      <c r="D57" s="11" t="s">
        <v>202</v>
      </c>
      <c r="E57" s="5" t="s">
        <v>185</v>
      </c>
      <c r="F57" s="5" t="s">
        <v>203</v>
      </c>
      <c r="G57" s="11" t="s">
        <v>204</v>
      </c>
      <c r="H57" s="8" t="s">
        <v>205</v>
      </c>
      <c r="I57" s="22">
        <f t="shared" si="6"/>
        <v>83680</v>
      </c>
      <c r="J57" s="5" t="s">
        <v>289</v>
      </c>
      <c r="K57" s="73" t="s">
        <v>276</v>
      </c>
    </row>
    <row r="58" spans="2:11" ht="15" hidden="1" thickBot="1">
      <c r="B58" s="5">
        <v>45</v>
      </c>
      <c r="C58" s="5" t="s">
        <v>35</v>
      </c>
      <c r="D58" s="11" t="s">
        <v>206</v>
      </c>
      <c r="E58" s="5" t="s">
        <v>35</v>
      </c>
      <c r="F58" s="5" t="s">
        <v>35</v>
      </c>
      <c r="G58" s="5"/>
      <c r="H58" s="5"/>
      <c r="I58" s="5"/>
      <c r="J58" s="5"/>
    </row>
    <row r="59" spans="2:11" ht="143.25" thickBot="1">
      <c r="B59" s="5">
        <v>46</v>
      </c>
      <c r="C59" s="5" t="s">
        <v>35</v>
      </c>
      <c r="D59" s="11" t="s">
        <v>207</v>
      </c>
      <c r="E59" s="5" t="s">
        <v>185</v>
      </c>
      <c r="F59" s="5" t="s">
        <v>208</v>
      </c>
      <c r="G59" s="11" t="s">
        <v>209</v>
      </c>
      <c r="H59" s="8" t="s">
        <v>210</v>
      </c>
      <c r="I59" s="22">
        <f t="shared" si="6"/>
        <v>16500</v>
      </c>
      <c r="J59" s="5" t="s">
        <v>289</v>
      </c>
      <c r="K59" s="1" t="s">
        <v>278</v>
      </c>
    </row>
    <row r="60" spans="2:11" ht="100.5" thickBot="1">
      <c r="B60" s="5">
        <v>47</v>
      </c>
      <c r="C60" s="5" t="s">
        <v>35</v>
      </c>
      <c r="D60" s="11" t="s">
        <v>211</v>
      </c>
      <c r="E60" s="5" t="s">
        <v>104</v>
      </c>
      <c r="F60" s="5" t="s">
        <v>91</v>
      </c>
      <c r="G60" s="11" t="s">
        <v>212</v>
      </c>
      <c r="H60" s="8" t="s">
        <v>156</v>
      </c>
      <c r="I60" s="22">
        <f t="shared" si="6"/>
        <v>4200</v>
      </c>
      <c r="J60" s="5" t="s">
        <v>289</v>
      </c>
      <c r="K60" s="1" t="s">
        <v>279</v>
      </c>
    </row>
    <row r="61" spans="2:11" ht="114.75" thickBot="1">
      <c r="B61" s="5">
        <v>48</v>
      </c>
      <c r="C61" s="5" t="s">
        <v>35</v>
      </c>
      <c r="D61" s="11" t="s">
        <v>213</v>
      </c>
      <c r="E61" s="5" t="s">
        <v>104</v>
      </c>
      <c r="F61" s="5" t="s">
        <v>214</v>
      </c>
      <c r="G61" s="11" t="s">
        <v>215</v>
      </c>
      <c r="H61" s="8" t="s">
        <v>216</v>
      </c>
      <c r="I61" s="22">
        <f t="shared" si="6"/>
        <v>9000</v>
      </c>
      <c r="J61" s="5" t="s">
        <v>289</v>
      </c>
      <c r="K61" s="1" t="s">
        <v>280</v>
      </c>
    </row>
    <row r="62" spans="2:11" ht="15" hidden="1" thickBot="1">
      <c r="B62" s="5">
        <v>49</v>
      </c>
      <c r="C62" s="5" t="s">
        <v>35</v>
      </c>
      <c r="D62" s="11" t="s">
        <v>217</v>
      </c>
      <c r="E62" s="5" t="s">
        <v>35</v>
      </c>
      <c r="F62" s="5" t="s">
        <v>35</v>
      </c>
      <c r="G62" s="5"/>
      <c r="H62" s="5"/>
      <c r="I62" s="5"/>
      <c r="J62" s="5"/>
    </row>
    <row r="63" spans="2:11" ht="86.25" thickBot="1">
      <c r="B63" s="5">
        <v>50</v>
      </c>
      <c r="C63" s="5" t="s">
        <v>35</v>
      </c>
      <c r="D63" s="11" t="s">
        <v>218</v>
      </c>
      <c r="E63" s="5" t="s">
        <v>95</v>
      </c>
      <c r="F63" s="5" t="s">
        <v>219</v>
      </c>
      <c r="G63" s="11" t="s">
        <v>220</v>
      </c>
      <c r="H63" s="8" t="s">
        <v>102</v>
      </c>
      <c r="I63" s="22">
        <f t="shared" si="6"/>
        <v>22500</v>
      </c>
      <c r="J63" s="5" t="s">
        <v>289</v>
      </c>
      <c r="K63" s="1" t="s">
        <v>281</v>
      </c>
    </row>
    <row r="64" spans="2:11" ht="57.75" thickBot="1">
      <c r="B64" s="5">
        <v>51</v>
      </c>
      <c r="C64" s="5" t="s">
        <v>35</v>
      </c>
      <c r="D64" s="11" t="s">
        <v>221</v>
      </c>
      <c r="E64" s="5" t="s">
        <v>185</v>
      </c>
      <c r="F64" s="5" t="s">
        <v>222</v>
      </c>
      <c r="G64" s="11" t="s">
        <v>223</v>
      </c>
      <c r="H64" s="8" t="s">
        <v>188</v>
      </c>
      <c r="I64" s="22">
        <f t="shared" si="6"/>
        <v>6188</v>
      </c>
      <c r="J64" s="5" t="s">
        <v>289</v>
      </c>
      <c r="K64" s="1" t="s">
        <v>282</v>
      </c>
    </row>
    <row r="65" spans="2:11" ht="15" thickBot="1">
      <c r="B65" s="20">
        <v>3</v>
      </c>
      <c r="C65" s="20" t="s">
        <v>35</v>
      </c>
      <c r="D65" s="70" t="s">
        <v>41</v>
      </c>
      <c r="E65" s="20" t="s">
        <v>37</v>
      </c>
      <c r="F65" s="20" t="s">
        <v>64</v>
      </c>
      <c r="G65" s="20"/>
      <c r="H65" s="21"/>
      <c r="I65" s="21">
        <f>SUM(I67:I71)</f>
        <v>238820</v>
      </c>
      <c r="J65" s="5"/>
    </row>
    <row r="66" spans="2:11" ht="100.5" hidden="1" thickBot="1">
      <c r="B66" s="5">
        <v>52</v>
      </c>
      <c r="C66" s="5" t="s">
        <v>35</v>
      </c>
      <c r="D66" s="11" t="s">
        <v>224</v>
      </c>
      <c r="E66" s="5" t="s">
        <v>35</v>
      </c>
      <c r="F66" s="5" t="s">
        <v>35</v>
      </c>
      <c r="G66" s="5"/>
      <c r="H66" s="5"/>
      <c r="I66" s="5"/>
      <c r="J66" s="5"/>
    </row>
    <row r="67" spans="2:11" ht="43.5" thickBot="1">
      <c r="B67" s="5">
        <v>53</v>
      </c>
      <c r="C67" s="5" t="s">
        <v>35</v>
      </c>
      <c r="D67" s="11" t="s">
        <v>225</v>
      </c>
      <c r="E67" s="5" t="s">
        <v>95</v>
      </c>
      <c r="F67" s="5" t="s">
        <v>91</v>
      </c>
      <c r="G67" s="11" t="s">
        <v>226</v>
      </c>
      <c r="H67" s="8" t="s">
        <v>227</v>
      </c>
      <c r="I67" s="22">
        <f t="shared" ref="I67:I71" si="7">H67*F67</f>
        <v>3120</v>
      </c>
      <c r="J67" s="5" t="s">
        <v>289</v>
      </c>
      <c r="K67" s="1" t="s">
        <v>283</v>
      </c>
    </row>
    <row r="68" spans="2:11" ht="200.25" thickBot="1">
      <c r="B68" s="5">
        <v>54</v>
      </c>
      <c r="C68" s="5" t="s">
        <v>35</v>
      </c>
      <c r="D68" s="11" t="s">
        <v>228</v>
      </c>
      <c r="E68" s="5" t="s">
        <v>104</v>
      </c>
      <c r="F68" s="5" t="s">
        <v>219</v>
      </c>
      <c r="G68" s="11" t="s">
        <v>229</v>
      </c>
      <c r="H68" s="8" t="s">
        <v>230</v>
      </c>
      <c r="I68" s="22">
        <f t="shared" si="7"/>
        <v>18000</v>
      </c>
      <c r="J68" s="5" t="s">
        <v>289</v>
      </c>
      <c r="K68" s="1" t="s">
        <v>284</v>
      </c>
    </row>
    <row r="69" spans="2:11" ht="29.25" thickBot="1">
      <c r="B69" s="5">
        <v>55</v>
      </c>
      <c r="C69" s="5" t="s">
        <v>35</v>
      </c>
      <c r="D69" s="11" t="s">
        <v>231</v>
      </c>
      <c r="E69" s="5" t="s">
        <v>104</v>
      </c>
      <c r="F69" s="5" t="s">
        <v>91</v>
      </c>
      <c r="G69" s="11" t="s">
        <v>232</v>
      </c>
      <c r="H69" s="8" t="s">
        <v>233</v>
      </c>
      <c r="I69" s="22">
        <f t="shared" si="7"/>
        <v>21000</v>
      </c>
      <c r="J69" s="5" t="s">
        <v>289</v>
      </c>
      <c r="K69" s="73" t="s">
        <v>285</v>
      </c>
    </row>
    <row r="70" spans="2:11" ht="29.25" thickBot="1">
      <c r="B70" s="5">
        <v>56</v>
      </c>
      <c r="C70" s="5" t="s">
        <v>35</v>
      </c>
      <c r="D70" s="11" t="s">
        <v>119</v>
      </c>
      <c r="E70" s="5" t="s">
        <v>104</v>
      </c>
      <c r="F70" s="5" t="s">
        <v>64</v>
      </c>
      <c r="G70" s="11" t="s">
        <v>234</v>
      </c>
      <c r="H70" s="8" t="s">
        <v>75</v>
      </c>
      <c r="I70" s="22">
        <f t="shared" si="7"/>
        <v>9500</v>
      </c>
      <c r="J70" s="5" t="s">
        <v>289</v>
      </c>
      <c r="K70" s="73" t="s">
        <v>286</v>
      </c>
    </row>
    <row r="71" spans="2:11" ht="29.25" thickBot="1">
      <c r="B71" s="5">
        <v>57</v>
      </c>
      <c r="C71" s="5" t="s">
        <v>35</v>
      </c>
      <c r="D71" s="11" t="s">
        <v>122</v>
      </c>
      <c r="E71" s="5" t="s">
        <v>104</v>
      </c>
      <c r="F71" s="5" t="s">
        <v>175</v>
      </c>
      <c r="G71" s="11" t="s">
        <v>235</v>
      </c>
      <c r="H71" s="8" t="s">
        <v>236</v>
      </c>
      <c r="I71" s="22">
        <f t="shared" si="7"/>
        <v>187200</v>
      </c>
      <c r="J71" s="5" t="s">
        <v>289</v>
      </c>
      <c r="K71" s="73" t="s">
        <v>287</v>
      </c>
    </row>
    <row r="72" spans="2:11" ht="15" thickBot="1">
      <c r="B72" s="5"/>
      <c r="C72" s="5"/>
      <c r="D72" s="11"/>
      <c r="E72" s="5"/>
      <c r="F72" s="5"/>
      <c r="G72" s="5"/>
      <c r="H72" s="5"/>
      <c r="I72" s="5"/>
      <c r="J72" s="5"/>
    </row>
  </sheetData>
  <autoFilter ref="B11:K71">
    <filterColumn colId="4">
      <customFilters>
        <customFilter operator="notEqual" val=" "/>
      </customFilters>
    </filterColumn>
  </autoFilter>
  <mergeCells count="23">
    <mergeCell ref="H6:I6"/>
    <mergeCell ref="H7:I7"/>
    <mergeCell ref="H8:I8"/>
    <mergeCell ref="H9:I9"/>
    <mergeCell ref="H10:I10"/>
    <mergeCell ref="H1:I1"/>
    <mergeCell ref="H2:I2"/>
    <mergeCell ref="H3:I3"/>
    <mergeCell ref="H4:I4"/>
    <mergeCell ref="H5:I5"/>
    <mergeCell ref="B6:G6"/>
    <mergeCell ref="B7:G7"/>
    <mergeCell ref="B8:G8"/>
    <mergeCell ref="B9:D10"/>
    <mergeCell ref="E9:G9"/>
    <mergeCell ref="E10:G10"/>
    <mergeCell ref="B1:C5"/>
    <mergeCell ref="D1:D5"/>
    <mergeCell ref="E1:G1"/>
    <mergeCell ref="E2:G2"/>
    <mergeCell ref="E3:G3"/>
    <mergeCell ref="E4:G4"/>
    <mergeCell ref="E5:G5"/>
  </mergeCells>
  <pageMargins left="0.7" right="0.7" top="0.75" bottom="0.75" header="0.3" footer="0.3"/>
  <ignoredErrors>
    <ignoredError sqref="B1:D5 E1:I11 B7:D12 C6:D6 B20:D20 B19:C19 B14:D18 B13:C13 B22:D43 B21:C21 B45:D71 B44:C44 E66:I66 E65:H65 E14:I14 E13:H13 E18:I18 E15:H17 E22:I22 E19:H21 E26:I26 E23:H25 E29:I29 E27:H28 E32:I32 E30:H31 E40:I40 E33:H38 E12:H12 E54:I54 E41:H43 E44:H53 E58:I58 E55:H57 E62:I62 E59:H61 E63:H64 E67:H71 E39:H39" numberStoredAsTex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71"/>
  <sheetViews>
    <sheetView workbookViewId="0">
      <selection activeCell="B2" sqref="B2:O15"/>
    </sheetView>
  </sheetViews>
  <sheetFormatPr defaultRowHeight="15"/>
  <cols>
    <col min="1" max="1" width="9.140625" style="1" customWidth="1"/>
    <col min="2" max="2" width="9.140625" style="3" customWidth="1"/>
    <col min="3" max="3" width="13.42578125" style="3" customWidth="1"/>
    <col min="4" max="4" width="32.85546875" style="3" customWidth="1"/>
    <col min="5" max="5" width="20.7109375" style="3" customWidth="1"/>
    <col min="6" max="7" width="9.140625" style="3" customWidth="1"/>
    <col min="8" max="8" width="15" style="3" customWidth="1"/>
    <col min="9" max="9" width="9.140625" style="3" customWidth="1"/>
    <col min="10" max="12" width="14.42578125" style="3" customWidth="1"/>
    <col min="13" max="15" width="9.140625" style="3" customWidth="1"/>
    <col min="16" max="16383" width="9.140625" style="1" customWidth="1"/>
  </cols>
  <sheetData>
    <row r="1" spans="2:15">
      <c r="B1" s="50"/>
      <c r="C1" s="50"/>
      <c r="D1" s="26" t="s">
        <v>0</v>
      </c>
      <c r="E1" s="26" t="s">
        <v>0</v>
      </c>
      <c r="F1" s="27" t="s">
        <v>0</v>
      </c>
      <c r="G1" s="52" t="s">
        <v>1</v>
      </c>
      <c r="H1" s="52" t="s">
        <v>1</v>
      </c>
      <c r="I1" s="52" t="s">
        <v>1</v>
      </c>
      <c r="J1" s="65" t="s">
        <v>56</v>
      </c>
      <c r="K1" s="65"/>
      <c r="L1" s="65"/>
      <c r="M1" s="65"/>
      <c r="N1" s="65"/>
      <c r="O1" s="66"/>
    </row>
    <row r="2" spans="2:15">
      <c r="B2" s="51"/>
      <c r="C2" s="51"/>
      <c r="D2" s="28" t="s">
        <v>0</v>
      </c>
      <c r="E2" s="28" t="s">
        <v>0</v>
      </c>
      <c r="F2" s="29" t="s">
        <v>0</v>
      </c>
      <c r="G2" s="53" t="s">
        <v>3</v>
      </c>
      <c r="H2" s="53" t="s">
        <v>3</v>
      </c>
      <c r="I2" s="53" t="s">
        <v>3</v>
      </c>
      <c r="J2" s="67" t="s">
        <v>4</v>
      </c>
      <c r="K2" s="67"/>
      <c r="L2" s="67"/>
      <c r="M2" s="67"/>
      <c r="N2" s="67"/>
      <c r="O2" s="68"/>
    </row>
    <row r="3" spans="2:15">
      <c r="B3" s="51"/>
      <c r="C3" s="51"/>
      <c r="D3" s="28" t="s">
        <v>0</v>
      </c>
      <c r="E3" s="28" t="s">
        <v>0</v>
      </c>
      <c r="F3" s="29" t="s">
        <v>0</v>
      </c>
      <c r="G3" s="53" t="s">
        <v>5</v>
      </c>
      <c r="H3" s="53" t="s">
        <v>5</v>
      </c>
      <c r="I3" s="53" t="s">
        <v>5</v>
      </c>
      <c r="J3" s="67" t="s">
        <v>6</v>
      </c>
      <c r="K3" s="67"/>
      <c r="L3" s="67"/>
      <c r="M3" s="67"/>
      <c r="N3" s="67"/>
      <c r="O3" s="68"/>
    </row>
    <row r="4" spans="2:15">
      <c r="B4" s="51"/>
      <c r="C4" s="51"/>
      <c r="D4" s="28" t="s">
        <v>0</v>
      </c>
      <c r="E4" s="28" t="s">
        <v>0</v>
      </c>
      <c r="F4" s="29" t="s">
        <v>0</v>
      </c>
      <c r="G4" s="53" t="s">
        <v>7</v>
      </c>
      <c r="H4" s="53" t="s">
        <v>7</v>
      </c>
      <c r="I4" s="53" t="s">
        <v>7</v>
      </c>
      <c r="J4" s="67" t="s">
        <v>8</v>
      </c>
      <c r="K4" s="67"/>
      <c r="L4" s="67"/>
      <c r="M4" s="67"/>
      <c r="N4" s="67"/>
      <c r="O4" s="68"/>
    </row>
    <row r="5" spans="2:15">
      <c r="B5" s="51"/>
      <c r="C5" s="51"/>
      <c r="D5" s="28" t="s">
        <v>0</v>
      </c>
      <c r="E5" s="28" t="s">
        <v>0</v>
      </c>
      <c r="F5" s="29" t="s">
        <v>0</v>
      </c>
      <c r="G5" s="51"/>
      <c r="H5" s="51"/>
      <c r="I5" s="51"/>
      <c r="J5" s="67" t="s">
        <v>9</v>
      </c>
      <c r="K5" s="67"/>
      <c r="L5" s="67"/>
      <c r="M5" s="67"/>
      <c r="N5" s="67"/>
      <c r="O5" s="68"/>
    </row>
    <row r="6" spans="2:15">
      <c r="B6" s="54" t="s">
        <v>10</v>
      </c>
      <c r="C6" s="54" t="s">
        <v>10</v>
      </c>
      <c r="D6" s="54" t="s">
        <v>10</v>
      </c>
      <c r="E6" s="54" t="s">
        <v>10</v>
      </c>
      <c r="F6" s="54" t="s">
        <v>10</v>
      </c>
      <c r="G6" s="54" t="s">
        <v>10</v>
      </c>
      <c r="H6" s="54" t="s">
        <v>10</v>
      </c>
      <c r="I6" s="54" t="s">
        <v>10</v>
      </c>
      <c r="J6" s="57" t="s">
        <v>11</v>
      </c>
      <c r="K6" s="57"/>
      <c r="L6" s="57"/>
      <c r="M6" s="57"/>
      <c r="N6" s="57"/>
      <c r="O6" s="58"/>
    </row>
    <row r="7" spans="2:15">
      <c r="B7" s="55" t="s">
        <v>12</v>
      </c>
      <c r="C7" s="55" t="s">
        <v>12</v>
      </c>
      <c r="D7" s="55" t="s">
        <v>12</v>
      </c>
      <c r="E7" s="55" t="s">
        <v>12</v>
      </c>
      <c r="F7" s="55" t="s">
        <v>12</v>
      </c>
      <c r="G7" s="55" t="s">
        <v>12</v>
      </c>
      <c r="H7" s="55" t="s">
        <v>12</v>
      </c>
      <c r="I7" s="55" t="s">
        <v>12</v>
      </c>
      <c r="J7" s="57" t="s">
        <v>13</v>
      </c>
      <c r="K7" s="57"/>
      <c r="L7" s="58"/>
      <c r="M7" s="58"/>
      <c r="N7" s="58"/>
      <c r="O7" s="58"/>
    </row>
    <row r="8" spans="2:15">
      <c r="B8" s="55" t="s">
        <v>57</v>
      </c>
      <c r="C8" s="55" t="s">
        <v>57</v>
      </c>
      <c r="D8" s="55" t="s">
        <v>57</v>
      </c>
      <c r="E8" s="55" t="s">
        <v>57</v>
      </c>
      <c r="F8" s="55" t="s">
        <v>57</v>
      </c>
      <c r="G8" s="55" t="s">
        <v>57</v>
      </c>
      <c r="H8" s="55" t="s">
        <v>57</v>
      </c>
      <c r="I8" s="55" t="s">
        <v>57</v>
      </c>
      <c r="J8" s="57" t="s">
        <v>15</v>
      </c>
      <c r="K8" s="57"/>
      <c r="L8" s="58"/>
      <c r="M8" s="58"/>
      <c r="N8" s="58"/>
      <c r="O8" s="58"/>
    </row>
    <row r="9" spans="2:15">
      <c r="B9" s="56" t="s">
        <v>17</v>
      </c>
      <c r="C9" s="56" t="s">
        <v>17</v>
      </c>
      <c r="D9" s="56" t="s">
        <v>17</v>
      </c>
      <c r="E9" s="56" t="s">
        <v>17</v>
      </c>
      <c r="F9" s="56" t="s">
        <v>17</v>
      </c>
      <c r="G9" s="56" t="s">
        <v>18</v>
      </c>
      <c r="H9" s="56" t="s">
        <v>18</v>
      </c>
      <c r="I9" s="56" t="s">
        <v>18</v>
      </c>
      <c r="J9" s="56" t="s">
        <v>16</v>
      </c>
      <c r="K9" s="56"/>
      <c r="L9" s="59"/>
      <c r="M9" s="59"/>
      <c r="N9" s="59"/>
      <c r="O9" s="59"/>
    </row>
    <row r="10" spans="2:15">
      <c r="B10" s="56" t="s">
        <v>17</v>
      </c>
      <c r="C10" s="56" t="s">
        <v>17</v>
      </c>
      <c r="D10" s="56" t="s">
        <v>17</v>
      </c>
      <c r="E10" s="56" t="s">
        <v>17</v>
      </c>
      <c r="F10" s="56" t="s">
        <v>17</v>
      </c>
      <c r="G10" s="56" t="s">
        <v>20</v>
      </c>
      <c r="H10" s="56" t="s">
        <v>21</v>
      </c>
      <c r="I10" s="56"/>
      <c r="J10" s="56" t="s">
        <v>237</v>
      </c>
      <c r="K10" s="56"/>
      <c r="L10" s="59"/>
      <c r="M10" s="59"/>
      <c r="N10" s="59"/>
      <c r="O10" s="59"/>
    </row>
    <row r="11" spans="2:15" ht="42.75">
      <c r="B11" s="23" t="s">
        <v>23</v>
      </c>
      <c r="C11" s="23" t="s">
        <v>24</v>
      </c>
      <c r="D11" s="23" t="s">
        <v>25</v>
      </c>
      <c r="E11" s="23" t="s">
        <v>28</v>
      </c>
      <c r="F11" s="23" t="s">
        <v>26</v>
      </c>
      <c r="G11" s="23" t="s">
        <v>27</v>
      </c>
      <c r="H11" s="23" t="s">
        <v>238</v>
      </c>
      <c r="I11" s="23" t="s">
        <v>239</v>
      </c>
      <c r="J11" s="12" t="s">
        <v>240</v>
      </c>
      <c r="K11" s="60" t="s">
        <v>241</v>
      </c>
      <c r="L11" s="61"/>
      <c r="M11" s="62"/>
      <c r="N11" s="62"/>
      <c r="O11" s="63"/>
    </row>
    <row r="12" spans="2:15">
      <c r="B12" s="14">
        <v>1</v>
      </c>
      <c r="C12" s="14" t="s">
        <v>35</v>
      </c>
      <c r="D12" s="14" t="s">
        <v>36</v>
      </c>
      <c r="E12" s="14" t="s">
        <v>35</v>
      </c>
      <c r="F12" s="14" t="s">
        <v>37</v>
      </c>
      <c r="G12" s="14" t="s">
        <v>64</v>
      </c>
      <c r="H12" s="14" t="s">
        <v>39</v>
      </c>
      <c r="I12" s="14" t="s">
        <v>39</v>
      </c>
      <c r="J12" s="14" t="s">
        <v>35</v>
      </c>
      <c r="K12" s="64" t="s">
        <v>35</v>
      </c>
      <c r="L12" s="56"/>
      <c r="M12" s="56"/>
      <c r="N12" s="56"/>
      <c r="O12" s="59"/>
    </row>
    <row r="13" spans="2:15" ht="256.5">
      <c r="B13" s="14">
        <v>2</v>
      </c>
      <c r="C13" s="14" t="s">
        <v>35</v>
      </c>
      <c r="D13" s="14" t="s">
        <v>65</v>
      </c>
      <c r="E13" s="14" t="s">
        <v>35</v>
      </c>
      <c r="F13" s="14" t="s">
        <v>66</v>
      </c>
      <c r="G13" s="14" t="s">
        <v>67</v>
      </c>
      <c r="H13" s="14" t="s">
        <v>39</v>
      </c>
      <c r="I13" s="14" t="s">
        <v>39</v>
      </c>
      <c r="J13" s="14" t="s">
        <v>35</v>
      </c>
      <c r="K13" s="64" t="s">
        <v>35</v>
      </c>
      <c r="L13" s="56"/>
      <c r="M13" s="56"/>
      <c r="N13" s="56"/>
      <c r="O13" s="59"/>
    </row>
    <row r="14" spans="2:15" ht="285">
      <c r="B14" s="14">
        <v>3</v>
      </c>
      <c r="C14" s="14" t="s">
        <v>35</v>
      </c>
      <c r="D14" s="14" t="s">
        <v>70</v>
      </c>
      <c r="E14" s="14" t="s">
        <v>35</v>
      </c>
      <c r="F14" s="14" t="s">
        <v>35</v>
      </c>
      <c r="G14" s="14" t="s">
        <v>242</v>
      </c>
      <c r="H14" s="14" t="s">
        <v>39</v>
      </c>
      <c r="I14" s="14" t="s">
        <v>39</v>
      </c>
      <c r="J14" s="14" t="s">
        <v>35</v>
      </c>
      <c r="K14" s="64" t="s">
        <v>35</v>
      </c>
      <c r="L14" s="56"/>
      <c r="M14" s="56"/>
      <c r="N14" s="56"/>
      <c r="O14" s="59"/>
    </row>
    <row r="15" spans="2:15">
      <c r="B15" s="4">
        <v>4</v>
      </c>
      <c r="C15" s="4" t="s">
        <v>35</v>
      </c>
      <c r="D15" s="4" t="s">
        <v>71</v>
      </c>
      <c r="E15" s="4" t="s">
        <v>35</v>
      </c>
      <c r="F15" s="4" t="s">
        <v>72</v>
      </c>
      <c r="G15" s="4" t="s">
        <v>73</v>
      </c>
      <c r="H15" s="4" t="s">
        <v>39</v>
      </c>
      <c r="I15" s="4" t="s">
        <v>39</v>
      </c>
    </row>
    <row r="16" spans="2:15">
      <c r="B16" s="4">
        <v>5</v>
      </c>
      <c r="C16" s="4" t="s">
        <v>35</v>
      </c>
      <c r="D16" s="4" t="s">
        <v>76</v>
      </c>
      <c r="E16" s="4" t="s">
        <v>35</v>
      </c>
      <c r="F16" s="4" t="s">
        <v>72</v>
      </c>
      <c r="G16" s="4" t="s">
        <v>77</v>
      </c>
      <c r="H16" s="4" t="s">
        <v>39</v>
      </c>
      <c r="I16" s="4" t="s">
        <v>39</v>
      </c>
    </row>
    <row r="17" spans="2:9">
      <c r="B17" s="4">
        <v>6</v>
      </c>
      <c r="C17" s="4" t="s">
        <v>35</v>
      </c>
      <c r="D17" s="4" t="s">
        <v>79</v>
      </c>
      <c r="E17" s="4" t="s">
        <v>35</v>
      </c>
      <c r="F17" s="4" t="s">
        <v>80</v>
      </c>
      <c r="G17" s="4" t="s">
        <v>81</v>
      </c>
      <c r="H17" s="4" t="s">
        <v>39</v>
      </c>
      <c r="I17" s="4" t="s">
        <v>39</v>
      </c>
    </row>
    <row r="18" spans="2:9">
      <c r="B18" s="4">
        <v>7</v>
      </c>
      <c r="C18" s="4" t="s">
        <v>35</v>
      </c>
      <c r="D18" s="4" t="s">
        <v>84</v>
      </c>
      <c r="E18" s="4" t="s">
        <v>35</v>
      </c>
      <c r="F18" s="4" t="s">
        <v>35</v>
      </c>
      <c r="G18" s="4" t="s">
        <v>242</v>
      </c>
      <c r="H18" s="4" t="s">
        <v>39</v>
      </c>
      <c r="I18" s="4" t="s">
        <v>39</v>
      </c>
    </row>
    <row r="19" spans="2:9">
      <c r="B19" s="4">
        <v>8</v>
      </c>
      <c r="C19" s="4" t="s">
        <v>35</v>
      </c>
      <c r="D19" s="4" t="s">
        <v>85</v>
      </c>
      <c r="E19" s="4" t="s">
        <v>35</v>
      </c>
      <c r="F19" s="4" t="s">
        <v>66</v>
      </c>
      <c r="G19" s="4" t="s">
        <v>86</v>
      </c>
      <c r="H19" s="4" t="s">
        <v>39</v>
      </c>
      <c r="I19" s="4" t="s">
        <v>39</v>
      </c>
    </row>
    <row r="20" spans="2:9">
      <c r="B20" s="4">
        <v>9</v>
      </c>
      <c r="C20" s="4" t="s">
        <v>35</v>
      </c>
      <c r="D20" s="4" t="s">
        <v>89</v>
      </c>
      <c r="E20" s="4" t="s">
        <v>35</v>
      </c>
      <c r="F20" s="4" t="s">
        <v>90</v>
      </c>
      <c r="G20" s="4" t="s">
        <v>91</v>
      </c>
      <c r="H20" s="4" t="s">
        <v>39</v>
      </c>
      <c r="I20" s="4" t="s">
        <v>39</v>
      </c>
    </row>
    <row r="21" spans="2:9">
      <c r="B21" s="4">
        <v>10</v>
      </c>
      <c r="C21" s="4" t="s">
        <v>35</v>
      </c>
      <c r="D21" s="4" t="s">
        <v>94</v>
      </c>
      <c r="E21" s="4" t="s">
        <v>35</v>
      </c>
      <c r="F21" s="4" t="s">
        <v>95</v>
      </c>
      <c r="G21" s="4" t="s">
        <v>91</v>
      </c>
      <c r="H21" s="4" t="s">
        <v>39</v>
      </c>
      <c r="I21" s="4" t="s">
        <v>39</v>
      </c>
    </row>
    <row r="22" spans="2:9">
      <c r="B22" s="4">
        <v>11</v>
      </c>
      <c r="C22" s="4" t="s">
        <v>35</v>
      </c>
      <c r="D22" s="4" t="s">
        <v>98</v>
      </c>
      <c r="E22" s="4" t="s">
        <v>35</v>
      </c>
      <c r="F22" s="4" t="s">
        <v>35</v>
      </c>
      <c r="G22" s="4" t="s">
        <v>242</v>
      </c>
      <c r="H22" s="4" t="s">
        <v>39</v>
      </c>
      <c r="I22" s="4" t="s">
        <v>39</v>
      </c>
    </row>
    <row r="23" spans="2:9">
      <c r="B23" s="4">
        <v>12</v>
      </c>
      <c r="C23" s="4" t="s">
        <v>35</v>
      </c>
      <c r="D23" s="4" t="s">
        <v>99</v>
      </c>
      <c r="E23" s="4" t="s">
        <v>35</v>
      </c>
      <c r="F23" s="4" t="s">
        <v>72</v>
      </c>
      <c r="G23" s="4" t="s">
        <v>100</v>
      </c>
      <c r="H23" s="4" t="s">
        <v>39</v>
      </c>
      <c r="I23" s="4" t="s">
        <v>39</v>
      </c>
    </row>
    <row r="24" spans="2:9">
      <c r="B24" s="4">
        <v>13</v>
      </c>
      <c r="C24" s="4" t="s">
        <v>35</v>
      </c>
      <c r="D24" s="4" t="s">
        <v>103</v>
      </c>
      <c r="E24" s="4" t="s">
        <v>35</v>
      </c>
      <c r="F24" s="4" t="s">
        <v>104</v>
      </c>
      <c r="G24" s="4" t="s">
        <v>91</v>
      </c>
      <c r="H24" s="4" t="s">
        <v>39</v>
      </c>
      <c r="I24" s="4" t="s">
        <v>39</v>
      </c>
    </row>
    <row r="25" spans="2:9">
      <c r="B25" s="4">
        <v>14</v>
      </c>
      <c r="C25" s="4" t="s">
        <v>35</v>
      </c>
      <c r="D25" s="4" t="s">
        <v>107</v>
      </c>
      <c r="E25" s="4" t="s">
        <v>35</v>
      </c>
      <c r="F25" s="4" t="s">
        <v>104</v>
      </c>
      <c r="G25" s="4" t="s">
        <v>91</v>
      </c>
      <c r="H25" s="4" t="s">
        <v>39</v>
      </c>
      <c r="I25" s="4" t="s">
        <v>39</v>
      </c>
    </row>
    <row r="26" spans="2:9">
      <c r="B26" s="4">
        <v>15</v>
      </c>
      <c r="C26" s="4" t="s">
        <v>35</v>
      </c>
      <c r="D26" s="4" t="s">
        <v>110</v>
      </c>
      <c r="E26" s="4" t="s">
        <v>35</v>
      </c>
      <c r="F26" s="4" t="s">
        <v>35</v>
      </c>
      <c r="G26" s="4" t="s">
        <v>242</v>
      </c>
      <c r="H26" s="4" t="s">
        <v>39</v>
      </c>
      <c r="I26" s="4" t="s">
        <v>39</v>
      </c>
    </row>
    <row r="27" spans="2:9">
      <c r="B27" s="4">
        <v>16</v>
      </c>
      <c r="C27" s="4" t="s">
        <v>35</v>
      </c>
      <c r="D27" s="4" t="s">
        <v>99</v>
      </c>
      <c r="E27" s="4" t="s">
        <v>35</v>
      </c>
      <c r="F27" s="4" t="s">
        <v>72</v>
      </c>
      <c r="G27" s="4" t="s">
        <v>111</v>
      </c>
      <c r="H27" s="4" t="s">
        <v>39</v>
      </c>
      <c r="I27" s="4" t="s">
        <v>39</v>
      </c>
    </row>
    <row r="28" spans="2:9">
      <c r="B28" s="4">
        <v>17</v>
      </c>
      <c r="C28" s="4" t="s">
        <v>35</v>
      </c>
      <c r="D28" s="4" t="s">
        <v>114</v>
      </c>
      <c r="E28" s="4" t="s">
        <v>35</v>
      </c>
      <c r="F28" s="4" t="s">
        <v>104</v>
      </c>
      <c r="G28" s="4" t="s">
        <v>115</v>
      </c>
      <c r="H28" s="4" t="s">
        <v>39</v>
      </c>
      <c r="I28" s="4" t="s">
        <v>39</v>
      </c>
    </row>
    <row r="29" spans="2:9">
      <c r="B29" s="4">
        <v>18</v>
      </c>
      <c r="C29" s="4" t="s">
        <v>35</v>
      </c>
      <c r="D29" s="4" t="s">
        <v>118</v>
      </c>
      <c r="E29" s="4" t="s">
        <v>35</v>
      </c>
      <c r="F29" s="4" t="s">
        <v>35</v>
      </c>
      <c r="G29" s="4" t="s">
        <v>242</v>
      </c>
      <c r="H29" s="4" t="s">
        <v>39</v>
      </c>
      <c r="I29" s="4" t="s">
        <v>39</v>
      </c>
    </row>
    <row r="30" spans="2:9">
      <c r="B30" s="4">
        <v>19</v>
      </c>
      <c r="C30" s="4" t="s">
        <v>35</v>
      </c>
      <c r="D30" s="4" t="s">
        <v>119</v>
      </c>
      <c r="E30" s="4" t="s">
        <v>35</v>
      </c>
      <c r="F30" s="4" t="s">
        <v>104</v>
      </c>
      <c r="G30" s="4" t="s">
        <v>120</v>
      </c>
      <c r="H30" s="4" t="s">
        <v>39</v>
      </c>
      <c r="I30" s="4" t="s">
        <v>39</v>
      </c>
    </row>
    <row r="31" spans="2:9">
      <c r="B31" s="4">
        <v>20</v>
      </c>
      <c r="C31" s="4" t="s">
        <v>35</v>
      </c>
      <c r="D31" s="4" t="s">
        <v>122</v>
      </c>
      <c r="E31" s="4" t="s">
        <v>35</v>
      </c>
      <c r="F31" s="4" t="s">
        <v>104</v>
      </c>
      <c r="G31" s="4" t="s">
        <v>120</v>
      </c>
      <c r="H31" s="4" t="s">
        <v>39</v>
      </c>
      <c r="I31" s="4" t="s">
        <v>39</v>
      </c>
    </row>
    <row r="32" spans="2:9">
      <c r="B32" s="4">
        <v>21</v>
      </c>
      <c r="C32" s="4" t="s">
        <v>35</v>
      </c>
      <c r="D32" s="4" t="s">
        <v>123</v>
      </c>
      <c r="E32" s="4" t="s">
        <v>35</v>
      </c>
      <c r="F32" s="4" t="s">
        <v>35</v>
      </c>
      <c r="G32" s="4" t="s">
        <v>242</v>
      </c>
      <c r="H32" s="4" t="s">
        <v>39</v>
      </c>
      <c r="I32" s="4" t="s">
        <v>39</v>
      </c>
    </row>
    <row r="33" spans="2:9">
      <c r="B33" s="4">
        <v>22</v>
      </c>
      <c r="C33" s="4" t="s">
        <v>35</v>
      </c>
      <c r="D33" s="4" t="s">
        <v>124</v>
      </c>
      <c r="E33" s="4" t="s">
        <v>35</v>
      </c>
      <c r="F33" s="4" t="s">
        <v>72</v>
      </c>
      <c r="G33" s="4" t="s">
        <v>125</v>
      </c>
      <c r="H33" s="4" t="s">
        <v>39</v>
      </c>
      <c r="I33" s="4" t="s">
        <v>39</v>
      </c>
    </row>
    <row r="34" spans="2:9">
      <c r="B34" s="4">
        <v>23</v>
      </c>
      <c r="C34" s="4" t="s">
        <v>35</v>
      </c>
      <c r="D34" s="4" t="s">
        <v>127</v>
      </c>
      <c r="E34" s="4" t="s">
        <v>35</v>
      </c>
      <c r="F34" s="4" t="s">
        <v>104</v>
      </c>
      <c r="G34" s="4" t="s">
        <v>128</v>
      </c>
      <c r="H34" s="4" t="s">
        <v>39</v>
      </c>
      <c r="I34" s="4" t="s">
        <v>39</v>
      </c>
    </row>
    <row r="35" spans="2:9">
      <c r="B35" s="4">
        <v>24</v>
      </c>
      <c r="C35" s="4" t="s">
        <v>35</v>
      </c>
      <c r="D35" s="4" t="s">
        <v>131</v>
      </c>
      <c r="E35" s="4" t="s">
        <v>35</v>
      </c>
      <c r="F35" s="4" t="s">
        <v>132</v>
      </c>
      <c r="G35" s="4" t="s">
        <v>133</v>
      </c>
      <c r="H35" s="4" t="s">
        <v>39</v>
      </c>
      <c r="I35" s="4" t="s">
        <v>39</v>
      </c>
    </row>
    <row r="36" spans="2:9">
      <c r="B36" s="4">
        <v>25</v>
      </c>
      <c r="C36" s="4" t="s">
        <v>35</v>
      </c>
      <c r="D36" s="4" t="s">
        <v>136</v>
      </c>
      <c r="E36" s="4" t="s">
        <v>35</v>
      </c>
      <c r="F36" s="4" t="s">
        <v>132</v>
      </c>
      <c r="G36" s="4" t="s">
        <v>137</v>
      </c>
      <c r="H36" s="4" t="s">
        <v>39</v>
      </c>
      <c r="I36" s="4" t="s">
        <v>39</v>
      </c>
    </row>
    <row r="37" spans="2:9">
      <c r="B37" s="4">
        <v>26</v>
      </c>
      <c r="C37" s="4" t="s">
        <v>35</v>
      </c>
      <c r="D37" s="4" t="s">
        <v>140</v>
      </c>
      <c r="E37" s="4" t="s">
        <v>35</v>
      </c>
      <c r="F37" s="4" t="s">
        <v>132</v>
      </c>
      <c r="G37" s="4" t="s">
        <v>141</v>
      </c>
      <c r="H37" s="4" t="s">
        <v>39</v>
      </c>
      <c r="I37" s="4" t="s">
        <v>39</v>
      </c>
    </row>
    <row r="38" spans="2:9">
      <c r="B38" s="4">
        <v>27</v>
      </c>
      <c r="C38" s="4" t="s">
        <v>35</v>
      </c>
      <c r="D38" s="4" t="s">
        <v>144</v>
      </c>
      <c r="E38" s="4" t="s">
        <v>35</v>
      </c>
      <c r="F38" s="4" t="s">
        <v>80</v>
      </c>
      <c r="G38" s="4" t="s">
        <v>145</v>
      </c>
      <c r="H38" s="4" t="s">
        <v>39</v>
      </c>
      <c r="I38" s="4" t="s">
        <v>39</v>
      </c>
    </row>
    <row r="39" spans="2:9">
      <c r="B39" s="4">
        <v>28</v>
      </c>
      <c r="C39" s="4" t="s">
        <v>35</v>
      </c>
      <c r="D39" s="4" t="s">
        <v>40</v>
      </c>
      <c r="E39" s="4" t="s">
        <v>35</v>
      </c>
      <c r="F39" s="4" t="s">
        <v>37</v>
      </c>
      <c r="G39" s="4" t="s">
        <v>64</v>
      </c>
      <c r="H39" s="4" t="s">
        <v>39</v>
      </c>
      <c r="I39" s="4" t="s">
        <v>39</v>
      </c>
    </row>
    <row r="40" spans="2:9">
      <c r="B40" s="4">
        <v>29</v>
      </c>
      <c r="C40" s="4" t="s">
        <v>35</v>
      </c>
      <c r="D40" s="4" t="s">
        <v>148</v>
      </c>
      <c r="E40" s="4" t="s">
        <v>35</v>
      </c>
      <c r="F40" s="4" t="s">
        <v>35</v>
      </c>
      <c r="G40" s="4" t="s">
        <v>242</v>
      </c>
      <c r="H40" s="4" t="s">
        <v>39</v>
      </c>
      <c r="I40" s="4" t="s">
        <v>39</v>
      </c>
    </row>
    <row r="41" spans="2:9">
      <c r="B41" s="4">
        <v>30</v>
      </c>
      <c r="C41" s="4" t="s">
        <v>35</v>
      </c>
      <c r="D41" s="4" t="s">
        <v>149</v>
      </c>
      <c r="E41" s="4" t="s">
        <v>35</v>
      </c>
      <c r="F41" s="4" t="s">
        <v>95</v>
      </c>
      <c r="G41" s="4" t="s">
        <v>150</v>
      </c>
      <c r="H41" s="4" t="s">
        <v>39</v>
      </c>
      <c r="I41" s="4" t="s">
        <v>39</v>
      </c>
    </row>
    <row r="42" spans="2:9">
      <c r="B42" s="4">
        <v>31</v>
      </c>
      <c r="C42" s="4" t="s">
        <v>35</v>
      </c>
      <c r="D42" s="4" t="s">
        <v>153</v>
      </c>
      <c r="E42" s="4" t="s">
        <v>35</v>
      </c>
      <c r="F42" s="4" t="s">
        <v>95</v>
      </c>
      <c r="G42" s="4" t="s">
        <v>154</v>
      </c>
      <c r="H42" s="4" t="s">
        <v>39</v>
      </c>
      <c r="I42" s="4" t="s">
        <v>39</v>
      </c>
    </row>
    <row r="43" spans="2:9">
      <c r="B43" s="4">
        <v>32</v>
      </c>
      <c r="C43" s="4" t="s">
        <v>35</v>
      </c>
      <c r="D43" s="4" t="s">
        <v>157</v>
      </c>
      <c r="E43" s="4" t="s">
        <v>35</v>
      </c>
      <c r="F43" s="4" t="s">
        <v>95</v>
      </c>
      <c r="G43" s="4" t="s">
        <v>158</v>
      </c>
      <c r="H43" s="4" t="s">
        <v>39</v>
      </c>
      <c r="I43" s="4" t="s">
        <v>39</v>
      </c>
    </row>
    <row r="44" spans="2:9">
      <c r="B44" s="4">
        <v>33</v>
      </c>
      <c r="C44" s="4" t="s">
        <v>35</v>
      </c>
      <c r="D44" s="4" t="s">
        <v>160</v>
      </c>
      <c r="E44" s="4" t="s">
        <v>35</v>
      </c>
      <c r="F44" s="4" t="s">
        <v>95</v>
      </c>
      <c r="G44" s="4" t="s">
        <v>161</v>
      </c>
      <c r="H44" s="4" t="s">
        <v>39</v>
      </c>
      <c r="I44" s="4" t="s">
        <v>39</v>
      </c>
    </row>
    <row r="45" spans="2:9">
      <c r="B45" s="4">
        <v>34</v>
      </c>
      <c r="C45" s="4" t="s">
        <v>35</v>
      </c>
      <c r="D45" s="4" t="s">
        <v>164</v>
      </c>
      <c r="E45" s="4" t="s">
        <v>35</v>
      </c>
      <c r="F45" s="4" t="s">
        <v>95</v>
      </c>
      <c r="G45" s="4" t="s">
        <v>165</v>
      </c>
      <c r="H45" s="4" t="s">
        <v>39</v>
      </c>
      <c r="I45" s="4" t="s">
        <v>39</v>
      </c>
    </row>
    <row r="46" spans="2:9">
      <c r="B46" s="4">
        <v>35</v>
      </c>
      <c r="C46" s="4" t="s">
        <v>35</v>
      </c>
      <c r="D46" s="4" t="s">
        <v>167</v>
      </c>
      <c r="E46" s="4" t="s">
        <v>35</v>
      </c>
      <c r="F46" s="4" t="s">
        <v>95</v>
      </c>
      <c r="G46" s="4" t="s">
        <v>168</v>
      </c>
      <c r="H46" s="4" t="s">
        <v>39</v>
      </c>
      <c r="I46" s="4" t="s">
        <v>39</v>
      </c>
    </row>
    <row r="47" spans="2:9">
      <c r="B47" s="4">
        <v>36</v>
      </c>
      <c r="C47" s="4" t="s">
        <v>35</v>
      </c>
      <c r="D47" s="4" t="s">
        <v>171</v>
      </c>
      <c r="E47" s="4" t="s">
        <v>35</v>
      </c>
      <c r="F47" s="4" t="s">
        <v>95</v>
      </c>
      <c r="G47" s="4" t="s">
        <v>172</v>
      </c>
      <c r="H47" s="4" t="s">
        <v>39</v>
      </c>
      <c r="I47" s="4" t="s">
        <v>39</v>
      </c>
    </row>
    <row r="48" spans="2:9">
      <c r="B48" s="4">
        <v>37</v>
      </c>
      <c r="C48" s="4" t="s">
        <v>35</v>
      </c>
      <c r="D48" s="4" t="s">
        <v>174</v>
      </c>
      <c r="E48" s="4" t="s">
        <v>35</v>
      </c>
      <c r="F48" s="4" t="s">
        <v>95</v>
      </c>
      <c r="G48" s="4" t="s">
        <v>175</v>
      </c>
      <c r="H48" s="4" t="s">
        <v>39</v>
      </c>
      <c r="I48" s="4" t="s">
        <v>39</v>
      </c>
    </row>
    <row r="49" spans="2:9">
      <c r="B49" s="4">
        <v>38</v>
      </c>
      <c r="C49" s="4" t="s">
        <v>35</v>
      </c>
      <c r="D49" s="4" t="s">
        <v>177</v>
      </c>
      <c r="E49" s="4" t="s">
        <v>35</v>
      </c>
      <c r="F49" s="4" t="s">
        <v>178</v>
      </c>
      <c r="G49" s="4" t="s">
        <v>161</v>
      </c>
      <c r="H49" s="4" t="s">
        <v>39</v>
      </c>
      <c r="I49" s="4" t="s">
        <v>39</v>
      </c>
    </row>
    <row r="50" spans="2:9">
      <c r="B50" s="4">
        <v>39</v>
      </c>
      <c r="C50" s="4" t="s">
        <v>35</v>
      </c>
      <c r="D50" s="4" t="s">
        <v>179</v>
      </c>
      <c r="E50" s="4" t="s">
        <v>35</v>
      </c>
      <c r="F50" s="4" t="s">
        <v>95</v>
      </c>
      <c r="G50" s="4" t="s">
        <v>158</v>
      </c>
      <c r="H50" s="4" t="s">
        <v>39</v>
      </c>
      <c r="I50" s="4" t="s">
        <v>39</v>
      </c>
    </row>
    <row r="51" spans="2:9">
      <c r="B51" s="4">
        <v>40</v>
      </c>
      <c r="C51" s="4" t="s">
        <v>35</v>
      </c>
      <c r="D51" s="4" t="s">
        <v>182</v>
      </c>
      <c r="E51" s="4" t="s">
        <v>35</v>
      </c>
      <c r="F51" s="4" t="s">
        <v>95</v>
      </c>
      <c r="G51" s="4" t="s">
        <v>91</v>
      </c>
      <c r="H51" s="4" t="s">
        <v>39</v>
      </c>
      <c r="I51" s="4" t="s">
        <v>39</v>
      </c>
    </row>
    <row r="52" spans="2:9">
      <c r="B52" s="4">
        <v>41</v>
      </c>
      <c r="C52" s="4" t="s">
        <v>35</v>
      </c>
      <c r="D52" s="4" t="s">
        <v>184</v>
      </c>
      <c r="E52" s="4" t="s">
        <v>35</v>
      </c>
      <c r="F52" s="4" t="s">
        <v>185</v>
      </c>
      <c r="G52" s="4" t="s">
        <v>186</v>
      </c>
      <c r="H52" s="4" t="s">
        <v>39</v>
      </c>
      <c r="I52" s="4" t="s">
        <v>39</v>
      </c>
    </row>
    <row r="53" spans="2:9">
      <c r="B53" s="4">
        <v>42</v>
      </c>
      <c r="C53" s="4" t="s">
        <v>35</v>
      </c>
      <c r="D53" s="4" t="s">
        <v>189</v>
      </c>
      <c r="E53" s="4" t="s">
        <v>35</v>
      </c>
      <c r="F53" s="4" t="s">
        <v>95</v>
      </c>
      <c r="G53" s="4" t="s">
        <v>190</v>
      </c>
      <c r="H53" s="4" t="s">
        <v>39</v>
      </c>
      <c r="I53" s="4" t="s">
        <v>39</v>
      </c>
    </row>
    <row r="54" spans="2:9">
      <c r="B54" s="4">
        <v>43</v>
      </c>
      <c r="C54" s="4" t="s">
        <v>35</v>
      </c>
      <c r="D54" s="4" t="s">
        <v>193</v>
      </c>
      <c r="E54" s="4" t="s">
        <v>35</v>
      </c>
      <c r="F54" s="4" t="s">
        <v>35</v>
      </c>
      <c r="G54" s="4" t="s">
        <v>242</v>
      </c>
      <c r="H54" s="4" t="s">
        <v>39</v>
      </c>
      <c r="I54" s="4" t="s">
        <v>39</v>
      </c>
    </row>
    <row r="55" spans="2:9">
      <c r="B55" s="4">
        <v>44</v>
      </c>
      <c r="C55" s="4" t="s">
        <v>35</v>
      </c>
      <c r="D55" s="4" t="s">
        <v>194</v>
      </c>
      <c r="E55" s="4" t="s">
        <v>35</v>
      </c>
      <c r="F55" s="4" t="s">
        <v>185</v>
      </c>
      <c r="G55" s="4" t="s">
        <v>195</v>
      </c>
      <c r="H55" s="4" t="s">
        <v>39</v>
      </c>
      <c r="I55" s="4" t="s">
        <v>39</v>
      </c>
    </row>
    <row r="56" spans="2:9">
      <c r="B56" s="4">
        <v>45</v>
      </c>
      <c r="C56" s="4" t="s">
        <v>35</v>
      </c>
      <c r="D56" s="4" t="s">
        <v>198</v>
      </c>
      <c r="E56" s="4" t="s">
        <v>35</v>
      </c>
      <c r="F56" s="4" t="s">
        <v>185</v>
      </c>
      <c r="G56" s="4" t="s">
        <v>199</v>
      </c>
      <c r="H56" s="4" t="s">
        <v>39</v>
      </c>
      <c r="I56" s="4" t="s">
        <v>39</v>
      </c>
    </row>
    <row r="57" spans="2:9">
      <c r="B57" s="4">
        <v>46</v>
      </c>
      <c r="C57" s="4" t="s">
        <v>35</v>
      </c>
      <c r="D57" s="4" t="s">
        <v>202</v>
      </c>
      <c r="E57" s="4" t="s">
        <v>35</v>
      </c>
      <c r="F57" s="4" t="s">
        <v>185</v>
      </c>
      <c r="G57" s="4" t="s">
        <v>203</v>
      </c>
      <c r="H57" s="4" t="s">
        <v>39</v>
      </c>
      <c r="I57" s="4" t="s">
        <v>39</v>
      </c>
    </row>
    <row r="58" spans="2:9">
      <c r="B58" s="4">
        <v>47</v>
      </c>
      <c r="C58" s="4" t="s">
        <v>35</v>
      </c>
      <c r="D58" s="4" t="s">
        <v>206</v>
      </c>
      <c r="E58" s="4" t="s">
        <v>35</v>
      </c>
      <c r="F58" s="4" t="s">
        <v>35</v>
      </c>
      <c r="G58" s="4" t="s">
        <v>242</v>
      </c>
      <c r="H58" s="4" t="s">
        <v>39</v>
      </c>
      <c r="I58" s="4" t="s">
        <v>39</v>
      </c>
    </row>
    <row r="59" spans="2:9">
      <c r="B59" s="4">
        <v>48</v>
      </c>
      <c r="C59" s="4" t="s">
        <v>35</v>
      </c>
      <c r="D59" s="4" t="s">
        <v>207</v>
      </c>
      <c r="E59" s="4" t="s">
        <v>35</v>
      </c>
      <c r="F59" s="4" t="s">
        <v>185</v>
      </c>
      <c r="G59" s="4" t="s">
        <v>208</v>
      </c>
      <c r="H59" s="4" t="s">
        <v>39</v>
      </c>
      <c r="I59" s="4" t="s">
        <v>39</v>
      </c>
    </row>
    <row r="60" spans="2:9">
      <c r="B60" s="4">
        <v>49</v>
      </c>
      <c r="C60" s="4" t="s">
        <v>35</v>
      </c>
      <c r="D60" s="4" t="s">
        <v>211</v>
      </c>
      <c r="E60" s="4" t="s">
        <v>35</v>
      </c>
      <c r="F60" s="4" t="s">
        <v>104</v>
      </c>
      <c r="G60" s="4" t="s">
        <v>91</v>
      </c>
      <c r="H60" s="4" t="s">
        <v>39</v>
      </c>
      <c r="I60" s="4" t="s">
        <v>39</v>
      </c>
    </row>
    <row r="61" spans="2:9">
      <c r="B61" s="4">
        <v>50</v>
      </c>
      <c r="C61" s="4" t="s">
        <v>35</v>
      </c>
      <c r="D61" s="4" t="s">
        <v>213</v>
      </c>
      <c r="E61" s="4" t="s">
        <v>35</v>
      </c>
      <c r="F61" s="4" t="s">
        <v>104</v>
      </c>
      <c r="G61" s="4" t="s">
        <v>214</v>
      </c>
      <c r="H61" s="4" t="s">
        <v>39</v>
      </c>
      <c r="I61" s="4" t="s">
        <v>39</v>
      </c>
    </row>
    <row r="62" spans="2:9">
      <c r="B62" s="4">
        <v>51</v>
      </c>
      <c r="C62" s="4" t="s">
        <v>35</v>
      </c>
      <c r="D62" s="4" t="s">
        <v>217</v>
      </c>
      <c r="E62" s="4" t="s">
        <v>35</v>
      </c>
      <c r="F62" s="4" t="s">
        <v>35</v>
      </c>
      <c r="G62" s="4" t="s">
        <v>242</v>
      </c>
      <c r="H62" s="4" t="s">
        <v>39</v>
      </c>
      <c r="I62" s="4" t="s">
        <v>39</v>
      </c>
    </row>
    <row r="63" spans="2:9">
      <c r="B63" s="4">
        <v>52</v>
      </c>
      <c r="C63" s="4" t="s">
        <v>35</v>
      </c>
      <c r="D63" s="4" t="s">
        <v>218</v>
      </c>
      <c r="E63" s="4" t="s">
        <v>35</v>
      </c>
      <c r="F63" s="4" t="s">
        <v>95</v>
      </c>
      <c r="G63" s="4" t="s">
        <v>219</v>
      </c>
      <c r="H63" s="4" t="s">
        <v>39</v>
      </c>
      <c r="I63" s="4" t="s">
        <v>39</v>
      </c>
    </row>
    <row r="64" spans="2:9">
      <c r="B64" s="4">
        <v>53</v>
      </c>
      <c r="C64" s="4" t="s">
        <v>35</v>
      </c>
      <c r="D64" s="4" t="s">
        <v>221</v>
      </c>
      <c r="E64" s="4" t="s">
        <v>35</v>
      </c>
      <c r="F64" s="4" t="s">
        <v>185</v>
      </c>
      <c r="G64" s="4" t="s">
        <v>222</v>
      </c>
      <c r="H64" s="4" t="s">
        <v>39</v>
      </c>
      <c r="I64" s="4" t="s">
        <v>39</v>
      </c>
    </row>
    <row r="65" spans="2:9">
      <c r="B65" s="4">
        <v>54</v>
      </c>
      <c r="C65" s="4" t="s">
        <v>35</v>
      </c>
      <c r="D65" s="4" t="s">
        <v>41</v>
      </c>
      <c r="E65" s="4" t="s">
        <v>35</v>
      </c>
      <c r="F65" s="4" t="s">
        <v>37</v>
      </c>
      <c r="G65" s="4" t="s">
        <v>64</v>
      </c>
      <c r="H65" s="4" t="s">
        <v>39</v>
      </c>
      <c r="I65" s="4" t="s">
        <v>39</v>
      </c>
    </row>
    <row r="66" spans="2:9">
      <c r="B66" s="4">
        <v>55</v>
      </c>
      <c r="C66" s="4" t="s">
        <v>35</v>
      </c>
      <c r="D66" s="4" t="s">
        <v>224</v>
      </c>
      <c r="E66" s="4" t="s">
        <v>35</v>
      </c>
      <c r="F66" s="4" t="s">
        <v>35</v>
      </c>
      <c r="G66" s="4" t="s">
        <v>242</v>
      </c>
      <c r="H66" s="4" t="s">
        <v>39</v>
      </c>
      <c r="I66" s="4" t="s">
        <v>39</v>
      </c>
    </row>
    <row r="67" spans="2:9">
      <c r="B67" s="4">
        <v>56</v>
      </c>
      <c r="C67" s="4" t="s">
        <v>35</v>
      </c>
      <c r="D67" s="4" t="s">
        <v>225</v>
      </c>
      <c r="E67" s="4" t="s">
        <v>35</v>
      </c>
      <c r="F67" s="4" t="s">
        <v>95</v>
      </c>
      <c r="G67" s="4" t="s">
        <v>91</v>
      </c>
      <c r="H67" s="4" t="s">
        <v>39</v>
      </c>
      <c r="I67" s="4" t="s">
        <v>39</v>
      </c>
    </row>
    <row r="68" spans="2:9">
      <c r="B68" s="4">
        <v>57</v>
      </c>
      <c r="C68" s="4" t="s">
        <v>35</v>
      </c>
      <c r="D68" s="4" t="s">
        <v>228</v>
      </c>
      <c r="E68" s="4" t="s">
        <v>35</v>
      </c>
      <c r="F68" s="4" t="s">
        <v>104</v>
      </c>
      <c r="G68" s="4" t="s">
        <v>219</v>
      </c>
      <c r="H68" s="4" t="s">
        <v>39</v>
      </c>
      <c r="I68" s="4" t="s">
        <v>39</v>
      </c>
    </row>
    <row r="69" spans="2:9">
      <c r="B69" s="4">
        <v>58</v>
      </c>
      <c r="C69" s="4" t="s">
        <v>35</v>
      </c>
      <c r="D69" s="4" t="s">
        <v>231</v>
      </c>
      <c r="E69" s="4" t="s">
        <v>35</v>
      </c>
      <c r="F69" s="4" t="s">
        <v>104</v>
      </c>
      <c r="G69" s="4" t="s">
        <v>91</v>
      </c>
      <c r="H69" s="4" t="s">
        <v>39</v>
      </c>
      <c r="I69" s="4" t="s">
        <v>39</v>
      </c>
    </row>
    <row r="70" spans="2:9">
      <c r="B70" s="4">
        <v>59</v>
      </c>
      <c r="C70" s="4" t="s">
        <v>35</v>
      </c>
      <c r="D70" s="4" t="s">
        <v>119</v>
      </c>
      <c r="E70" s="4" t="s">
        <v>35</v>
      </c>
      <c r="F70" s="4" t="s">
        <v>104</v>
      </c>
      <c r="G70" s="4" t="s">
        <v>64</v>
      </c>
      <c r="H70" s="4" t="s">
        <v>39</v>
      </c>
      <c r="I70" s="4" t="s">
        <v>39</v>
      </c>
    </row>
    <row r="71" spans="2:9">
      <c r="B71" s="4">
        <v>60</v>
      </c>
      <c r="C71" s="4" t="s">
        <v>35</v>
      </c>
      <c r="D71" s="4" t="s">
        <v>122</v>
      </c>
      <c r="E71" s="4" t="s">
        <v>35</v>
      </c>
      <c r="F71" s="4" t="s">
        <v>104</v>
      </c>
      <c r="G71" s="4" t="s">
        <v>175</v>
      </c>
      <c r="H71" s="4" t="s">
        <v>39</v>
      </c>
      <c r="I71" s="4" t="s">
        <v>39</v>
      </c>
    </row>
  </sheetData>
  <mergeCells count="28">
    <mergeCell ref="K12:O12"/>
    <mergeCell ref="K13:O13"/>
    <mergeCell ref="K14:O14"/>
    <mergeCell ref="J1:O1"/>
    <mergeCell ref="J2:O2"/>
    <mergeCell ref="J3:O3"/>
    <mergeCell ref="J4:O4"/>
    <mergeCell ref="J5:O5"/>
    <mergeCell ref="J6:O6"/>
    <mergeCell ref="J7:O7"/>
    <mergeCell ref="J8:O8"/>
    <mergeCell ref="J9:O9"/>
    <mergeCell ref="J10:O10"/>
    <mergeCell ref="K11:O11"/>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Price Comparison</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Pushpak Mahesh Shewale</cp:lastModifiedBy>
  <dcterms:modified xsi:type="dcterms:W3CDTF">2024-10-24T10:50:21Z</dcterms:modified>
</cp:coreProperties>
</file>