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O16" i="1" l="1"/>
  <c r="L13" i="1"/>
  <c r="O13" i="1"/>
  <c r="O12" i="1"/>
</calcChain>
</file>

<file path=xl/sharedStrings.xml><?xml version="1.0" encoding="utf-8"?>
<sst xmlns="http://schemas.openxmlformats.org/spreadsheetml/2006/main" count="274" uniqueCount="88">
  <si>
    <t>RFQ No: R1401
 COST COMPARISON REPORT</t>
  </si>
  <si>
    <t>Comp. Date : 17/07/2024</t>
  </si>
  <si>
    <t>Vendor Name : HARMONY INTERNATIONAL (RV232417000)</t>
  </si>
  <si>
    <t>Vendor Name : AMMA ENTERPRISES (RV232416917)</t>
  </si>
  <si>
    <t>RFQ #: R1401</t>
  </si>
  <si>
    <t>Contact Name : Bharat Agarwal</t>
  </si>
  <si>
    <t>Contact Name : K.Prakash</t>
  </si>
  <si>
    <t>RFQ Date : 08/07/2024 14:54:36</t>
  </si>
  <si>
    <t xml:space="preserve">Vendor City : </t>
  </si>
  <si>
    <t>BCD Date : 12/07/2024 14:57:00</t>
  </si>
  <si>
    <t xml:space="preserve">Telephone # : </t>
  </si>
  <si>
    <t xml:space="preserve">Mobile # : </t>
  </si>
  <si>
    <t>PR Number : TFSCPL-2425-00194</t>
  </si>
  <si>
    <t>Email : bharat@harmonyinternational.co</t>
  </si>
  <si>
    <t>Email : ammaenterpriseschennai@gmail.com</t>
  </si>
  <si>
    <t>Package / RFQ Name : TFAS / RFQ / TFSCPL-2425-00194</t>
  </si>
  <si>
    <t>Round # : 1 (RFQ)</t>
  </si>
  <si>
    <t xml:space="preserve">Buyer : Sonali Dhadve / Technical :  / Approver : </t>
  </si>
  <si>
    <t>Quotation Date : 09/07/2024 19:40:04</t>
  </si>
  <si>
    <t>Quotation Validity Date : 31/07/2024 00:00:00</t>
  </si>
  <si>
    <t>Quotation Date : 11/07/2024 13:30:35</t>
  </si>
  <si>
    <t>Quotation Validity Date : 31/08/2024 00:00:00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</si>
  <si>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</si>
  <si>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</si>
  <si>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</si>
  <si>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</si>
  <si>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</si>
  <si>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</si>
  <si>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</si>
  <si>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</si>
  <si>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</si>
  <si>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</si>
  <si>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</si>
  <si>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</si>
  <si>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</si>
  <si>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</si>
  <si>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</si>
  <si>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</si>
  <si>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</si>
  <si>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</si>
  <si>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</si>
  <si>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</si>
  <si>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>NEW MIXY GRINDER  REQUIRMENT FOR DOM LOUNGES</t>
  </si>
  <si>
    <t xml:space="preserve">NEW MIXY GRINDER  REQUIRMENT FOR DOM LOUNGES </t>
  </si>
  <si>
    <t>NOS</t>
  </si>
  <si>
    <t>4.00</t>
  </si>
  <si>
    <t/>
  </si>
  <si>
    <t>7200.00</t>
  </si>
  <si>
    <t>HARMONY INTERNATIONAL</t>
  </si>
  <si>
    <t>0.00</t>
  </si>
  <si>
    <t>18.00</t>
  </si>
  <si>
    <t>7,200.00</t>
  </si>
  <si>
    <t>28,800.00</t>
  </si>
  <si>
    <t>Item Total</t>
  </si>
  <si>
    <t>5,184.00</t>
  </si>
  <si>
    <t>2,364.41</t>
  </si>
  <si>
    <t>Discount Total Value</t>
  </si>
  <si>
    <t>Grand Dis. Amt</t>
  </si>
  <si>
    <t>GST Total Amount</t>
  </si>
  <si>
    <t>Net Landed Cost</t>
  </si>
  <si>
    <t>INR</t>
  </si>
  <si>
    <t>33,984.00</t>
  </si>
  <si>
    <t>Vendor Status</t>
  </si>
  <si>
    <t>Sr No.</t>
  </si>
  <si>
    <t>Vendor Code</t>
  </si>
  <si>
    <t>Vendor Name</t>
  </si>
  <si>
    <t>Status</t>
  </si>
  <si>
    <t>Remarks</t>
  </si>
  <si>
    <t>RV232417000</t>
  </si>
  <si>
    <t>Participate</t>
  </si>
  <si>
    <t>RV232416917</t>
  </si>
  <si>
    <t>AMMA ENTERPRISES</t>
  </si>
  <si>
    <t>RV232417058</t>
  </si>
  <si>
    <t>Shubra Enterprises</t>
  </si>
  <si>
    <t>Not Participate</t>
  </si>
  <si>
    <t>RV232416587</t>
  </si>
  <si>
    <t>SAMEER HOTEL SUPPLIES</t>
  </si>
  <si>
    <t>Vendor Name : HARMONY INTERNATIONAL</t>
  </si>
  <si>
    <t>Vendor Name : AMMA ENTERPRISES</t>
  </si>
  <si>
    <t>Buyer : Sonali Dhadve</t>
  </si>
  <si>
    <t>32,000.00</t>
  </si>
  <si>
    <t xml:space="preserve">Quote Currency : </t>
  </si>
  <si>
    <t>Last PO Unit Rate</t>
  </si>
  <si>
    <t>Last PO Total Value</t>
  </si>
  <si>
    <t>Score</t>
  </si>
  <si>
    <t>Justification</t>
  </si>
  <si>
    <t>4.000</t>
  </si>
  <si>
    <t>8000.00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</si>
</sst>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2" fontId="1" fillId="0" borderId="0" xfId="0" applyNumberFormat="1" applyFont="1" applyProtection="1"/>
    <xf numFmtId="2" fontId="1" fillId="0" borderId="0" xfId="0" applyNumberFormat="1" applyFont="1" applyProtection="1"/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1" fillId="0" borderId="2" xfId="0" applyNumberFormat="1" applyFont="1" applyBorder="1" applyProtection="1"/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0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Alignment="1" applyProtection="1">
      <alignment wrapText="1"/>
    </xf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wrapText="1"/>
    </xf>
    <xf numFmtId="2" fontId="1" fillId="0" borderId="7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22"/>
  <sheetViews>
    <sheetView tabSelected="1" workbookViewId="0">
      <selection activeCell="G11" sqref="G11"/>
    </sheetView>
  </sheetViews>
  <sheetFormatPr defaultRowHeight="15"/>
  <cols>
    <col min="1" max="2" width="9.140625" style="30" customWidth="1"/>
    <col min="3" max="3" width="13.42578125" style="30" customWidth="1"/>
    <col min="4" max="4" width="32.85546875" style="30" customWidth="1"/>
    <col min="5" max="5" width="9" style="30" customWidth="1"/>
    <col min="6" max="6" width="9.140625" style="30" customWidth="1"/>
    <col min="7" max="7" width="20" style="30" customWidth="1"/>
    <col min="8" max="8" width="15" style="30" customWidth="1"/>
    <col min="9" max="9" width="9.140625" style="30" customWidth="1"/>
    <col min="10" max="11" width="14.42578125" style="30" customWidth="1"/>
    <col min="12" max="12" width="11.85546875" style="30" customWidth="1"/>
    <col min="13" max="13" width="9.140625" style="30" customWidth="1"/>
    <col min="14" max="15" width="14.42578125" style="30" customWidth="1"/>
    <col min="16" max="16376" width="9.140625" style="30" customWidth="1"/>
    <col min="16377" max="16384" width="9.140625" style="37"/>
  </cols>
  <sheetData>
    <row r="1" spans="2:21" ht="15.75" thickBot="1">
      <c r="B1" s="31"/>
      <c r="C1" s="31"/>
      <c r="D1" s="32" t="s">
        <v>0</v>
      </c>
      <c r="E1" s="32" t="s">
        <v>0</v>
      </c>
      <c r="F1" s="33" t="s">
        <v>0</v>
      </c>
      <c r="G1" s="34" t="s">
        <v>1</v>
      </c>
      <c r="H1" s="34" t="s">
        <v>1</v>
      </c>
      <c r="I1" s="34" t="s">
        <v>1</v>
      </c>
      <c r="J1" s="35" t="s">
        <v>3</v>
      </c>
      <c r="K1" s="35"/>
      <c r="L1" s="36"/>
      <c r="M1" s="36"/>
      <c r="N1" s="36"/>
      <c r="O1" s="36"/>
      <c r="P1" s="35" t="s">
        <v>2</v>
      </c>
      <c r="Q1" s="35"/>
      <c r="R1" s="36"/>
      <c r="S1" s="36"/>
      <c r="T1" s="36"/>
      <c r="U1" s="36"/>
    </row>
    <row r="2" spans="2:21" ht="15" customHeight="1">
      <c r="B2" s="38"/>
      <c r="C2" s="38"/>
      <c r="D2" s="39" t="s">
        <v>0</v>
      </c>
      <c r="E2" s="39" t="s">
        <v>0</v>
      </c>
      <c r="F2" s="40" t="s">
        <v>0</v>
      </c>
      <c r="G2" s="41" t="s">
        <v>4</v>
      </c>
      <c r="H2" s="41" t="s">
        <v>4</v>
      </c>
      <c r="I2" s="41" t="s">
        <v>4</v>
      </c>
      <c r="J2" s="42" t="s">
        <v>6</v>
      </c>
      <c r="K2" s="42"/>
      <c r="L2" s="43"/>
      <c r="M2" s="43"/>
      <c r="N2" s="43"/>
      <c r="O2" s="43"/>
      <c r="P2" s="42" t="s">
        <v>5</v>
      </c>
      <c r="Q2" s="42"/>
      <c r="R2" s="43"/>
      <c r="S2" s="43"/>
      <c r="T2" s="43"/>
      <c r="U2" s="43"/>
    </row>
    <row r="3" spans="2:21">
      <c r="B3" s="38"/>
      <c r="C3" s="38"/>
      <c r="D3" s="39" t="s">
        <v>0</v>
      </c>
      <c r="E3" s="39" t="s">
        <v>0</v>
      </c>
      <c r="F3" s="40" t="s">
        <v>0</v>
      </c>
      <c r="G3" s="41" t="s">
        <v>7</v>
      </c>
      <c r="H3" s="41" t="s">
        <v>7</v>
      </c>
      <c r="I3" s="41" t="s">
        <v>7</v>
      </c>
      <c r="J3" s="42" t="s">
        <v>8</v>
      </c>
      <c r="K3" s="42"/>
      <c r="L3" s="43"/>
      <c r="M3" s="43"/>
      <c r="N3" s="43"/>
      <c r="O3" s="43"/>
      <c r="P3" s="42" t="s">
        <v>8</v>
      </c>
      <c r="Q3" s="42"/>
      <c r="R3" s="43"/>
      <c r="S3" s="43"/>
      <c r="T3" s="43"/>
      <c r="U3" s="43"/>
    </row>
    <row r="4" spans="2:21">
      <c r="B4" s="38"/>
      <c r="C4" s="38"/>
      <c r="D4" s="39" t="s">
        <v>0</v>
      </c>
      <c r="E4" s="39" t="s">
        <v>0</v>
      </c>
      <c r="F4" s="40" t="s">
        <v>0</v>
      </c>
      <c r="G4" s="41" t="s">
        <v>9</v>
      </c>
      <c r="H4" s="41" t="s">
        <v>9</v>
      </c>
      <c r="I4" s="41" t="s">
        <v>9</v>
      </c>
      <c r="J4" s="42" t="s">
        <v>10</v>
      </c>
      <c r="K4" s="42"/>
      <c r="L4" s="43"/>
      <c r="M4" s="43"/>
      <c r="N4" s="43"/>
      <c r="O4" s="43"/>
      <c r="P4" s="42" t="s">
        <v>10</v>
      </c>
      <c r="Q4" s="42"/>
      <c r="R4" s="43"/>
      <c r="S4" s="43"/>
      <c r="T4" s="43"/>
      <c r="U4" s="43"/>
    </row>
    <row r="5" spans="2:21" ht="15.75" thickBot="1">
      <c r="B5" s="38"/>
      <c r="C5" s="38"/>
      <c r="D5" s="39" t="s">
        <v>0</v>
      </c>
      <c r="E5" s="39" t="s">
        <v>0</v>
      </c>
      <c r="F5" s="40" t="s">
        <v>0</v>
      </c>
      <c r="G5" s="38"/>
      <c r="H5" s="38"/>
      <c r="I5" s="38"/>
      <c r="J5" s="42" t="s">
        <v>11</v>
      </c>
      <c r="K5" s="42"/>
      <c r="L5" s="43"/>
      <c r="M5" s="43"/>
      <c r="N5" s="43"/>
      <c r="O5" s="43"/>
      <c r="P5" s="42" t="s">
        <v>11</v>
      </c>
      <c r="Q5" s="42"/>
      <c r="R5" s="43"/>
      <c r="S5" s="43"/>
      <c r="T5" s="43"/>
      <c r="U5" s="43"/>
    </row>
    <row r="6" spans="2:21" ht="15.75" customHeight="1" thickBot="1">
      <c r="B6" s="44" t="s">
        <v>12</v>
      </c>
      <c r="C6" s="44" t="s">
        <v>12</v>
      </c>
      <c r="D6" s="44" t="s">
        <v>12</v>
      </c>
      <c r="E6" s="44" t="s">
        <v>12</v>
      </c>
      <c r="F6" s="44" t="s">
        <v>12</v>
      </c>
      <c r="G6" s="44" t="s">
        <v>12</v>
      </c>
      <c r="H6" s="44" t="s">
        <v>12</v>
      </c>
      <c r="I6" s="44" t="s">
        <v>12</v>
      </c>
      <c r="J6" s="45" t="s">
        <v>14</v>
      </c>
      <c r="K6" s="45"/>
      <c r="L6" s="46"/>
      <c r="M6" s="46"/>
      <c r="N6" s="46"/>
      <c r="O6" s="46"/>
      <c r="P6" s="45" t="s">
        <v>13</v>
      </c>
      <c r="Q6" s="45"/>
      <c r="R6" s="46"/>
      <c r="S6" s="46"/>
      <c r="T6" s="46"/>
      <c r="U6" s="46"/>
    </row>
    <row r="7" spans="2:21" ht="15.75" customHeight="1" thickBot="1">
      <c r="B7" s="47" t="s">
        <v>15</v>
      </c>
      <c r="C7" s="47" t="s">
        <v>15</v>
      </c>
      <c r="D7" s="47" t="s">
        <v>15</v>
      </c>
      <c r="E7" s="47" t="s">
        <v>15</v>
      </c>
      <c r="F7" s="47" t="s">
        <v>15</v>
      </c>
      <c r="G7" s="47" t="s">
        <v>15</v>
      </c>
      <c r="H7" s="47" t="s">
        <v>15</v>
      </c>
      <c r="I7" s="47" t="s">
        <v>15</v>
      </c>
      <c r="J7" s="45" t="s">
        <v>16</v>
      </c>
      <c r="K7" s="45"/>
      <c r="L7" s="46"/>
      <c r="M7" s="46"/>
      <c r="N7" s="46"/>
      <c r="O7" s="46"/>
      <c r="P7" s="45" t="s">
        <v>16</v>
      </c>
      <c r="Q7" s="45"/>
      <c r="R7" s="46"/>
      <c r="S7" s="46"/>
      <c r="T7" s="46"/>
      <c r="U7" s="46"/>
    </row>
    <row r="8" spans="2:21" ht="15.75" customHeight="1" thickBot="1">
      <c r="B8" s="47" t="s">
        <v>17</v>
      </c>
      <c r="C8" s="47" t="s">
        <v>17</v>
      </c>
      <c r="D8" s="47" t="s">
        <v>17</v>
      </c>
      <c r="E8" s="47" t="s">
        <v>17</v>
      </c>
      <c r="F8" s="47" t="s">
        <v>17</v>
      </c>
      <c r="G8" s="47" t="s">
        <v>17</v>
      </c>
      <c r="H8" s="47" t="s">
        <v>17</v>
      </c>
      <c r="I8" s="47" t="s">
        <v>17</v>
      </c>
      <c r="J8" s="45" t="s">
        <v>20</v>
      </c>
      <c r="K8" s="45"/>
      <c r="L8" s="46"/>
      <c r="M8" s="45" t="s">
        <v>21</v>
      </c>
      <c r="N8" s="45"/>
      <c r="O8" s="46"/>
      <c r="P8" s="45" t="s">
        <v>18</v>
      </c>
      <c r="Q8" s="45"/>
      <c r="R8" s="46"/>
      <c r="S8" s="45" t="s">
        <v>19</v>
      </c>
      <c r="T8" s="45"/>
      <c r="U8" s="46"/>
    </row>
    <row r="9" spans="2:21" ht="15.75" customHeight="1" thickBot="1">
      <c r="B9" s="48" t="s">
        <v>22</v>
      </c>
      <c r="C9" s="48" t="s">
        <v>22</v>
      </c>
      <c r="D9" s="48" t="s">
        <v>22</v>
      </c>
      <c r="E9" s="48" t="s">
        <v>22</v>
      </c>
      <c r="F9" s="48" t="s">
        <v>22</v>
      </c>
      <c r="G9" s="49" t="s">
        <v>23</v>
      </c>
      <c r="H9" s="49" t="s">
        <v>23</v>
      </c>
      <c r="I9" s="49" t="s">
        <v>23</v>
      </c>
      <c r="J9" s="49" t="s">
        <v>24</v>
      </c>
      <c r="K9" s="49"/>
      <c r="L9" s="50"/>
      <c r="M9" s="50"/>
      <c r="N9" s="50"/>
      <c r="O9" s="50"/>
      <c r="P9" s="49" t="s">
        <v>24</v>
      </c>
      <c r="Q9" s="49"/>
      <c r="R9" s="50"/>
      <c r="S9" s="50"/>
      <c r="T9" s="50"/>
      <c r="U9" s="50"/>
    </row>
    <row r="10" spans="2:21" ht="15.75" customHeight="1" thickBot="1">
      <c r="B10" s="48" t="s">
        <v>22</v>
      </c>
      <c r="C10" s="48" t="s">
        <v>22</v>
      </c>
      <c r="D10" s="48" t="s">
        <v>22</v>
      </c>
      <c r="E10" s="48" t="s">
        <v>22</v>
      </c>
      <c r="F10" s="48" t="s">
        <v>22</v>
      </c>
      <c r="G10" s="49" t="s">
        <v>25</v>
      </c>
      <c r="H10" s="49" t="s">
        <v>26</v>
      </c>
      <c r="I10" s="49"/>
      <c r="J10" s="49" t="s">
        <v>27</v>
      </c>
      <c r="K10" s="49"/>
      <c r="L10" s="50"/>
      <c r="M10" s="50"/>
      <c r="N10" s="50"/>
      <c r="O10" s="50"/>
      <c r="P10" s="49" t="s">
        <v>27</v>
      </c>
      <c r="Q10" s="49"/>
      <c r="R10" s="50"/>
      <c r="S10" s="50"/>
      <c r="T10" s="50"/>
      <c r="U10" s="50"/>
    </row>
    <row r="11" spans="2:21" ht="30.75" thickBot="1">
      <c r="B11" s="51" t="s">
        <v>28</v>
      </c>
      <c r="C11" s="51" t="s">
        <v>29</v>
      </c>
      <c r="D11" s="51" t="s">
        <v>30</v>
      </c>
      <c r="E11" s="51" t="s">
        <v>31</v>
      </c>
      <c r="F11" s="51" t="s">
        <v>32</v>
      </c>
      <c r="G11" s="51" t="s">
        <v>33</v>
      </c>
      <c r="H11" s="51" t="s">
        <v>34</v>
      </c>
      <c r="I11" s="51" t="s">
        <v>35</v>
      </c>
      <c r="J11" s="51" t="s">
        <v>36</v>
      </c>
      <c r="K11" s="51" t="s">
        <v>37</v>
      </c>
      <c r="L11" s="52" t="s">
        <v>38</v>
      </c>
      <c r="M11" s="52" t="s">
        <v>39</v>
      </c>
      <c r="N11" s="52" t="s">
        <v>40</v>
      </c>
      <c r="O11" s="52" t="s">
        <v>41</v>
      </c>
      <c r="P11" s="51" t="s">
        <v>36</v>
      </c>
      <c r="Q11" s="51" t="s">
        <v>37</v>
      </c>
      <c r="R11" s="52" t="s">
        <v>38</v>
      </c>
      <c r="S11" s="52" t="s">
        <v>39</v>
      </c>
      <c r="T11" s="52" t="s">
        <v>40</v>
      </c>
      <c r="U11" s="52" t="s">
        <v>41</v>
      </c>
    </row>
    <row r="12" spans="2:21" ht="72" thickBot="1">
      <c r="B12" s="53">
        <v>1</v>
      </c>
      <c r="C12" s="53" t="s">
        <v>42</v>
      </c>
      <c r="D12" s="53" t="s">
        <v>43</v>
      </c>
      <c r="E12" s="53" t="s">
        <v>44</v>
      </c>
      <c r="F12" s="53" t="s">
        <v>45</v>
      </c>
      <c r="G12" s="53" t="s">
        <v>46</v>
      </c>
      <c r="H12" s="53" t="s">
        <v>47</v>
      </c>
      <c r="I12" s="53" t="s">
        <v>71</v>
      </c>
      <c r="J12" s="53">
        <v>5130</v>
      </c>
      <c r="K12" s="53">
        <v>0</v>
      </c>
      <c r="L12" s="53" t="s">
        <v>50</v>
      </c>
      <c r="M12" s="53" t="s">
        <v>46</v>
      </c>
      <c r="N12" s="53">
        <v>5130</v>
      </c>
      <c r="O12" s="53">
        <f>N12*F12</f>
        <v>20520</v>
      </c>
      <c r="P12" s="53" t="s">
        <v>47</v>
      </c>
      <c r="Q12" s="53" t="s">
        <v>49</v>
      </c>
      <c r="R12" s="53" t="s">
        <v>50</v>
      </c>
      <c r="S12" s="53" t="s">
        <v>46</v>
      </c>
      <c r="T12" s="54" t="s">
        <v>51</v>
      </c>
      <c r="U12" s="53" t="s">
        <v>52</v>
      </c>
    </row>
    <row r="13" spans="2:21" ht="30" thickBot="1">
      <c r="B13" s="55" t="s">
        <v>53</v>
      </c>
      <c r="C13" s="55"/>
      <c r="D13" s="55"/>
      <c r="E13" s="55"/>
      <c r="F13" s="55"/>
      <c r="G13" s="55"/>
      <c r="H13" s="55"/>
      <c r="I13" s="55"/>
      <c r="J13" s="56"/>
      <c r="K13" s="57" t="s">
        <v>55</v>
      </c>
      <c r="L13" s="57">
        <f>O13*18%</f>
        <v>3693.6</v>
      </c>
      <c r="M13" s="56"/>
      <c r="N13" s="56"/>
      <c r="O13" s="58">
        <f>SUM(O12)</f>
        <v>20520</v>
      </c>
      <c r="P13" s="56"/>
      <c r="Q13" s="57" t="s">
        <v>26</v>
      </c>
      <c r="R13" s="57" t="s">
        <v>54</v>
      </c>
      <c r="S13" s="56"/>
      <c r="T13" s="56"/>
      <c r="U13" s="58" t="s">
        <v>52</v>
      </c>
    </row>
    <row r="14" spans="2:21" ht="30" thickBot="1">
      <c r="B14" s="49" t="s">
        <v>56</v>
      </c>
      <c r="C14" s="49"/>
      <c r="D14" s="49"/>
      <c r="E14" s="49"/>
      <c r="F14" s="49"/>
      <c r="G14" s="49"/>
      <c r="H14" s="49"/>
      <c r="I14" s="49"/>
      <c r="J14" s="56" t="s">
        <v>57</v>
      </c>
      <c r="K14" s="57" t="s">
        <v>26</v>
      </c>
      <c r="L14" s="56"/>
      <c r="M14" s="56"/>
      <c r="N14" s="56"/>
      <c r="O14" s="57" t="s">
        <v>26</v>
      </c>
      <c r="P14" s="56" t="s">
        <v>57</v>
      </c>
      <c r="Q14" s="57" t="s">
        <v>26</v>
      </c>
      <c r="R14" s="56"/>
      <c r="S14" s="56"/>
      <c r="T14" s="56"/>
      <c r="U14" s="57" t="s">
        <v>26</v>
      </c>
    </row>
    <row r="15" spans="2:21" ht="15.75" thickBot="1">
      <c r="B15" s="55" t="s">
        <v>58</v>
      </c>
      <c r="C15" s="55"/>
      <c r="D15" s="55"/>
      <c r="E15" s="55"/>
      <c r="F15" s="55"/>
      <c r="G15" s="55"/>
      <c r="H15" s="55"/>
      <c r="I15" s="55"/>
      <c r="J15" s="56"/>
      <c r="K15" s="56"/>
      <c r="L15" s="56"/>
      <c r="M15" s="56"/>
      <c r="N15" s="56"/>
      <c r="O15" s="58">
        <v>3693.6</v>
      </c>
      <c r="P15" s="56"/>
      <c r="Q15" s="56"/>
      <c r="R15" s="56"/>
      <c r="S15" s="56"/>
      <c r="T15" s="56"/>
      <c r="U15" s="58" t="s">
        <v>54</v>
      </c>
    </row>
    <row r="16" spans="2:21" ht="30" thickBot="1">
      <c r="B16" s="55" t="s">
        <v>59</v>
      </c>
      <c r="C16" s="55"/>
      <c r="D16" s="55"/>
      <c r="E16" s="55"/>
      <c r="F16" s="55"/>
      <c r="G16" s="55"/>
      <c r="H16" s="55"/>
      <c r="I16" s="55"/>
      <c r="J16" s="56"/>
      <c r="K16" s="56"/>
      <c r="L16" s="56"/>
      <c r="M16" s="56"/>
      <c r="N16" s="59" t="s">
        <v>60</v>
      </c>
      <c r="O16" s="58">
        <f>SUM(O13:O15)</f>
        <v>24213.599999999999</v>
      </c>
      <c r="P16" s="56"/>
      <c r="Q16" s="56"/>
      <c r="R16" s="56"/>
      <c r="S16" s="56"/>
      <c r="T16" s="59" t="s">
        <v>60</v>
      </c>
      <c r="U16" s="58" t="s">
        <v>61</v>
      </c>
    </row>
    <row r="17" spans="2:11" ht="15.75" thickBot="1">
      <c r="B17" s="60" t="s">
        <v>62</v>
      </c>
      <c r="C17" s="61"/>
      <c r="D17" s="61"/>
      <c r="E17" s="61"/>
      <c r="F17" s="61"/>
      <c r="G17" s="61"/>
      <c r="H17" s="61"/>
      <c r="I17" s="61"/>
      <c r="J17" s="60" t="s">
        <v>16</v>
      </c>
      <c r="K17" s="60" t="s">
        <v>16</v>
      </c>
    </row>
    <row r="18" spans="2:11" ht="15.75" thickBot="1">
      <c r="B18" s="62" t="s">
        <v>63</v>
      </c>
      <c r="C18" s="62" t="s">
        <v>64</v>
      </c>
      <c r="D18" s="60" t="s">
        <v>65</v>
      </c>
      <c r="E18" s="61"/>
      <c r="F18" s="61"/>
      <c r="G18" s="61"/>
      <c r="H18" s="61"/>
      <c r="I18" s="61"/>
      <c r="J18" s="62" t="s">
        <v>66</v>
      </c>
      <c r="K18" s="62" t="s">
        <v>67</v>
      </c>
    </row>
    <row r="19" spans="2:11" ht="15.75" thickBot="1">
      <c r="B19" s="63">
        <v>1</v>
      </c>
      <c r="C19" s="63" t="s">
        <v>68</v>
      </c>
      <c r="D19" s="64" t="s">
        <v>48</v>
      </c>
      <c r="E19" s="65"/>
      <c r="F19" s="65"/>
      <c r="G19" s="65"/>
      <c r="H19" s="65"/>
      <c r="I19" s="65"/>
      <c r="J19" s="63" t="s">
        <v>69</v>
      </c>
      <c r="K19" s="63" t="s">
        <v>46</v>
      </c>
    </row>
    <row r="20" spans="2:11" ht="15.75" thickBot="1">
      <c r="B20" s="63">
        <v>2</v>
      </c>
      <c r="C20" s="63" t="s">
        <v>70</v>
      </c>
      <c r="D20" s="64" t="s">
        <v>71</v>
      </c>
      <c r="E20" s="65"/>
      <c r="F20" s="65"/>
      <c r="G20" s="65"/>
      <c r="H20" s="65"/>
      <c r="I20" s="65"/>
      <c r="J20" s="63" t="s">
        <v>69</v>
      </c>
      <c r="K20" s="63" t="s">
        <v>46</v>
      </c>
    </row>
    <row r="21" spans="2:11" ht="15.75" thickBot="1">
      <c r="B21" s="63">
        <v>3</v>
      </c>
      <c r="C21" s="63" t="s">
        <v>72</v>
      </c>
      <c r="D21" s="64" t="s">
        <v>73</v>
      </c>
      <c r="E21" s="65"/>
      <c r="F21" s="65"/>
      <c r="G21" s="65"/>
      <c r="H21" s="65"/>
      <c r="I21" s="65"/>
      <c r="J21" s="63" t="s">
        <v>74</v>
      </c>
      <c r="K21" s="63" t="s">
        <v>46</v>
      </c>
    </row>
    <row r="22" spans="2:11" ht="15.75" thickBot="1">
      <c r="B22" s="63">
        <v>4</v>
      </c>
      <c r="C22" s="63" t="s">
        <v>75</v>
      </c>
      <c r="D22" s="64" t="s">
        <v>76</v>
      </c>
      <c r="E22" s="65"/>
      <c r="F22" s="65"/>
      <c r="G22" s="65"/>
      <c r="H22" s="65"/>
      <c r="I22" s="65"/>
      <c r="J22" s="63" t="s">
        <v>69</v>
      </c>
      <c r="K22" s="63" t="s">
        <v>46</v>
      </c>
    </row>
  </sheetData>
  <mergeCells count="47">
    <mergeCell ref="P10:U10"/>
    <mergeCell ref="J17:K17"/>
    <mergeCell ref="P6:U6"/>
    <mergeCell ref="P7:U7"/>
    <mergeCell ref="P8:R8"/>
    <mergeCell ref="S8:U8"/>
    <mergeCell ref="P9:U9"/>
    <mergeCell ref="P1:U1"/>
    <mergeCell ref="P2:U2"/>
    <mergeCell ref="P3:U3"/>
    <mergeCell ref="P4:U4"/>
    <mergeCell ref="P5:U5"/>
    <mergeCell ref="D19:I19"/>
    <mergeCell ref="D20:I20"/>
    <mergeCell ref="D21:I21"/>
    <mergeCell ref="D22:I22"/>
    <mergeCell ref="B14:I14"/>
    <mergeCell ref="B15:I15"/>
    <mergeCell ref="B16:I16"/>
    <mergeCell ref="B17:I17"/>
    <mergeCell ref="D18:I18"/>
    <mergeCell ref="B13:I13"/>
    <mergeCell ref="J7:O7"/>
    <mergeCell ref="J8:L8"/>
    <mergeCell ref="M8:O8"/>
    <mergeCell ref="J9:O9"/>
    <mergeCell ref="J10:O10"/>
    <mergeCell ref="J1:O1"/>
    <mergeCell ref="J2:O2"/>
    <mergeCell ref="J3:O3"/>
    <mergeCell ref="J4:O4"/>
    <mergeCell ref="J5:O5"/>
    <mergeCell ref="J6:O6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"/>
  <sheetViews>
    <sheetView topLeftCell="D1" workbookViewId="0">
      <selection activeCell="B1" sqref="B1:W13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4" width="9.140625" style="1" customWidth="1"/>
    <col min="25" max="16384" width="9.140625" style="1"/>
  </cols>
  <sheetData>
    <row r="1" spans="2:23" ht="15">
      <c r="B1" s="10"/>
      <c r="C1" s="10"/>
      <c r="D1" s="6" t="s">
        <v>0</v>
      </c>
      <c r="E1" s="6" t="s">
        <v>0</v>
      </c>
      <c r="F1" s="7" t="s">
        <v>0</v>
      </c>
      <c r="G1" s="12" t="s">
        <v>1</v>
      </c>
      <c r="H1" s="12" t="s">
        <v>1</v>
      </c>
      <c r="I1" s="12" t="s">
        <v>1</v>
      </c>
      <c r="J1" s="25" t="s">
        <v>77</v>
      </c>
      <c r="K1" s="25"/>
      <c r="L1" s="25"/>
      <c r="M1" s="25"/>
      <c r="N1" s="25"/>
      <c r="O1" s="26"/>
      <c r="P1" s="25"/>
      <c r="Q1" s="25" t="s">
        <v>78</v>
      </c>
      <c r="R1" s="25"/>
      <c r="S1" s="25"/>
      <c r="T1" s="25"/>
      <c r="U1" s="25"/>
      <c r="V1" s="26"/>
      <c r="W1" s="29"/>
    </row>
    <row r="2" spans="2:23" ht="15">
      <c r="B2" s="11"/>
      <c r="C2" s="11"/>
      <c r="D2" s="8" t="s">
        <v>0</v>
      </c>
      <c r="E2" s="8" t="s">
        <v>0</v>
      </c>
      <c r="F2" s="9" t="s">
        <v>0</v>
      </c>
      <c r="G2" s="13" t="s">
        <v>4</v>
      </c>
      <c r="H2" s="13" t="s">
        <v>4</v>
      </c>
      <c r="I2" s="13" t="s">
        <v>4</v>
      </c>
      <c r="J2" s="27" t="s">
        <v>5</v>
      </c>
      <c r="K2" s="27"/>
      <c r="L2" s="27"/>
      <c r="M2" s="27"/>
      <c r="N2" s="27"/>
      <c r="O2" s="28"/>
      <c r="P2" s="28"/>
      <c r="Q2" s="27" t="s">
        <v>6</v>
      </c>
      <c r="R2" s="27"/>
      <c r="S2" s="27"/>
      <c r="T2" s="27"/>
      <c r="U2" s="27"/>
      <c r="V2" s="28"/>
      <c r="W2" s="28"/>
    </row>
    <row r="3" spans="2:23" ht="15">
      <c r="B3" s="11"/>
      <c r="C3" s="11"/>
      <c r="D3" s="8" t="s">
        <v>0</v>
      </c>
      <c r="E3" s="8" t="s">
        <v>0</v>
      </c>
      <c r="F3" s="9" t="s">
        <v>0</v>
      </c>
      <c r="G3" s="13" t="s">
        <v>7</v>
      </c>
      <c r="H3" s="13" t="s">
        <v>7</v>
      </c>
      <c r="I3" s="13" t="s">
        <v>7</v>
      </c>
      <c r="J3" s="27" t="s">
        <v>8</v>
      </c>
      <c r="K3" s="27"/>
      <c r="L3" s="27"/>
      <c r="M3" s="27"/>
      <c r="N3" s="27"/>
      <c r="O3" s="28"/>
      <c r="P3" s="28"/>
      <c r="Q3" s="27" t="s">
        <v>8</v>
      </c>
      <c r="R3" s="27"/>
      <c r="S3" s="27"/>
      <c r="T3" s="27"/>
      <c r="U3" s="27"/>
      <c r="V3" s="28"/>
      <c r="W3" s="28"/>
    </row>
    <row r="4" spans="2:23" ht="15">
      <c r="B4" s="11"/>
      <c r="C4" s="11"/>
      <c r="D4" s="8" t="s">
        <v>0</v>
      </c>
      <c r="E4" s="8" t="s">
        <v>0</v>
      </c>
      <c r="F4" s="9" t="s">
        <v>0</v>
      </c>
      <c r="G4" s="13" t="s">
        <v>9</v>
      </c>
      <c r="H4" s="13" t="s">
        <v>9</v>
      </c>
      <c r="I4" s="13" t="s">
        <v>9</v>
      </c>
      <c r="J4" s="27" t="s">
        <v>10</v>
      </c>
      <c r="K4" s="27"/>
      <c r="L4" s="27"/>
      <c r="M4" s="27"/>
      <c r="N4" s="27"/>
      <c r="O4" s="28"/>
      <c r="P4" s="28"/>
      <c r="Q4" s="27" t="s">
        <v>10</v>
      </c>
      <c r="R4" s="27"/>
      <c r="S4" s="27"/>
      <c r="T4" s="27"/>
      <c r="U4" s="27"/>
      <c r="V4" s="28"/>
      <c r="W4" s="28"/>
    </row>
    <row r="5" spans="2:23" ht="15">
      <c r="B5" s="11"/>
      <c r="C5" s="11"/>
      <c r="D5" s="8" t="s">
        <v>0</v>
      </c>
      <c r="E5" s="8" t="s">
        <v>0</v>
      </c>
      <c r="F5" s="9" t="s">
        <v>0</v>
      </c>
      <c r="G5" s="11"/>
      <c r="H5" s="11"/>
      <c r="I5" s="11"/>
      <c r="J5" s="27" t="s">
        <v>11</v>
      </c>
      <c r="K5" s="27"/>
      <c r="L5" s="27"/>
      <c r="M5" s="27"/>
      <c r="N5" s="27"/>
      <c r="O5" s="28"/>
      <c r="P5" s="28"/>
      <c r="Q5" s="27" t="s">
        <v>11</v>
      </c>
      <c r="R5" s="27"/>
      <c r="S5" s="27"/>
      <c r="T5" s="27"/>
      <c r="U5" s="27"/>
      <c r="V5" s="28"/>
      <c r="W5" s="28"/>
    </row>
    <row r="6" spans="2:23" ht="15">
      <c r="B6" s="14" t="s">
        <v>12</v>
      </c>
      <c r="C6" s="14" t="s">
        <v>12</v>
      </c>
      <c r="D6" s="14" t="s">
        <v>12</v>
      </c>
      <c r="E6" s="14" t="s">
        <v>12</v>
      </c>
      <c r="F6" s="14" t="s">
        <v>12</v>
      </c>
      <c r="G6" s="14" t="s">
        <v>12</v>
      </c>
      <c r="H6" s="14" t="s">
        <v>12</v>
      </c>
      <c r="I6" s="14" t="s">
        <v>12</v>
      </c>
      <c r="J6" s="17" t="s">
        <v>13</v>
      </c>
      <c r="K6" s="17"/>
      <c r="L6" s="17"/>
      <c r="M6" s="17"/>
      <c r="N6" s="17"/>
      <c r="O6" s="18"/>
      <c r="P6" s="18"/>
      <c r="Q6" s="17" t="s">
        <v>14</v>
      </c>
      <c r="R6" s="17"/>
      <c r="S6" s="17"/>
      <c r="T6" s="17"/>
      <c r="U6" s="17"/>
      <c r="V6" s="18"/>
      <c r="W6" s="18"/>
    </row>
    <row r="7" spans="2:23" ht="15">
      <c r="B7" s="15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7" t="s">
        <v>16</v>
      </c>
      <c r="K7" s="17"/>
      <c r="L7" s="18"/>
      <c r="M7" s="18"/>
      <c r="N7" s="18"/>
      <c r="O7" s="18"/>
      <c r="P7" s="18"/>
      <c r="Q7" s="17" t="s">
        <v>16</v>
      </c>
      <c r="R7" s="17"/>
      <c r="S7" s="18"/>
      <c r="T7" s="18"/>
      <c r="U7" s="18"/>
      <c r="V7" s="18"/>
      <c r="W7" s="18"/>
    </row>
    <row r="8" spans="2:23" ht="15">
      <c r="B8" s="15" t="s">
        <v>79</v>
      </c>
      <c r="C8" s="15" t="s">
        <v>79</v>
      </c>
      <c r="D8" s="15" t="s">
        <v>79</v>
      </c>
      <c r="E8" s="15" t="s">
        <v>79</v>
      </c>
      <c r="F8" s="15" t="s">
        <v>79</v>
      </c>
      <c r="G8" s="15" t="s">
        <v>79</v>
      </c>
      <c r="H8" s="15" t="s">
        <v>79</v>
      </c>
      <c r="I8" s="15" t="s">
        <v>79</v>
      </c>
      <c r="J8" s="17" t="s">
        <v>18</v>
      </c>
      <c r="K8" s="17"/>
      <c r="L8" s="18"/>
      <c r="M8" s="18"/>
      <c r="N8" s="18"/>
      <c r="O8" s="18"/>
      <c r="P8" s="18"/>
      <c r="Q8" s="17" t="s">
        <v>20</v>
      </c>
      <c r="R8" s="17"/>
      <c r="S8" s="18"/>
      <c r="T8" s="18"/>
      <c r="U8" s="18"/>
      <c r="V8" s="18"/>
      <c r="W8" s="18"/>
    </row>
    <row r="9" spans="2:23" ht="15">
      <c r="B9" s="16" t="s">
        <v>22</v>
      </c>
      <c r="C9" s="16" t="s">
        <v>22</v>
      </c>
      <c r="D9" s="16" t="s">
        <v>22</v>
      </c>
      <c r="E9" s="16" t="s">
        <v>22</v>
      </c>
      <c r="F9" s="16" t="s">
        <v>22</v>
      </c>
      <c r="G9" s="16" t="s">
        <v>23</v>
      </c>
      <c r="H9" s="16" t="s">
        <v>23</v>
      </c>
      <c r="I9" s="16" t="s">
        <v>23</v>
      </c>
      <c r="J9" s="16" t="s">
        <v>19</v>
      </c>
      <c r="K9" s="16"/>
      <c r="L9" s="19"/>
      <c r="M9" s="19"/>
      <c r="N9" s="19"/>
      <c r="O9" s="19"/>
      <c r="P9" s="19"/>
      <c r="Q9" s="16" t="s">
        <v>21</v>
      </c>
      <c r="R9" s="16"/>
      <c r="S9" s="19"/>
      <c r="T9" s="19"/>
      <c r="U9" s="19"/>
      <c r="V9" s="19"/>
      <c r="W9" s="19"/>
    </row>
    <row r="10" spans="2:23" ht="15">
      <c r="B10" s="16" t="s">
        <v>22</v>
      </c>
      <c r="C10" s="16" t="s">
        <v>22</v>
      </c>
      <c r="D10" s="16" t="s">
        <v>22</v>
      </c>
      <c r="E10" s="16" t="s">
        <v>22</v>
      </c>
      <c r="F10" s="16" t="s">
        <v>22</v>
      </c>
      <c r="G10" s="16" t="s">
        <v>25</v>
      </c>
      <c r="H10" s="16" t="s">
        <v>80</v>
      </c>
      <c r="I10" s="16"/>
      <c r="J10" s="16" t="s">
        <v>81</v>
      </c>
      <c r="K10" s="16"/>
      <c r="L10" s="19"/>
      <c r="M10" s="19"/>
      <c r="N10" s="19"/>
      <c r="O10" s="19"/>
      <c r="P10" s="19"/>
      <c r="Q10" s="16" t="s">
        <v>81</v>
      </c>
      <c r="R10" s="16"/>
      <c r="S10" s="19"/>
      <c r="T10" s="19"/>
      <c r="U10" s="19"/>
      <c r="V10" s="19"/>
      <c r="W10" s="19"/>
    </row>
    <row r="11" spans="2:23" ht="42.75">
      <c r="B11" s="5" t="s">
        <v>28</v>
      </c>
      <c r="C11" s="5" t="s">
        <v>29</v>
      </c>
      <c r="D11" s="5" t="s">
        <v>30</v>
      </c>
      <c r="E11" s="5" t="s">
        <v>33</v>
      </c>
      <c r="F11" s="5" t="s">
        <v>31</v>
      </c>
      <c r="G11" s="5" t="s">
        <v>32</v>
      </c>
      <c r="H11" s="5" t="s">
        <v>82</v>
      </c>
      <c r="I11" s="5" t="s">
        <v>83</v>
      </c>
      <c r="J11" s="3" t="s">
        <v>84</v>
      </c>
      <c r="K11" s="20" t="s">
        <v>85</v>
      </c>
      <c r="L11" s="21"/>
      <c r="M11" s="22"/>
      <c r="N11" s="22"/>
      <c r="O11" s="23"/>
      <c r="P11" s="23"/>
      <c r="Q11" s="3" t="s">
        <v>84</v>
      </c>
      <c r="R11" s="20" t="s">
        <v>85</v>
      </c>
      <c r="S11" s="21"/>
      <c r="T11" s="22"/>
      <c r="U11" s="22"/>
      <c r="V11" s="23"/>
      <c r="W11" s="23"/>
    </row>
    <row r="12" spans="2:23" ht="71.25">
      <c r="B12" s="4">
        <v>1</v>
      </c>
      <c r="C12" s="4" t="s">
        <v>42</v>
      </c>
      <c r="D12" s="4" t="s">
        <v>43</v>
      </c>
      <c r="E12" s="4" t="s">
        <v>46</v>
      </c>
      <c r="F12" s="4" t="s">
        <v>44</v>
      </c>
      <c r="G12" s="4" t="s">
        <v>86</v>
      </c>
      <c r="H12" s="4" t="s">
        <v>87</v>
      </c>
      <c r="I12" s="4" t="s">
        <v>49</v>
      </c>
      <c r="J12" s="4" t="s">
        <v>46</v>
      </c>
      <c r="K12" s="24" t="s">
        <v>46</v>
      </c>
      <c r="L12" s="16"/>
      <c r="M12" s="16"/>
      <c r="N12" s="16"/>
      <c r="O12" s="19"/>
      <c r="P12" s="19"/>
      <c r="Q12" s="4" t="s">
        <v>46</v>
      </c>
      <c r="R12" s="24" t="s">
        <v>46</v>
      </c>
      <c r="S12" s="16"/>
      <c r="T12" s="16"/>
      <c r="U12" s="16"/>
      <c r="V12" s="19"/>
      <c r="W12" s="19"/>
    </row>
  </sheetData>
  <mergeCells count="38">
    <mergeCell ref="R12:W12"/>
    <mergeCell ref="Q1:W1"/>
    <mergeCell ref="Q2:W2"/>
    <mergeCell ref="Q3:W3"/>
    <mergeCell ref="Q4:W4"/>
    <mergeCell ref="Q5:W5"/>
    <mergeCell ref="Q6:W6"/>
    <mergeCell ref="Q7:W7"/>
    <mergeCell ref="Q8:W8"/>
    <mergeCell ref="Q9:W9"/>
    <mergeCell ref="Q10:W10"/>
    <mergeCell ref="R11:W11"/>
    <mergeCell ref="K12:P12"/>
    <mergeCell ref="J1:P1"/>
    <mergeCell ref="J2:P2"/>
    <mergeCell ref="J3:P3"/>
    <mergeCell ref="J4:P4"/>
    <mergeCell ref="J5:P5"/>
    <mergeCell ref="J6:P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2024-07-17T09:02:42Z</dcterms:modified>
</cp:coreProperties>
</file>