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bookViews>
  <sheets>
    <sheet name="Price Comparison" sheetId="1" r:id="rId1"/>
    <sheet name="Technical Score Detail" sheetId="2" r:id="rId2"/>
  </sheets>
  <calcPr calcId="162913"/>
</workbook>
</file>

<file path=xl/calcChain.xml><?xml version="1.0" encoding="utf-8"?>
<calcChain xmlns="http://schemas.openxmlformats.org/spreadsheetml/2006/main">
  <c r="L55" i="1" l="1"/>
  <c r="O57" i="1"/>
  <c r="U58" i="1"/>
  <c r="U57" i="1"/>
  <c r="O58" i="1" l="1"/>
  <c r="U55" i="1"/>
  <c r="O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alcChain>
</file>

<file path=xl/sharedStrings.xml><?xml version="1.0" encoding="utf-8"?>
<sst xmlns="http://schemas.openxmlformats.org/spreadsheetml/2006/main" count="1067" uniqueCount="183">
  <si>
    <t>RFQ No: R1321
 COST COMPARISON REPORT</t>
  </si>
  <si>
    <t>Comp. Date : 29/06/2024</t>
  </si>
  <si>
    <t>Vendor Name : MARIYA FAB TECH (RV232417270)</t>
  </si>
  <si>
    <t>Vendor Name : Shah Enterprises (RV232417624)</t>
  </si>
  <si>
    <t>RFQ #: R1321</t>
  </si>
  <si>
    <t>Contact Name : Vinod A.V</t>
  </si>
  <si>
    <t>Contact Name : Sabir Ali Shah</t>
  </si>
  <si>
    <t>RFQ Date : 29/06/2024 11:03:16</t>
  </si>
  <si>
    <t xml:space="preserve">Vendor City : </t>
  </si>
  <si>
    <t>BCD Date : 29/06/2024 23:55:00</t>
  </si>
  <si>
    <t xml:space="preserve">Telephone # : </t>
  </si>
  <si>
    <t xml:space="preserve">Mobile # : </t>
  </si>
  <si>
    <t>PR Number : Semolina-2425-00306</t>
  </si>
  <si>
    <t>Email : mariyafabtech@gmail.com</t>
  </si>
  <si>
    <t>Email : shahenterindia@gmail.com</t>
  </si>
  <si>
    <t>Package / RFQ Name : PR for Interior Refurbishment work of TVD Swamy Snacks Dom T1 - Base Kitchen...</t>
  </si>
  <si>
    <t>Round # : 3 (RFQ)</t>
  </si>
  <si>
    <t xml:space="preserve">Buyer : Sarvesh Patil / Technical :  / Approver : </t>
  </si>
  <si>
    <t xml:space="preserve">Quotation Date : </t>
  </si>
  <si>
    <t xml:space="preserve">Quotation Validity Date : </t>
  </si>
  <si>
    <t>Comp. # : 3</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</si>
  <si>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</si>
  <si>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</si>
  <si>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</si>
  <si>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</si>
  <si>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</si>
  <si>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</si>
  <si>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</si>
  <si>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</si>
  <si>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</si>
  <si>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</si>
  <si>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</si>
  <si>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</si>
  <si>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</si>
  <si>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</si>
  <si>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</si>
  <si>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</si>
  <si>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</si>
  <si>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</si>
  <si>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</si>
  <si>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</si>
  <si>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Demolish Existing Flase ceiling - Dismantling  of existing false ceiling -                                </t>
  </si>
  <si>
    <t>SMTR</t>
  </si>
  <si>
    <t>250.00</t>
  </si>
  <si>
    <t>MARIYA FAB TECH</t>
  </si>
  <si>
    <t>0.00</t>
  </si>
  <si>
    <t>Removal of existing wooden partition and counter area - Removal of Existing wooden partition with door and front counter of near refrigerater side for entrence.</t>
  </si>
  <si>
    <t>500.00</t>
  </si>
  <si>
    <t>Removal of existing sink and counter - Removal of Existing sink,counter and plumbing lins</t>
  </si>
  <si>
    <t>650.00</t>
  </si>
  <si>
    <t>Removal of existing electrical - Removal of existing wiring,switches,lihgts, etc,</t>
  </si>
  <si>
    <t>Job</t>
  </si>
  <si>
    <t>2000.00</t>
  </si>
  <si>
    <t>Removal of existing  on Top  - Removal of existing roof and water guter etc</t>
  </si>
  <si>
    <t>300.00</t>
  </si>
  <si>
    <t>Removal of existing wash baisin - Removal of existing wash baisin and fittings</t>
  </si>
  <si>
    <t>NOS</t>
  </si>
  <si>
    <t>450.00</t>
  </si>
  <si>
    <t xml:space="preserve"> FLOORING TILES IN KITCHEN AREA -  Laying Tile flooring with neat cement sand bedding of proportion of 1:4,  laid on required thickness, in approved pattern to true line and level or giving necessary slopes wherever required, filling the joints with grout matching the approved tile and cleaning joints etc</t>
  </si>
  <si>
    <t>1614.00</t>
  </si>
  <si>
    <t>Shah Enterprises</t>
  </si>
  <si>
    <t>CEILING WORK - Supply and fixing 2 ft x2 ft  fire resist GI powder coated plain sheet and GI powder coated sections, including existing removal materials are using.</t>
  </si>
  <si>
    <t>1800.00</t>
  </si>
  <si>
    <t>CEILING MAINTANANCE WORK - Existing ceiling removing,maintanance and repairing after refixing.</t>
  </si>
  <si>
    <t>1050.00</t>
  </si>
  <si>
    <t xml:space="preserve"> ENTRANCE DOORS - existing wooden door fixing with framing and partition </t>
  </si>
  <si>
    <t>3000.00</t>
  </si>
  <si>
    <t>ROOFING WORK  - Supply and fixing of roofing, frames are -beam and rafter 40x40x1.6mm GP  tube,purling frames are 40x20x1.8mm thick GP rectangular tube and roofing are 0.35mm thick sheet to be fix it.</t>
  </si>
  <si>
    <t>2500.00</t>
  </si>
  <si>
    <t>WASH BASIN plumbing connection  - Supply and fixing of wash baisin connection pipiline with  swarn  neck swivel  tap</t>
  </si>
  <si>
    <t xml:space="preserve"> - Providing of GI  or  Ms gas pipe from Gas bank till burner connections. (Including gas valve - 5 Nos)</t>
  </si>
  <si>
    <t>RMTR</t>
  </si>
  <si>
    <t>3400.00</t>
  </si>
  <si>
    <t xml:space="preserve"> - Providing and fixing gas regulator for Gas bank with Flexible gas connection pipe</t>
  </si>
  <si>
    <t xml:space="preserve"> - Providing and fixing gas meter for Gas bank with certificate &amp; warranty card</t>
  </si>
  <si>
    <t>2650.00</t>
  </si>
  <si>
    <t>WATER SUPPLY  PIPING - Providing &amp; fixing CPVC piping with SDR 11 grade including cutting the pipes to correct  length, jointing as per manufacturer recommendation, fixing with ms clamps,  including  necessary fittings like elbows ,tees,unions reducers,coupling, pipe nipples etc.complete, (Cold and RO water) - 20 mm Dia</t>
  </si>
  <si>
    <t>400.00</t>
  </si>
  <si>
    <t>WATER SUPPLY  PIPING - Providing &amp; fixing CPVC piping with SDR 11 grade including cutting the pipes to correct  length, jointing as per manufacturer recommendation, fixing with ms clamps,  including  necessary fittings like elbows ,tees,unions reducers,coupling, pipe nipples etc.complete, (Cold and RO water) - 25 mm Dia</t>
  </si>
  <si>
    <t>475.00</t>
  </si>
  <si>
    <t xml:space="preserve"> Providing  &amp;  Fixing  of forged brass lever operated  Ball Valves (10Kg or Sq.cm).  Valve shall have with unions. - 20mm Dia</t>
  </si>
  <si>
    <t>645.00</t>
  </si>
  <si>
    <t>Providing  &amp;  Fixing  of forged brass lever operated  Ball Valves (10Kg or Sq.cm).  Valve shall have with unions - 25mm Dia</t>
  </si>
  <si>
    <t>1235.00</t>
  </si>
  <si>
    <t xml:space="preserve"> UPVC-SWR pipes (working pressure 10kg or cm2)  conforming to IS 13592 or 92  and IS 14735-type-B solvent posted ( for Dia above 50mm) and  for ( Dia below 50mm) shall be as per IS 4985 and 7834 Class-05 (10 kg or cm2)  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or  supported on wall  or  hung below slab  etc. with all material &amp; labor complete and as directed. [The Rate shall include supply and fixing of  nesessary items] Vertical line bracket shall be fixed at every 0.8 mtr to 1.00 mtr.]  - 50mm Dia </t>
  </si>
  <si>
    <t>975.00</t>
  </si>
  <si>
    <t xml:space="preserve"> UPVC-SWR pipes (working pressure 10kg or cm2)  conforming to IS 13592 or 92  and IS 14735-type-B solvent posted ( for Dia above 50mm) and  for ( Dia below 50mm) shall be as per IS 4985 and 7834 Class-05 (10 kg or cm2)  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or  supported on wall  or  hung below slab  etc. with all material &amp; labor complete and as directed. [The Rate shall include supply and fixing of  nesessary items] Vertical line bracket shall be fixed at every 0.8 mtr to 1.00 mtr.]  - 75mm Dia</t>
  </si>
  <si>
    <t>1425.00</t>
  </si>
  <si>
    <t xml:space="preserve"> UPVC-SWR pipes (working pressure 10kg or cm2)  conforming to IS 13592 or 92  and IS 14735-type-B solvent posted ( for Dia above 50mm) and  for ( Dia below 50mm) shall be as per IS 4985 and 7834 Class-05 (10 kg or cm2)  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or  supported on wall  or  hung below slab  etc. with all material &amp; labor complete and as directed. [The Rate shall include supply and fixing of  nesessary items] Vertical line bracket shall be fixed at every 0.8 mtr to 1.00 mtr.]  -  Installalation , testing commissioning of   S.S. Grease trap nurgreen Make -NGT 70  Grease trap supply bY TFS</t>
  </si>
  <si>
    <t>3500.00</t>
  </si>
  <si>
    <t>5 AMP PLUG POINT - P or F 5 AMP PLUG POINT at required locations as per approved drawing.</t>
  </si>
  <si>
    <t>900.00</t>
  </si>
  <si>
    <t>5 or 15 AMP PLUG POINT - P or F 5 or 15 AMP PLUG POINT at required locations as per approved drawing.</t>
  </si>
  <si>
    <t>1250.00</t>
  </si>
  <si>
    <t xml:space="preserve"> 20 or 32 AMP PLUG POINT - P or F 20 or 32 AMP PLUG POINT at required locations as per approved drawing.</t>
  </si>
  <si>
    <t>3250.00</t>
  </si>
  <si>
    <t xml:space="preserve"> 3 PHASE SUPPLY  - P or F 3 Phase supply at required locations as per approved drawing.</t>
  </si>
  <si>
    <t>5000.00</t>
  </si>
  <si>
    <t xml:space="preserve"> DISTRIBUTION BOARDS - S I T  &amp; C of surface mounting  or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 ft s shall be phase segregated type and shall have 4P MCB  or  MCB isolator as incomer, DP RCCB  or  RCBO as phase incomer and SP MCB as outgoing with the rating as specified. The busbar shall be tinned copper; Insulated fork type for phases, Independent neutral bus for each phase including inter connecting wiring &amp; earth bus on insulation mount.  
- The RCCB  or  RCBO shall be Hpi  or  Si series &amp; MCBs shall be  ft C ft  Curve for UPS DBs (UDB) and  ft C ft  Curve for other application. 
-  8way SPN DB with 25A DP RCBO 100mA as incomer, and outgoings-10A-5Nos. SP  ft C ft  curve MCB and 16A-1Nos. SP  ft C ft  curve MCB  as outgoings</t>
  </si>
  <si>
    <t>18500.00</t>
  </si>
  <si>
    <t xml:space="preserve">DISTRIBUTION BOARDS - S I T  &amp; C of surface mounting  or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 ft s shall be phase segregated type and shall have 4P MCB  or  MCB isolator as incomer, DP RCCB  or  RCBO as phase incomer and SP MCB as outgoing with the rating as specified. The busbar shall be tinned copper; Insulated fork type for phases, Independent neutral bus for each phase including inter connecting wiring &amp; earth bus on insulation mount.  
- The RCCB  or  RCBO shall be Hpi  or  Si series &amp; MCBs shall be  ft C ft  Curve for UPS DBs (UDB) and  ft C ft  Curve for other application. - 
12way VTPN MCCB DB with 100A 4P MCCB as incomer, and outgoings- 28nos. 10 or 16 or 20A SP  ft C ft  curve MCB-15nos,25A DP MCB-1nos,20A TP MCB-3nos.as outgoings as per SLD drawing. </t>
  </si>
  <si>
    <t>28000.00</t>
  </si>
  <si>
    <t>CIRCUIT MAINS -  Supply and laying  of sub or  circuit mains using 2mm thick MS conduit, access- ories like pvc bends,&amp; M.S junction boxes, GI cleat and saddles etc., 660 or  1100V grade FRLS flexible copper wires and wiring accessories, terminating wires on either ends by providing copper lugs and carrying out surface  or  concealed wiring. Most of the area have false ceiling and  conduits  or  Raceways shall run exposed above false ceiling. - 
The rate shall include grooving of walls, floors chipping, rough plastering, providing MS brackets for conduit suspension. Circuit mains shall be measured from DB to switch board and looping from switch board to switch board - 
 3C x 6.0Sqmm FRLS insulated copper flexible cables in Existing Conduit  or  raceway-Lighting or  general raw power</t>
  </si>
  <si>
    <t>MTR</t>
  </si>
  <si>
    <t>750.00</t>
  </si>
  <si>
    <t>CIRCUIT MAINS -  Supply and laying  of sub or  circuit mains using 2mm thick MS conduit, access- ories like pvc bends,&amp; M.S junction boxes, GI cleat and saddles etc., 660 or  1100V grade FRLS flexible copper wires and wiring accessories, terminating wires on either ends by providing copper lugs and carrying out surface  or  concealed wiring. Most of the area have false ceiling and  conduits  or  Raceways shall run exposed above false ceiling. - 
The rate shall include grooving of walls, floors chipping, rough plastering, providing MS brackets for conduit suspension. Circuit mains shall be measured from DB to switch board and looping from switch board to switch board - 
 3C x 4.0Sqmm FRLS insulated copper flexible cables in Existing Conduit  or  raceway-Lighting or  general raw power</t>
  </si>
  <si>
    <t>600.00</t>
  </si>
  <si>
    <t>CIRCUIT MAINS -  Supply and laying  of sub or  circuit mains using 2mm thick MS conduit, access- ories like pvc bends,&amp; M.S junction boxes, GI cleat and saddles etc., 660 or  1100V grade FRLS flexible copper wires and wiring accessories, terminating wires on either ends by providing copper lugs and carrying out surface  or  concealed wiring. Most of the area have false ceiling and  conduits  or  Raceways shall run exposed above false ceiling. - 
The rate shall include grooving of walls, floors chipping, rough plastering, providing MS brackets for conduit suspension. Circuit mains shall be measured from DB to switch board and looping from switch board to switch board - 
 3C x 2.5Sqmm FRLS insulated copper flexible cables in Existing Conduit  or  raceway-Lighting or  general raw power</t>
  </si>
  <si>
    <t>POINT WIRING - 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or  PVC boxes, and other point wiring accessories and caring out surface  or concealed conduit point wiring. - 
All points shall be earthed with 1sqmm FRLS flexible copper wire. Points shall be terminated at light fixtures with ferrules, 15A 4 way connector; wire ends shall not be loose  or  bare. - 
The rate shall include necessary civil works for embedding conduits and boxes  -
Note: Ceiling height is 2.7mt. Point wiring shall not be measured on RM basis -   
1 light points controlled by 6 or 16A switch</t>
  </si>
  <si>
    <t>1850.00</t>
  </si>
  <si>
    <t>POINT WIRING - 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or  PVC boxes, and other point wiring accessories and caring out surface  or concealed conduit point wiring. - 
All points shall be earthed with 1sqmm FRLS flexible copper wire. Points shall be terminated at light fixtures with ferrules, 15A 4 way connector; wire ends shall not be loose  or  bare. - 
The rate shall include necessary civil works for embedding conduits and boxes  -
Note: Ceiling height is 2.7mt. Point wiring shall not be measured on RM basis -  
 2 light points controlled by 6 or 16A switch</t>
  </si>
  <si>
    <t>1700.00</t>
  </si>
  <si>
    <t>SWITCH AND SOCKETS AND MS ENCLOSURE UNITS - S I T &amp; C of the following components like approved make  or  type switches, socket etc,. housed in MS  or  GI enclosure, duly wired and painted. All the switch sockets are without boxes since the same is covered under different item  
 - 1no. 5 or 15A controlled by 5 or 15A SP Switch with indicator and different colour front plates with box. (Raw power)</t>
  </si>
  <si>
    <t>1600.00</t>
  </si>
  <si>
    <t>SWITCH AND SOCKETS AND MS ENCLOSURE UNITS - S I T &amp; C of the following components like approved make  or  type switches, socket etc,. housed in MS  or  GI enclosure, duly wired and painted. All the switch sockets are without boxes since the same is covered under different item  
 - 1no. 20 or 32A controlled by 20 or 32A SP Switch with indicator and different colour front plates with box. (Raw power)</t>
  </si>
  <si>
    <t xml:space="preserve">SWITCH AND SOCKETS AND MS ENCLOSURE UNITS - S I T &amp; C of the following components like approved make  or  type switches, socket etc,. housed in MS  or  GI enclosure, duly wired and painted. All the switch sockets are without boxes since the same is covered under different item  
 - 3M MS  GI Coated Box   </t>
  </si>
  <si>
    <t>Shah Enterprises, MARIYA FAB TECH</t>
  </si>
  <si>
    <t xml:space="preserve">SWITCH AND SOCKETS AND MS ENCLOSURE UNITS - S I T &amp; C of the following components like approved make  or  type switches, socket etc,. housed in MS  or  GI enclosure, duly wired and painted. All the switch sockets are without boxes since the same is covered under different item  
 - 6M MS  GI Coated Box   </t>
  </si>
  <si>
    <t>950.00</t>
  </si>
  <si>
    <t xml:space="preserve">SWITCH AND SOCKETS AND MS ENCLOSURE UNITS - S I T &amp; C of the following components like approved make  or  type switches, socket etc,. housed in MS  or  GI enclosure, duly wired and painted. All the switch sockets are without boxes since the same is covered under different item  
 - 8M MS  GI Coated Box   </t>
  </si>
  <si>
    <t>1150.00</t>
  </si>
  <si>
    <t xml:space="preserve">SWITCH AND SOCKETS AND MS ENCLOSURE UNITS - S I T &amp; C of the following components like approved make  or  type switches, socket etc,. housed in MS  or  GI enclosure, duly wired and painted. All the switch sockets are without boxes since the same is covered under different item  
 - Suply and fixing of 3 phase DB the construction of the project sockets, ELCB, MCB  or  fuse cut-outs, wiring, etc., complete. </t>
  </si>
  <si>
    <t>SET</t>
  </si>
  <si>
    <t>10000.00</t>
  </si>
  <si>
    <t>SWITCH AND SOCKETS AND MS ENCLOSURE UNITS - S I T &amp; C of the following components like approved make  or  type switches, socket etc,. housed in MS  or  GI enclosure, duly wired and painted. All the switch sockets are without boxes since the same is covered under different item  
 - 25mm PVC heavy duty conduit 2mm thick FRLS as per IS 732 for connectivity of the wires.</t>
  </si>
  <si>
    <t>180.00</t>
  </si>
  <si>
    <t>SWITCH AND SOCKETS AND MS ENCLOSURE UNITS - S I T &amp; C of the following components like approved make  or  type switches, socket etc,. housed in MS  or  GI enclosure, duly wired and painted. All the switch sockets are without boxes since the same is covered under different item  
 - Electrical race way for floor conduit - 150mm width-RO</t>
  </si>
  <si>
    <t>ACP COVERING - Supply and fixing of 3mm acp sheet bothside covering</t>
  </si>
  <si>
    <t>3100.00</t>
  </si>
  <si>
    <t xml:space="preserve">ACP COVERING - Top vertical Flex  ,refixing after work completion </t>
  </si>
  <si>
    <t>Item Total</t>
  </si>
  <si>
    <t>Discount Total Value</t>
  </si>
  <si>
    <t>Grand Dis. Amt</t>
  </si>
  <si>
    <t>GST Total Amount</t>
  </si>
  <si>
    <t>Net Landed Cost</t>
  </si>
  <si>
    <t>INR</t>
  </si>
  <si>
    <t>Vendor Status</t>
  </si>
  <si>
    <t>Sr No.</t>
  </si>
  <si>
    <t>Vendor Code</t>
  </si>
  <si>
    <t>Vendor Name</t>
  </si>
  <si>
    <t>Status</t>
  </si>
  <si>
    <t>Remarks</t>
  </si>
  <si>
    <t>RV242522979</t>
  </si>
  <si>
    <t>INTERCARE ENTERPRISE</t>
  </si>
  <si>
    <t>Not Participate</t>
  </si>
  <si>
    <t>RV242522455</t>
  </si>
  <si>
    <t>Intercare Enterprise</t>
  </si>
  <si>
    <t>Participate</t>
  </si>
  <si>
    <t>RV232417624</t>
  </si>
  <si>
    <t>RV232417181</t>
  </si>
  <si>
    <t>FALLOW DEZIENCE TREE LLP</t>
  </si>
  <si>
    <t>RV232417270</t>
  </si>
  <si>
    <t>RV242522534</t>
  </si>
  <si>
    <t>Arrow Electrical</t>
  </si>
  <si>
    <t>RV232417619</t>
  </si>
  <si>
    <t>Electech Enterprises</t>
  </si>
  <si>
    <t>Vendor Name : MARIYA FAB TECH</t>
  </si>
  <si>
    <t>Vendor Name : Shah Enterprises</t>
  </si>
  <si>
    <t>Buyer : Sarvesh Patil</t>
  </si>
  <si>
    <t xml:space="preserve">Quote Currency : </t>
  </si>
  <si>
    <t>Last PO Unit Rate</t>
  </si>
  <si>
    <t>Last PO Total Value</t>
  </si>
  <si>
    <t>Score</t>
  </si>
  <si>
    <t>Justification</t>
  </si>
  <si>
    <t>48.000</t>
  </si>
  <si>
    <t>8.000</t>
  </si>
  <si>
    <t>3.000</t>
  </si>
  <si>
    <t>1.000</t>
  </si>
  <si>
    <t>65.000</t>
  </si>
  <si>
    <t>5.000</t>
  </si>
  <si>
    <t>18.000</t>
  </si>
  <si>
    <t>31.000</t>
  </si>
  <si>
    <t>2.800</t>
  </si>
  <si>
    <t>6.000</t>
  </si>
  <si>
    <t>4.000</t>
  </si>
  <si>
    <t>2.000</t>
  </si>
  <si>
    <t>26.000</t>
  </si>
  <si>
    <t>15.000</t>
  </si>
  <si>
    <t>12.000</t>
  </si>
  <si>
    <t>10.000</t>
  </si>
  <si>
    <t>70.000</t>
  </si>
  <si>
    <t>30.000</t>
  </si>
  <si>
    <t>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</si>
</sst>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4">
    <fill>
      <patternFill patternType="none"/>
    </fill>
    <fill>
      <patternFill patternType="gray125"/>
    </fill>
    <fill>
      <patternFill patternType="solid">
        <fgColor rgb="FFD3D3D3"/>
      </patternFill>
    </fill>
    <fill>
      <patternFill patternType="solid">
        <fgColor rgb="FF90EE90"/>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xf numFmtId="4" fontId="1" fillId="0" borderId="7" xfId="0" applyNumberFormat="1" applyFont="1" applyBorder="1" applyAlignment="1" applyProtection="1">
      <alignment horizontal="center" vertical="center" wrapText="1"/>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right" wrapText="1"/>
    </xf>
    <xf numFmtId="4" fontId="1" fillId="2" borderId="7" xfId="0" applyNumberFormat="1" applyFont="1" applyFill="1" applyBorder="1" applyAlignment="1" applyProtection="1">
      <alignment horizontal="right"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7"/>
  <sheetViews>
    <sheetView tabSelected="1" topLeftCell="I44" workbookViewId="0">
      <selection activeCell="U58" sqref="U58"/>
    </sheetView>
  </sheetViews>
  <sheetFormatPr defaultRowHeight="15"/>
  <cols>
    <col min="1" max="2" width="9.140625" style="1" customWidth="1"/>
    <col min="3" max="3" width="13.42578125" style="1" customWidth="1"/>
    <col min="4" max="4" width="32.85546875" style="18" customWidth="1"/>
    <col min="5" max="5" width="9" style="1" customWidth="1"/>
    <col min="6" max="6" width="9.140625" style="1" customWidth="1"/>
    <col min="7" max="7" width="20" style="1" customWidth="1"/>
    <col min="8" max="8" width="15" style="1" customWidth="1"/>
    <col min="9" max="9" width="9.140625" style="18"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1" width="14.42578125" style="1" customWidth="1"/>
    <col min="22" max="16382" width="9.140625" style="1" customWidth="1"/>
  </cols>
  <sheetData>
    <row r="1" spans="2:23">
      <c r="B1" s="39"/>
      <c r="C1" s="39"/>
      <c r="D1" s="41" t="s">
        <v>0</v>
      </c>
      <c r="E1" s="41" t="s">
        <v>0</v>
      </c>
      <c r="F1" s="42" t="s">
        <v>0</v>
      </c>
      <c r="G1" s="45" t="s">
        <v>1</v>
      </c>
      <c r="H1" s="45" t="s">
        <v>1</v>
      </c>
      <c r="I1" s="45" t="s">
        <v>1</v>
      </c>
      <c r="J1" s="32" t="s">
        <v>2</v>
      </c>
      <c r="K1" s="32"/>
      <c r="L1" s="33"/>
      <c r="M1" s="33"/>
      <c r="N1" s="33"/>
      <c r="O1" s="33"/>
      <c r="P1" s="32" t="s">
        <v>3</v>
      </c>
      <c r="Q1" s="32"/>
      <c r="R1" s="33"/>
      <c r="S1" s="33"/>
      <c r="T1" s="33"/>
      <c r="U1" s="33"/>
    </row>
    <row r="2" spans="2:23">
      <c r="B2" s="40"/>
      <c r="C2" s="40"/>
      <c r="D2" s="43" t="s">
        <v>0</v>
      </c>
      <c r="E2" s="43" t="s">
        <v>0</v>
      </c>
      <c r="F2" s="44" t="s">
        <v>0</v>
      </c>
      <c r="G2" s="46" t="s">
        <v>4</v>
      </c>
      <c r="H2" s="46" t="s">
        <v>4</v>
      </c>
      <c r="I2" s="46" t="s">
        <v>4</v>
      </c>
      <c r="J2" s="34" t="s">
        <v>5</v>
      </c>
      <c r="K2" s="34"/>
      <c r="L2" s="35"/>
      <c r="M2" s="35"/>
      <c r="N2" s="35"/>
      <c r="O2" s="35"/>
      <c r="P2" s="34" t="s">
        <v>6</v>
      </c>
      <c r="Q2" s="34"/>
      <c r="R2" s="35"/>
      <c r="S2" s="35"/>
      <c r="T2" s="35"/>
      <c r="U2" s="35"/>
      <c r="V2" s="5"/>
      <c r="W2" s="5"/>
    </row>
    <row r="3" spans="2:23">
      <c r="B3" s="40"/>
      <c r="C3" s="40"/>
      <c r="D3" s="43" t="s">
        <v>0</v>
      </c>
      <c r="E3" s="43" t="s">
        <v>0</v>
      </c>
      <c r="F3" s="44" t="s">
        <v>0</v>
      </c>
      <c r="G3" s="46" t="s">
        <v>7</v>
      </c>
      <c r="H3" s="46" t="s">
        <v>7</v>
      </c>
      <c r="I3" s="46" t="s">
        <v>7</v>
      </c>
      <c r="J3" s="34" t="s">
        <v>8</v>
      </c>
      <c r="K3" s="34"/>
      <c r="L3" s="35"/>
      <c r="M3" s="35"/>
      <c r="N3" s="35"/>
      <c r="O3" s="35"/>
      <c r="P3" s="34" t="s">
        <v>8</v>
      </c>
      <c r="Q3" s="34"/>
      <c r="R3" s="35"/>
      <c r="S3" s="35"/>
      <c r="T3" s="35"/>
      <c r="U3" s="35"/>
      <c r="V3" s="5"/>
      <c r="W3" s="5"/>
    </row>
    <row r="4" spans="2:23">
      <c r="B4" s="40"/>
      <c r="C4" s="40"/>
      <c r="D4" s="43" t="s">
        <v>0</v>
      </c>
      <c r="E4" s="43" t="s">
        <v>0</v>
      </c>
      <c r="F4" s="44" t="s">
        <v>0</v>
      </c>
      <c r="G4" s="46" t="s">
        <v>9</v>
      </c>
      <c r="H4" s="46" t="s">
        <v>9</v>
      </c>
      <c r="I4" s="46" t="s">
        <v>9</v>
      </c>
      <c r="J4" s="34" t="s">
        <v>10</v>
      </c>
      <c r="K4" s="34"/>
      <c r="L4" s="35"/>
      <c r="M4" s="35"/>
      <c r="N4" s="35"/>
      <c r="O4" s="35"/>
      <c r="P4" s="34" t="s">
        <v>10</v>
      </c>
      <c r="Q4" s="34"/>
      <c r="R4" s="35"/>
      <c r="S4" s="35"/>
      <c r="T4" s="35"/>
      <c r="U4" s="35"/>
      <c r="V4" s="5"/>
      <c r="W4" s="5"/>
    </row>
    <row r="5" spans="2:23">
      <c r="B5" s="40"/>
      <c r="C5" s="40"/>
      <c r="D5" s="43" t="s">
        <v>0</v>
      </c>
      <c r="E5" s="43" t="s">
        <v>0</v>
      </c>
      <c r="F5" s="44" t="s">
        <v>0</v>
      </c>
      <c r="G5" s="40"/>
      <c r="H5" s="40"/>
      <c r="I5" s="40"/>
      <c r="J5" s="34" t="s">
        <v>11</v>
      </c>
      <c r="K5" s="34"/>
      <c r="L5" s="35"/>
      <c r="M5" s="35"/>
      <c r="N5" s="35"/>
      <c r="O5" s="35"/>
      <c r="P5" s="34" t="s">
        <v>11</v>
      </c>
      <c r="Q5" s="34"/>
      <c r="R5" s="35"/>
      <c r="S5" s="35"/>
      <c r="T5" s="35"/>
      <c r="U5" s="35"/>
      <c r="V5" s="5"/>
      <c r="W5" s="5"/>
    </row>
    <row r="6" spans="2:23">
      <c r="B6" s="36" t="s">
        <v>12</v>
      </c>
      <c r="C6" s="36" t="s">
        <v>12</v>
      </c>
      <c r="D6" s="36" t="s">
        <v>12</v>
      </c>
      <c r="E6" s="36" t="s">
        <v>12</v>
      </c>
      <c r="F6" s="36" t="s">
        <v>12</v>
      </c>
      <c r="G6" s="36" t="s">
        <v>12</v>
      </c>
      <c r="H6" s="36" t="s">
        <v>12</v>
      </c>
      <c r="I6" s="36" t="s">
        <v>12</v>
      </c>
      <c r="J6" s="29" t="s">
        <v>13</v>
      </c>
      <c r="K6" s="29"/>
      <c r="L6" s="30"/>
      <c r="M6" s="30"/>
      <c r="N6" s="30"/>
      <c r="O6" s="30"/>
      <c r="P6" s="29" t="s">
        <v>14</v>
      </c>
      <c r="Q6" s="29"/>
      <c r="R6" s="30"/>
      <c r="S6" s="30"/>
      <c r="T6" s="30"/>
      <c r="U6" s="30"/>
      <c r="V6" s="5"/>
      <c r="W6" s="5"/>
    </row>
    <row r="7" spans="2:23">
      <c r="B7" s="37" t="s">
        <v>15</v>
      </c>
      <c r="C7" s="37" t="s">
        <v>15</v>
      </c>
      <c r="D7" s="37" t="s">
        <v>15</v>
      </c>
      <c r="E7" s="37" t="s">
        <v>15</v>
      </c>
      <c r="F7" s="37" t="s">
        <v>15</v>
      </c>
      <c r="G7" s="37" t="s">
        <v>15</v>
      </c>
      <c r="H7" s="37" t="s">
        <v>15</v>
      </c>
      <c r="I7" s="37" t="s">
        <v>15</v>
      </c>
      <c r="J7" s="29" t="s">
        <v>16</v>
      </c>
      <c r="K7" s="29"/>
      <c r="L7" s="30"/>
      <c r="M7" s="30"/>
      <c r="N7" s="30"/>
      <c r="O7" s="30"/>
      <c r="P7" s="29" t="s">
        <v>16</v>
      </c>
      <c r="Q7" s="29"/>
      <c r="R7" s="30"/>
      <c r="S7" s="30"/>
      <c r="T7" s="30"/>
      <c r="U7" s="30"/>
      <c r="V7" s="5"/>
      <c r="W7" s="5"/>
    </row>
    <row r="8" spans="2:23">
      <c r="B8" s="37" t="s">
        <v>17</v>
      </c>
      <c r="C8" s="37" t="s">
        <v>17</v>
      </c>
      <c r="D8" s="37" t="s">
        <v>17</v>
      </c>
      <c r="E8" s="37" t="s">
        <v>17</v>
      </c>
      <c r="F8" s="37" t="s">
        <v>17</v>
      </c>
      <c r="G8" s="37" t="s">
        <v>17</v>
      </c>
      <c r="H8" s="37" t="s">
        <v>17</v>
      </c>
      <c r="I8" s="37" t="s">
        <v>17</v>
      </c>
      <c r="J8" s="29" t="s">
        <v>18</v>
      </c>
      <c r="K8" s="29"/>
      <c r="L8" s="30"/>
      <c r="M8" s="29" t="s">
        <v>19</v>
      </c>
      <c r="N8" s="29"/>
      <c r="O8" s="30"/>
      <c r="P8" s="29" t="s">
        <v>18</v>
      </c>
      <c r="Q8" s="29"/>
      <c r="R8" s="30"/>
      <c r="S8" s="29" t="s">
        <v>19</v>
      </c>
      <c r="T8" s="29"/>
      <c r="U8" s="30"/>
      <c r="V8" s="5"/>
      <c r="W8" s="5"/>
    </row>
    <row r="9" spans="2:23">
      <c r="B9" s="38" t="s">
        <v>20</v>
      </c>
      <c r="C9" s="38" t="s">
        <v>20</v>
      </c>
      <c r="D9" s="38" t="s">
        <v>20</v>
      </c>
      <c r="E9" s="38" t="s">
        <v>20</v>
      </c>
      <c r="F9" s="38" t="s">
        <v>20</v>
      </c>
      <c r="G9" s="26" t="s">
        <v>21</v>
      </c>
      <c r="H9" s="26" t="s">
        <v>21</v>
      </c>
      <c r="I9" s="26" t="s">
        <v>21</v>
      </c>
      <c r="J9" s="26" t="s">
        <v>22</v>
      </c>
      <c r="K9" s="26"/>
      <c r="L9" s="31"/>
      <c r="M9" s="31"/>
      <c r="N9" s="31"/>
      <c r="O9" s="31"/>
      <c r="P9" s="26" t="s">
        <v>22</v>
      </c>
      <c r="Q9" s="26"/>
      <c r="R9" s="31"/>
      <c r="S9" s="31"/>
      <c r="T9" s="31"/>
      <c r="U9" s="31"/>
      <c r="V9" s="5"/>
      <c r="W9" s="5"/>
    </row>
    <row r="10" spans="2:23">
      <c r="B10" s="38" t="s">
        <v>20</v>
      </c>
      <c r="C10" s="38" t="s">
        <v>20</v>
      </c>
      <c r="D10" s="38" t="s">
        <v>20</v>
      </c>
      <c r="E10" s="38" t="s">
        <v>20</v>
      </c>
      <c r="F10" s="38" t="s">
        <v>20</v>
      </c>
      <c r="G10" s="26" t="s">
        <v>23</v>
      </c>
      <c r="H10" s="26" t="s">
        <v>24</v>
      </c>
      <c r="I10" s="26"/>
      <c r="J10" s="26" t="s">
        <v>25</v>
      </c>
      <c r="K10" s="26"/>
      <c r="L10" s="31"/>
      <c r="M10" s="31"/>
      <c r="N10" s="31"/>
      <c r="O10" s="31"/>
      <c r="P10" s="26" t="s">
        <v>25</v>
      </c>
      <c r="Q10" s="26"/>
      <c r="R10" s="31"/>
      <c r="S10" s="31"/>
      <c r="T10" s="31"/>
      <c r="U10" s="31"/>
      <c r="V10" s="5"/>
      <c r="W10" s="5"/>
    </row>
    <row r="11" spans="2:23" ht="30">
      <c r="B11" s="7" t="s">
        <v>26</v>
      </c>
      <c r="C11" s="7" t="s">
        <v>27</v>
      </c>
      <c r="D11" s="16" t="s">
        <v>28</v>
      </c>
      <c r="E11" s="7" t="s">
        <v>29</v>
      </c>
      <c r="F11" s="7" t="s">
        <v>30</v>
      </c>
      <c r="G11" s="7" t="s">
        <v>31</v>
      </c>
      <c r="H11" s="7" t="s">
        <v>32</v>
      </c>
      <c r="I11" s="3" t="s">
        <v>33</v>
      </c>
      <c r="J11" s="7" t="s">
        <v>34</v>
      </c>
      <c r="K11" s="7" t="s">
        <v>35</v>
      </c>
      <c r="L11" s="8" t="s">
        <v>36</v>
      </c>
      <c r="M11" s="8" t="s">
        <v>37</v>
      </c>
      <c r="N11" s="8" t="s">
        <v>38</v>
      </c>
      <c r="O11" s="8" t="s">
        <v>39</v>
      </c>
      <c r="P11" s="7" t="s">
        <v>34</v>
      </c>
      <c r="Q11" s="7" t="s">
        <v>35</v>
      </c>
      <c r="R11" s="8" t="s">
        <v>36</v>
      </c>
      <c r="S11" s="8" t="s">
        <v>37</v>
      </c>
      <c r="T11" s="8" t="s">
        <v>38</v>
      </c>
      <c r="U11" s="8" t="s">
        <v>39</v>
      </c>
      <c r="V11" s="14"/>
      <c r="W11" s="14"/>
    </row>
    <row r="12" spans="2:23">
      <c r="B12" s="9">
        <v>1</v>
      </c>
      <c r="C12" s="9" t="s">
        <v>40</v>
      </c>
      <c r="D12" s="17" t="s">
        <v>41</v>
      </c>
      <c r="E12" s="9" t="s">
        <v>42</v>
      </c>
      <c r="F12" s="9">
        <v>48</v>
      </c>
      <c r="G12" s="9" t="s">
        <v>40</v>
      </c>
      <c r="H12" s="9" t="s">
        <v>43</v>
      </c>
      <c r="I12" s="4" t="s">
        <v>44</v>
      </c>
      <c r="J12" s="9">
        <v>250</v>
      </c>
      <c r="K12" s="9">
        <v>0</v>
      </c>
      <c r="L12" s="9">
        <v>18</v>
      </c>
      <c r="M12" s="9" t="s">
        <v>40</v>
      </c>
      <c r="N12" s="10">
        <v>250</v>
      </c>
      <c r="O12" s="19">
        <f>N12*$F12</f>
        <v>12000</v>
      </c>
      <c r="P12" s="9">
        <v>807</v>
      </c>
      <c r="Q12" s="9">
        <v>0</v>
      </c>
      <c r="R12" s="9">
        <v>18</v>
      </c>
      <c r="S12" s="9" t="s">
        <v>40</v>
      </c>
      <c r="T12" s="9">
        <v>807</v>
      </c>
      <c r="U12" s="19">
        <f>T12*$F12</f>
        <v>38736</v>
      </c>
      <c r="V12" s="11"/>
      <c r="W12" s="5"/>
    </row>
    <row r="13" spans="2:23">
      <c r="B13" s="9">
        <v>2</v>
      </c>
      <c r="C13" s="9" t="s">
        <v>40</v>
      </c>
      <c r="D13" s="17" t="s">
        <v>46</v>
      </c>
      <c r="E13" s="9" t="s">
        <v>42</v>
      </c>
      <c r="F13" s="9">
        <v>8</v>
      </c>
      <c r="G13" s="9" t="s">
        <v>40</v>
      </c>
      <c r="H13" s="9" t="s">
        <v>47</v>
      </c>
      <c r="I13" s="4" t="s">
        <v>44</v>
      </c>
      <c r="J13" s="9">
        <v>500</v>
      </c>
      <c r="K13" s="9">
        <v>0</v>
      </c>
      <c r="L13" s="9">
        <v>18</v>
      </c>
      <c r="M13" s="9" t="s">
        <v>40</v>
      </c>
      <c r="N13" s="10">
        <v>500</v>
      </c>
      <c r="O13" s="19">
        <f t="shared" ref="O13:O54" si="0">N13*$F13</f>
        <v>4000</v>
      </c>
      <c r="P13" s="9">
        <v>1291</v>
      </c>
      <c r="Q13" s="9">
        <v>0</v>
      </c>
      <c r="R13" s="9">
        <v>18</v>
      </c>
      <c r="S13" s="9" t="s">
        <v>40</v>
      </c>
      <c r="T13" s="19">
        <v>1291</v>
      </c>
      <c r="U13" s="19">
        <f t="shared" ref="U13:U54" si="1">T13*$F13</f>
        <v>10328</v>
      </c>
      <c r="V13" s="11"/>
      <c r="W13" s="5"/>
    </row>
    <row r="14" spans="2:23">
      <c r="B14" s="9">
        <v>3</v>
      </c>
      <c r="C14" s="9" t="s">
        <v>40</v>
      </c>
      <c r="D14" s="17" t="s">
        <v>48</v>
      </c>
      <c r="E14" s="9" t="s">
        <v>42</v>
      </c>
      <c r="F14" s="9">
        <v>3</v>
      </c>
      <c r="G14" s="9" t="s">
        <v>40</v>
      </c>
      <c r="H14" s="9" t="s">
        <v>49</v>
      </c>
      <c r="I14" s="4" t="s">
        <v>44</v>
      </c>
      <c r="J14" s="9">
        <v>650</v>
      </c>
      <c r="K14" s="9">
        <v>0</v>
      </c>
      <c r="L14" s="9">
        <v>18</v>
      </c>
      <c r="M14" s="9" t="s">
        <v>40</v>
      </c>
      <c r="N14" s="10">
        <v>650</v>
      </c>
      <c r="O14" s="19">
        <f t="shared" si="0"/>
        <v>1950</v>
      </c>
      <c r="P14" s="9">
        <v>1641</v>
      </c>
      <c r="Q14" s="9">
        <v>0</v>
      </c>
      <c r="R14" s="9">
        <v>18</v>
      </c>
      <c r="S14" s="9" t="s">
        <v>40</v>
      </c>
      <c r="T14" s="19">
        <v>1641</v>
      </c>
      <c r="U14" s="19">
        <f t="shared" si="1"/>
        <v>4923</v>
      </c>
      <c r="V14" s="11"/>
      <c r="W14" s="5"/>
    </row>
    <row r="15" spans="2:23">
      <c r="B15" s="9">
        <v>4</v>
      </c>
      <c r="C15" s="9" t="s">
        <v>40</v>
      </c>
      <c r="D15" s="17" t="s">
        <v>50</v>
      </c>
      <c r="E15" s="9" t="s">
        <v>51</v>
      </c>
      <c r="F15" s="9">
        <v>1</v>
      </c>
      <c r="G15" s="9" t="s">
        <v>40</v>
      </c>
      <c r="H15" s="9" t="s">
        <v>52</v>
      </c>
      <c r="I15" s="4" t="s">
        <v>44</v>
      </c>
      <c r="J15" s="9">
        <v>2000</v>
      </c>
      <c r="K15" s="9">
        <v>0</v>
      </c>
      <c r="L15" s="9">
        <v>18</v>
      </c>
      <c r="M15" s="9" t="s">
        <v>40</v>
      </c>
      <c r="N15" s="20">
        <v>2000</v>
      </c>
      <c r="O15" s="19">
        <f t="shared" si="0"/>
        <v>2000</v>
      </c>
      <c r="P15" s="9">
        <v>25000</v>
      </c>
      <c r="Q15" s="9">
        <v>0</v>
      </c>
      <c r="R15" s="9">
        <v>18</v>
      </c>
      <c r="S15" s="9" t="s">
        <v>40</v>
      </c>
      <c r="T15" s="19">
        <v>25000</v>
      </c>
      <c r="U15" s="19">
        <f t="shared" si="1"/>
        <v>25000</v>
      </c>
      <c r="V15" s="11"/>
      <c r="W15" s="5"/>
    </row>
    <row r="16" spans="2:23">
      <c r="B16" s="9">
        <v>5</v>
      </c>
      <c r="C16" s="9" t="s">
        <v>40</v>
      </c>
      <c r="D16" s="17" t="s">
        <v>53</v>
      </c>
      <c r="E16" s="9" t="s">
        <v>42</v>
      </c>
      <c r="F16" s="9">
        <v>65</v>
      </c>
      <c r="G16" s="9" t="s">
        <v>40</v>
      </c>
      <c r="H16" s="9" t="s">
        <v>54</v>
      </c>
      <c r="I16" s="4" t="s">
        <v>44</v>
      </c>
      <c r="J16" s="9">
        <v>300</v>
      </c>
      <c r="K16" s="9">
        <v>0</v>
      </c>
      <c r="L16" s="9">
        <v>18</v>
      </c>
      <c r="M16" s="9" t="s">
        <v>40</v>
      </c>
      <c r="N16" s="10">
        <v>300</v>
      </c>
      <c r="O16" s="19">
        <f t="shared" si="0"/>
        <v>19500</v>
      </c>
      <c r="P16" s="9">
        <v>699</v>
      </c>
      <c r="Q16" s="9">
        <v>0</v>
      </c>
      <c r="R16" s="9">
        <v>18</v>
      </c>
      <c r="S16" s="9" t="s">
        <v>40</v>
      </c>
      <c r="T16" s="9">
        <v>699</v>
      </c>
      <c r="U16" s="19">
        <f t="shared" si="1"/>
        <v>45435</v>
      </c>
      <c r="V16" s="11"/>
      <c r="W16" s="5"/>
    </row>
    <row r="17" spans="2:23">
      <c r="B17" s="9">
        <v>6</v>
      </c>
      <c r="C17" s="9" t="s">
        <v>40</v>
      </c>
      <c r="D17" s="17" t="s">
        <v>55</v>
      </c>
      <c r="E17" s="9" t="s">
        <v>56</v>
      </c>
      <c r="F17" s="9">
        <v>1</v>
      </c>
      <c r="G17" s="9" t="s">
        <v>40</v>
      </c>
      <c r="H17" s="9" t="s">
        <v>57</v>
      </c>
      <c r="I17" s="4" t="s">
        <v>44</v>
      </c>
      <c r="J17" s="9">
        <v>450</v>
      </c>
      <c r="K17" s="9">
        <v>0</v>
      </c>
      <c r="L17" s="9">
        <v>18</v>
      </c>
      <c r="M17" s="9" t="s">
        <v>40</v>
      </c>
      <c r="N17" s="10">
        <v>450</v>
      </c>
      <c r="O17" s="19">
        <f t="shared" si="0"/>
        <v>450</v>
      </c>
      <c r="P17" s="9">
        <v>2000</v>
      </c>
      <c r="Q17" s="9">
        <v>0</v>
      </c>
      <c r="R17" s="9">
        <v>18</v>
      </c>
      <c r="S17" s="9" t="s">
        <v>40</v>
      </c>
      <c r="T17" s="19">
        <v>2000</v>
      </c>
      <c r="U17" s="19">
        <f t="shared" si="1"/>
        <v>2000</v>
      </c>
      <c r="V17" s="11"/>
      <c r="W17" s="5"/>
    </row>
    <row r="18" spans="2:23">
      <c r="B18" s="9">
        <v>7</v>
      </c>
      <c r="C18" s="9" t="s">
        <v>40</v>
      </c>
      <c r="D18" s="17" t="s">
        <v>58</v>
      </c>
      <c r="E18" s="9" t="s">
        <v>42</v>
      </c>
      <c r="F18" s="9">
        <v>5</v>
      </c>
      <c r="G18" s="9" t="s">
        <v>40</v>
      </c>
      <c r="H18" s="9" t="s">
        <v>59</v>
      </c>
      <c r="I18" s="4" t="s">
        <v>60</v>
      </c>
      <c r="J18" s="9">
        <v>2800</v>
      </c>
      <c r="K18" s="9">
        <v>0</v>
      </c>
      <c r="L18" s="9">
        <v>18</v>
      </c>
      <c r="M18" s="9" t="s">
        <v>40</v>
      </c>
      <c r="N18" s="19">
        <v>2800</v>
      </c>
      <c r="O18" s="19">
        <f t="shared" si="0"/>
        <v>14000</v>
      </c>
      <c r="P18" s="9">
        <v>1614</v>
      </c>
      <c r="Q18" s="9">
        <v>0</v>
      </c>
      <c r="R18" s="9">
        <v>18</v>
      </c>
      <c r="S18" s="9" t="s">
        <v>40</v>
      </c>
      <c r="T18" s="20">
        <v>1614</v>
      </c>
      <c r="U18" s="19">
        <f t="shared" si="1"/>
        <v>8070</v>
      </c>
      <c r="V18" s="11"/>
      <c r="W18" s="5"/>
    </row>
    <row r="19" spans="2:23">
      <c r="B19" s="9">
        <v>8</v>
      </c>
      <c r="C19" s="9" t="s">
        <v>40</v>
      </c>
      <c r="D19" s="17" t="s">
        <v>61</v>
      </c>
      <c r="E19" s="9" t="s">
        <v>42</v>
      </c>
      <c r="F19" s="9">
        <v>18</v>
      </c>
      <c r="G19" s="9" t="s">
        <v>40</v>
      </c>
      <c r="H19" s="9" t="s">
        <v>62</v>
      </c>
      <c r="I19" s="4" t="s">
        <v>44</v>
      </c>
      <c r="J19" s="9">
        <v>1800</v>
      </c>
      <c r="K19" s="9">
        <v>0</v>
      </c>
      <c r="L19" s="9">
        <v>18</v>
      </c>
      <c r="M19" s="9" t="s">
        <v>40</v>
      </c>
      <c r="N19" s="20">
        <v>1800</v>
      </c>
      <c r="O19" s="19">
        <f t="shared" si="0"/>
        <v>32400</v>
      </c>
      <c r="P19" s="9">
        <v>2529</v>
      </c>
      <c r="Q19" s="9">
        <v>0</v>
      </c>
      <c r="R19" s="9">
        <v>18</v>
      </c>
      <c r="S19" s="9" t="s">
        <v>40</v>
      </c>
      <c r="T19" s="19">
        <v>2529</v>
      </c>
      <c r="U19" s="19">
        <f t="shared" si="1"/>
        <v>45522</v>
      </c>
      <c r="V19" s="11"/>
      <c r="W19" s="5"/>
    </row>
    <row r="20" spans="2:23">
      <c r="B20" s="9">
        <v>9</v>
      </c>
      <c r="C20" s="9" t="s">
        <v>40</v>
      </c>
      <c r="D20" s="17" t="s">
        <v>63</v>
      </c>
      <c r="E20" s="9" t="s">
        <v>42</v>
      </c>
      <c r="F20" s="9">
        <v>31</v>
      </c>
      <c r="G20" s="9" t="s">
        <v>40</v>
      </c>
      <c r="H20" s="9" t="s">
        <v>64</v>
      </c>
      <c r="I20" s="4" t="s">
        <v>44</v>
      </c>
      <c r="J20" s="9">
        <v>1050</v>
      </c>
      <c r="K20" s="9">
        <v>0</v>
      </c>
      <c r="L20" s="9">
        <v>18</v>
      </c>
      <c r="M20" s="9" t="s">
        <v>40</v>
      </c>
      <c r="N20" s="20">
        <v>1050</v>
      </c>
      <c r="O20" s="19">
        <f t="shared" si="0"/>
        <v>32550</v>
      </c>
      <c r="P20" s="9">
        <v>1614</v>
      </c>
      <c r="Q20" s="9">
        <v>0</v>
      </c>
      <c r="R20" s="9">
        <v>18</v>
      </c>
      <c r="S20" s="9" t="s">
        <v>40</v>
      </c>
      <c r="T20" s="19">
        <v>1614</v>
      </c>
      <c r="U20" s="19">
        <f t="shared" si="1"/>
        <v>50034</v>
      </c>
      <c r="V20" s="11"/>
      <c r="W20" s="5"/>
    </row>
    <row r="21" spans="2:23">
      <c r="B21" s="9">
        <v>10</v>
      </c>
      <c r="C21" s="9" t="s">
        <v>40</v>
      </c>
      <c r="D21" s="17" t="s">
        <v>65</v>
      </c>
      <c r="E21" s="9" t="s">
        <v>42</v>
      </c>
      <c r="F21" s="9">
        <v>2.8</v>
      </c>
      <c r="G21" s="9" t="s">
        <v>40</v>
      </c>
      <c r="H21" s="9" t="s">
        <v>66</v>
      </c>
      <c r="I21" s="4" t="s">
        <v>44</v>
      </c>
      <c r="J21" s="9">
        <v>3000</v>
      </c>
      <c r="K21" s="9">
        <v>0</v>
      </c>
      <c r="L21" s="9">
        <v>18</v>
      </c>
      <c r="M21" s="9" t="s">
        <v>40</v>
      </c>
      <c r="N21" s="20">
        <v>3000</v>
      </c>
      <c r="O21" s="19">
        <f t="shared" si="0"/>
        <v>8400</v>
      </c>
      <c r="P21" s="9">
        <v>12500</v>
      </c>
      <c r="Q21" s="9">
        <v>0</v>
      </c>
      <c r="R21" s="9">
        <v>18</v>
      </c>
      <c r="S21" s="9" t="s">
        <v>40</v>
      </c>
      <c r="T21" s="19">
        <v>12500</v>
      </c>
      <c r="U21" s="19">
        <f t="shared" si="1"/>
        <v>35000</v>
      </c>
      <c r="V21" s="11"/>
      <c r="W21" s="5"/>
    </row>
    <row r="22" spans="2:23">
      <c r="B22" s="9">
        <v>11</v>
      </c>
      <c r="C22" s="9" t="s">
        <v>40</v>
      </c>
      <c r="D22" s="17" t="s">
        <v>67</v>
      </c>
      <c r="E22" s="9" t="s">
        <v>42</v>
      </c>
      <c r="F22" s="9">
        <v>65</v>
      </c>
      <c r="G22" s="9" t="s">
        <v>40</v>
      </c>
      <c r="H22" s="9" t="s">
        <v>68</v>
      </c>
      <c r="I22" s="4" t="s">
        <v>44</v>
      </c>
      <c r="J22" s="9">
        <v>2500</v>
      </c>
      <c r="K22" s="9">
        <v>0</v>
      </c>
      <c r="L22" s="9">
        <v>18</v>
      </c>
      <c r="M22" s="9" t="s">
        <v>40</v>
      </c>
      <c r="N22" s="20">
        <v>2500</v>
      </c>
      <c r="O22" s="19">
        <f t="shared" si="0"/>
        <v>162500</v>
      </c>
      <c r="P22" s="9">
        <v>3228</v>
      </c>
      <c r="Q22" s="9">
        <v>0</v>
      </c>
      <c r="R22" s="9">
        <v>18</v>
      </c>
      <c r="S22" s="9" t="s">
        <v>40</v>
      </c>
      <c r="T22" s="19">
        <v>3228</v>
      </c>
      <c r="U22" s="19">
        <f t="shared" si="1"/>
        <v>209820</v>
      </c>
      <c r="V22" s="11"/>
      <c r="W22" s="5"/>
    </row>
    <row r="23" spans="2:23">
      <c r="B23" s="9">
        <v>12</v>
      </c>
      <c r="C23" s="9" t="s">
        <v>40</v>
      </c>
      <c r="D23" s="17" t="s">
        <v>69</v>
      </c>
      <c r="E23" s="9" t="s">
        <v>56</v>
      </c>
      <c r="F23" s="9">
        <v>6</v>
      </c>
      <c r="G23" s="9" t="s">
        <v>40</v>
      </c>
      <c r="H23" s="9" t="s">
        <v>68</v>
      </c>
      <c r="I23" s="4" t="s">
        <v>44</v>
      </c>
      <c r="J23" s="9">
        <v>2500</v>
      </c>
      <c r="K23" s="9">
        <v>0</v>
      </c>
      <c r="L23" s="9">
        <v>18</v>
      </c>
      <c r="M23" s="9" t="s">
        <v>40</v>
      </c>
      <c r="N23" s="20">
        <v>2500</v>
      </c>
      <c r="O23" s="19">
        <f t="shared" si="0"/>
        <v>15000</v>
      </c>
      <c r="P23" s="9">
        <v>32500</v>
      </c>
      <c r="Q23" s="9">
        <v>0</v>
      </c>
      <c r="R23" s="9">
        <v>18</v>
      </c>
      <c r="S23" s="9" t="s">
        <v>40</v>
      </c>
      <c r="T23" s="19">
        <v>32500</v>
      </c>
      <c r="U23" s="19">
        <f t="shared" si="1"/>
        <v>195000</v>
      </c>
      <c r="V23" s="11"/>
      <c r="W23" s="5"/>
    </row>
    <row r="24" spans="2:23">
      <c r="B24" s="9">
        <v>13</v>
      </c>
      <c r="C24" s="9" t="s">
        <v>40</v>
      </c>
      <c r="D24" s="17" t="s">
        <v>70</v>
      </c>
      <c r="E24" s="9" t="s">
        <v>71</v>
      </c>
      <c r="F24" s="9">
        <v>8</v>
      </c>
      <c r="G24" s="9" t="s">
        <v>40</v>
      </c>
      <c r="H24" s="9" t="s">
        <v>72</v>
      </c>
      <c r="I24" s="4" t="s">
        <v>44</v>
      </c>
      <c r="J24" s="9">
        <v>3400</v>
      </c>
      <c r="K24" s="9">
        <v>0</v>
      </c>
      <c r="L24" s="9">
        <v>18</v>
      </c>
      <c r="M24" s="9" t="s">
        <v>40</v>
      </c>
      <c r="N24" s="20">
        <v>3400</v>
      </c>
      <c r="O24" s="19">
        <f t="shared" si="0"/>
        <v>27200</v>
      </c>
      <c r="P24" s="9">
        <v>10555</v>
      </c>
      <c r="Q24" s="9">
        <v>0</v>
      </c>
      <c r="R24" s="9">
        <v>18</v>
      </c>
      <c r="S24" s="9" t="s">
        <v>40</v>
      </c>
      <c r="T24" s="19">
        <v>10555</v>
      </c>
      <c r="U24" s="19">
        <f t="shared" si="1"/>
        <v>84440</v>
      </c>
      <c r="V24" s="11"/>
      <c r="W24" s="5"/>
    </row>
    <row r="25" spans="2:23">
      <c r="B25" s="9">
        <v>14</v>
      </c>
      <c r="C25" s="9" t="s">
        <v>40</v>
      </c>
      <c r="D25" s="17" t="s">
        <v>73</v>
      </c>
      <c r="E25" s="9" t="s">
        <v>56</v>
      </c>
      <c r="F25" s="9">
        <v>4</v>
      </c>
      <c r="G25" s="9" t="s">
        <v>40</v>
      </c>
      <c r="H25" s="9" t="s">
        <v>62</v>
      </c>
      <c r="I25" s="4" t="s">
        <v>44</v>
      </c>
      <c r="J25" s="9">
        <v>1800</v>
      </c>
      <c r="K25" s="9">
        <v>0</v>
      </c>
      <c r="L25" s="9">
        <v>18</v>
      </c>
      <c r="M25" s="9" t="s">
        <v>40</v>
      </c>
      <c r="N25" s="20">
        <v>1800</v>
      </c>
      <c r="O25" s="19">
        <f t="shared" si="0"/>
        <v>7200</v>
      </c>
      <c r="P25" s="9">
        <v>12500</v>
      </c>
      <c r="Q25" s="9">
        <v>0</v>
      </c>
      <c r="R25" s="9">
        <v>18</v>
      </c>
      <c r="S25" s="9" t="s">
        <v>40</v>
      </c>
      <c r="T25" s="19">
        <v>12500</v>
      </c>
      <c r="U25" s="19">
        <f t="shared" si="1"/>
        <v>50000</v>
      </c>
      <c r="V25" s="11"/>
      <c r="W25" s="5"/>
    </row>
    <row r="26" spans="2:23">
      <c r="B26" s="9">
        <v>15</v>
      </c>
      <c r="C26" s="9" t="s">
        <v>40</v>
      </c>
      <c r="D26" s="17" t="s">
        <v>74</v>
      </c>
      <c r="E26" s="9" t="s">
        <v>56</v>
      </c>
      <c r="F26" s="9">
        <v>2</v>
      </c>
      <c r="G26" s="9" t="s">
        <v>40</v>
      </c>
      <c r="H26" s="9" t="s">
        <v>75</v>
      </c>
      <c r="I26" s="4" t="s">
        <v>44</v>
      </c>
      <c r="J26" s="9">
        <v>2650</v>
      </c>
      <c r="K26" s="9">
        <v>0</v>
      </c>
      <c r="L26" s="9">
        <v>18</v>
      </c>
      <c r="M26" s="9" t="s">
        <v>40</v>
      </c>
      <c r="N26" s="20">
        <v>2650</v>
      </c>
      <c r="O26" s="19">
        <f t="shared" si="0"/>
        <v>5300</v>
      </c>
      <c r="P26" s="9">
        <v>32500</v>
      </c>
      <c r="Q26" s="9">
        <v>0</v>
      </c>
      <c r="R26" s="9">
        <v>18</v>
      </c>
      <c r="S26" s="9" t="s">
        <v>40</v>
      </c>
      <c r="T26" s="19">
        <v>32500</v>
      </c>
      <c r="U26" s="19">
        <f t="shared" si="1"/>
        <v>65000</v>
      </c>
      <c r="V26" s="11"/>
      <c r="W26" s="5"/>
    </row>
    <row r="27" spans="2:23">
      <c r="B27" s="9">
        <v>16</v>
      </c>
      <c r="C27" s="9" t="s">
        <v>40</v>
      </c>
      <c r="D27" s="17" t="s">
        <v>76</v>
      </c>
      <c r="E27" s="9" t="s">
        <v>71</v>
      </c>
      <c r="F27" s="9">
        <v>26</v>
      </c>
      <c r="G27" s="9" t="s">
        <v>40</v>
      </c>
      <c r="H27" s="9" t="s">
        <v>77</v>
      </c>
      <c r="I27" s="4" t="s">
        <v>44</v>
      </c>
      <c r="J27" s="9">
        <v>400</v>
      </c>
      <c r="K27" s="9">
        <v>0</v>
      </c>
      <c r="L27" s="9">
        <v>18</v>
      </c>
      <c r="M27" s="9" t="s">
        <v>40</v>
      </c>
      <c r="N27" s="10">
        <v>400</v>
      </c>
      <c r="O27" s="19">
        <f t="shared" si="0"/>
        <v>10400</v>
      </c>
      <c r="P27" s="9">
        <v>1125</v>
      </c>
      <c r="Q27" s="9">
        <v>0</v>
      </c>
      <c r="R27" s="9">
        <v>18</v>
      </c>
      <c r="S27" s="9" t="s">
        <v>40</v>
      </c>
      <c r="T27" s="19">
        <v>1125</v>
      </c>
      <c r="U27" s="19">
        <f t="shared" si="1"/>
        <v>29250</v>
      </c>
      <c r="V27" s="11"/>
      <c r="W27" s="5"/>
    </row>
    <row r="28" spans="2:23">
      <c r="B28" s="9">
        <v>17</v>
      </c>
      <c r="C28" s="9" t="s">
        <v>40</v>
      </c>
      <c r="D28" s="17" t="s">
        <v>78</v>
      </c>
      <c r="E28" s="9" t="s">
        <v>71</v>
      </c>
      <c r="F28" s="9">
        <v>15</v>
      </c>
      <c r="G28" s="9" t="s">
        <v>40</v>
      </c>
      <c r="H28" s="9" t="s">
        <v>79</v>
      </c>
      <c r="I28" s="4" t="s">
        <v>44</v>
      </c>
      <c r="J28" s="9">
        <v>475</v>
      </c>
      <c r="K28" s="9">
        <v>0</v>
      </c>
      <c r="L28" s="9">
        <v>18</v>
      </c>
      <c r="M28" s="9" t="s">
        <v>40</v>
      </c>
      <c r="N28" s="10">
        <v>475</v>
      </c>
      <c r="O28" s="19">
        <f t="shared" si="0"/>
        <v>7125</v>
      </c>
      <c r="P28" s="9">
        <v>1350</v>
      </c>
      <c r="Q28" s="9">
        <v>0</v>
      </c>
      <c r="R28" s="9">
        <v>18</v>
      </c>
      <c r="S28" s="9" t="s">
        <v>40</v>
      </c>
      <c r="T28" s="19">
        <v>1350</v>
      </c>
      <c r="U28" s="19">
        <f t="shared" si="1"/>
        <v>20250</v>
      </c>
      <c r="V28" s="11"/>
      <c r="W28" s="5"/>
    </row>
    <row r="29" spans="2:23">
      <c r="B29" s="9">
        <v>18</v>
      </c>
      <c r="C29" s="9" t="s">
        <v>40</v>
      </c>
      <c r="D29" s="17" t="s">
        <v>80</v>
      </c>
      <c r="E29" s="9" t="s">
        <v>56</v>
      </c>
      <c r="F29" s="9">
        <v>2</v>
      </c>
      <c r="G29" s="9" t="s">
        <v>40</v>
      </c>
      <c r="H29" s="9" t="s">
        <v>81</v>
      </c>
      <c r="I29" s="4" t="s">
        <v>44</v>
      </c>
      <c r="J29" s="9">
        <v>645</v>
      </c>
      <c r="K29" s="9">
        <v>0</v>
      </c>
      <c r="L29" s="9">
        <v>18</v>
      </c>
      <c r="M29" s="9" t="s">
        <v>40</v>
      </c>
      <c r="N29" s="10">
        <v>645</v>
      </c>
      <c r="O29" s="19">
        <f t="shared" si="0"/>
        <v>1290</v>
      </c>
      <c r="P29" s="9">
        <v>3750</v>
      </c>
      <c r="Q29" s="9">
        <v>0</v>
      </c>
      <c r="R29" s="9">
        <v>18</v>
      </c>
      <c r="S29" s="9" t="s">
        <v>40</v>
      </c>
      <c r="T29" s="19">
        <v>3750</v>
      </c>
      <c r="U29" s="19">
        <f t="shared" si="1"/>
        <v>7500</v>
      </c>
      <c r="V29" s="11"/>
      <c r="W29" s="5"/>
    </row>
    <row r="30" spans="2:23">
      <c r="B30" s="9">
        <v>19</v>
      </c>
      <c r="C30" s="9" t="s">
        <v>40</v>
      </c>
      <c r="D30" s="17" t="s">
        <v>82</v>
      </c>
      <c r="E30" s="9" t="s">
        <v>56</v>
      </c>
      <c r="F30" s="9">
        <v>2</v>
      </c>
      <c r="G30" s="9" t="s">
        <v>40</v>
      </c>
      <c r="H30" s="9" t="s">
        <v>83</v>
      </c>
      <c r="I30" s="4" t="s">
        <v>44</v>
      </c>
      <c r="J30" s="9">
        <v>1235</v>
      </c>
      <c r="K30" s="9">
        <v>0</v>
      </c>
      <c r="L30" s="9">
        <v>18</v>
      </c>
      <c r="M30" s="9" t="s">
        <v>40</v>
      </c>
      <c r="N30" s="20">
        <v>1235</v>
      </c>
      <c r="O30" s="19">
        <f t="shared" si="0"/>
        <v>2470</v>
      </c>
      <c r="P30" s="9">
        <v>4650</v>
      </c>
      <c r="Q30" s="9">
        <v>0</v>
      </c>
      <c r="R30" s="9">
        <v>18</v>
      </c>
      <c r="S30" s="9" t="s">
        <v>40</v>
      </c>
      <c r="T30" s="19">
        <v>4650</v>
      </c>
      <c r="U30" s="19">
        <f t="shared" si="1"/>
        <v>9300</v>
      </c>
      <c r="V30" s="11"/>
      <c r="W30" s="5"/>
    </row>
    <row r="31" spans="2:23">
      <c r="B31" s="9">
        <v>20</v>
      </c>
      <c r="C31" s="9" t="s">
        <v>40</v>
      </c>
      <c r="D31" s="17" t="s">
        <v>84</v>
      </c>
      <c r="E31" s="9" t="s">
        <v>71</v>
      </c>
      <c r="F31" s="9">
        <v>12</v>
      </c>
      <c r="G31" s="9" t="s">
        <v>40</v>
      </c>
      <c r="H31" s="9" t="s">
        <v>85</v>
      </c>
      <c r="I31" s="4" t="s">
        <v>44</v>
      </c>
      <c r="J31" s="9">
        <v>975</v>
      </c>
      <c r="K31" s="9">
        <v>0</v>
      </c>
      <c r="L31" s="9">
        <v>18</v>
      </c>
      <c r="M31" s="9" t="s">
        <v>40</v>
      </c>
      <c r="N31" s="10">
        <v>975</v>
      </c>
      <c r="O31" s="19">
        <f t="shared" si="0"/>
        <v>11700</v>
      </c>
      <c r="P31" s="9">
        <v>2250</v>
      </c>
      <c r="Q31" s="9">
        <v>0</v>
      </c>
      <c r="R31" s="9">
        <v>18</v>
      </c>
      <c r="S31" s="9" t="s">
        <v>40</v>
      </c>
      <c r="T31" s="19">
        <v>2250</v>
      </c>
      <c r="U31" s="19">
        <f t="shared" si="1"/>
        <v>27000</v>
      </c>
      <c r="V31" s="11"/>
      <c r="W31" s="5"/>
    </row>
    <row r="32" spans="2:23">
      <c r="B32" s="9">
        <v>21</v>
      </c>
      <c r="C32" s="9" t="s">
        <v>40</v>
      </c>
      <c r="D32" s="17" t="s">
        <v>86</v>
      </c>
      <c r="E32" s="9" t="s">
        <v>71</v>
      </c>
      <c r="F32" s="9">
        <v>8</v>
      </c>
      <c r="G32" s="9" t="s">
        <v>40</v>
      </c>
      <c r="H32" s="9" t="s">
        <v>87</v>
      </c>
      <c r="I32" s="4" t="s">
        <v>44</v>
      </c>
      <c r="J32" s="9">
        <v>1425</v>
      </c>
      <c r="K32" s="9">
        <v>0</v>
      </c>
      <c r="L32" s="9">
        <v>18</v>
      </c>
      <c r="M32" s="9" t="s">
        <v>40</v>
      </c>
      <c r="N32" s="20">
        <v>1425</v>
      </c>
      <c r="O32" s="19">
        <f t="shared" si="0"/>
        <v>11400</v>
      </c>
      <c r="P32" s="9">
        <v>2450</v>
      </c>
      <c r="Q32" s="9">
        <v>0</v>
      </c>
      <c r="R32" s="9">
        <v>18</v>
      </c>
      <c r="S32" s="9" t="s">
        <v>40</v>
      </c>
      <c r="T32" s="19">
        <v>2450</v>
      </c>
      <c r="U32" s="19">
        <f t="shared" si="1"/>
        <v>19600</v>
      </c>
      <c r="V32" s="11"/>
      <c r="W32" s="5"/>
    </row>
    <row r="33" spans="2:23">
      <c r="B33" s="9">
        <v>22</v>
      </c>
      <c r="C33" s="9" t="s">
        <v>40</v>
      </c>
      <c r="D33" s="17" t="s">
        <v>88</v>
      </c>
      <c r="E33" s="9" t="s">
        <v>56</v>
      </c>
      <c r="F33" s="9">
        <v>1</v>
      </c>
      <c r="G33" s="9" t="s">
        <v>40</v>
      </c>
      <c r="H33" s="9" t="s">
        <v>89</v>
      </c>
      <c r="I33" s="4" t="s">
        <v>44</v>
      </c>
      <c r="J33" s="9">
        <v>3500</v>
      </c>
      <c r="K33" s="9">
        <v>0</v>
      </c>
      <c r="L33" s="9">
        <v>18</v>
      </c>
      <c r="M33" s="9" t="s">
        <v>40</v>
      </c>
      <c r="N33" s="20">
        <v>3500</v>
      </c>
      <c r="O33" s="19">
        <f t="shared" si="0"/>
        <v>3500</v>
      </c>
      <c r="P33" s="9">
        <v>14500</v>
      </c>
      <c r="Q33" s="9">
        <v>0</v>
      </c>
      <c r="R33" s="9">
        <v>18</v>
      </c>
      <c r="S33" s="9" t="s">
        <v>40</v>
      </c>
      <c r="T33" s="19">
        <v>14500</v>
      </c>
      <c r="U33" s="19">
        <f t="shared" si="1"/>
        <v>14500</v>
      </c>
      <c r="V33" s="11"/>
      <c r="W33" s="5"/>
    </row>
    <row r="34" spans="2:23">
      <c r="B34" s="9">
        <v>23</v>
      </c>
      <c r="C34" s="9" t="s">
        <v>40</v>
      </c>
      <c r="D34" s="17" t="s">
        <v>90</v>
      </c>
      <c r="E34" s="9" t="s">
        <v>56</v>
      </c>
      <c r="F34" s="9">
        <v>2</v>
      </c>
      <c r="G34" s="9" t="s">
        <v>40</v>
      </c>
      <c r="H34" s="9" t="s">
        <v>91</v>
      </c>
      <c r="I34" s="4" t="s">
        <v>44</v>
      </c>
      <c r="J34" s="9">
        <v>900</v>
      </c>
      <c r="K34" s="9">
        <v>0</v>
      </c>
      <c r="L34" s="9">
        <v>18</v>
      </c>
      <c r="M34" s="9" t="s">
        <v>40</v>
      </c>
      <c r="N34" s="10">
        <v>900</v>
      </c>
      <c r="O34" s="19">
        <f t="shared" si="0"/>
        <v>1800</v>
      </c>
      <c r="P34" s="9">
        <v>2800</v>
      </c>
      <c r="Q34" s="9">
        <v>0</v>
      </c>
      <c r="R34" s="9">
        <v>18</v>
      </c>
      <c r="S34" s="9" t="s">
        <v>40</v>
      </c>
      <c r="T34" s="19">
        <v>2800</v>
      </c>
      <c r="U34" s="19">
        <f t="shared" si="1"/>
        <v>5600</v>
      </c>
      <c r="V34" s="11"/>
      <c r="W34" s="5"/>
    </row>
    <row r="35" spans="2:23">
      <c r="B35" s="9">
        <v>24</v>
      </c>
      <c r="C35" s="9" t="s">
        <v>40</v>
      </c>
      <c r="D35" s="17" t="s">
        <v>92</v>
      </c>
      <c r="E35" s="9" t="s">
        <v>56</v>
      </c>
      <c r="F35" s="9">
        <v>2</v>
      </c>
      <c r="G35" s="9" t="s">
        <v>40</v>
      </c>
      <c r="H35" s="9" t="s">
        <v>93</v>
      </c>
      <c r="I35" s="4" t="s">
        <v>44</v>
      </c>
      <c r="J35" s="9">
        <v>1250</v>
      </c>
      <c r="K35" s="9">
        <v>0</v>
      </c>
      <c r="L35" s="9">
        <v>18</v>
      </c>
      <c r="M35" s="9" t="s">
        <v>40</v>
      </c>
      <c r="N35" s="20">
        <v>1250</v>
      </c>
      <c r="O35" s="19">
        <f t="shared" si="0"/>
        <v>2500</v>
      </c>
      <c r="P35" s="9">
        <v>3500</v>
      </c>
      <c r="Q35" s="9">
        <v>0</v>
      </c>
      <c r="R35" s="9">
        <v>18</v>
      </c>
      <c r="S35" s="9" t="s">
        <v>40</v>
      </c>
      <c r="T35" s="19">
        <v>3500</v>
      </c>
      <c r="U35" s="19">
        <f t="shared" si="1"/>
        <v>7000</v>
      </c>
      <c r="V35" s="11"/>
      <c r="W35" s="5"/>
    </row>
    <row r="36" spans="2:23">
      <c r="B36" s="9">
        <v>25</v>
      </c>
      <c r="C36" s="9" t="s">
        <v>40</v>
      </c>
      <c r="D36" s="17" t="s">
        <v>94</v>
      </c>
      <c r="E36" s="9" t="s">
        <v>56</v>
      </c>
      <c r="F36" s="9">
        <v>10</v>
      </c>
      <c r="G36" s="9" t="s">
        <v>40</v>
      </c>
      <c r="H36" s="9" t="s">
        <v>95</v>
      </c>
      <c r="I36" s="4" t="s">
        <v>44</v>
      </c>
      <c r="J36" s="9">
        <v>3250</v>
      </c>
      <c r="K36" s="9">
        <v>0</v>
      </c>
      <c r="L36" s="9">
        <v>18</v>
      </c>
      <c r="M36" s="9" t="s">
        <v>40</v>
      </c>
      <c r="N36" s="20">
        <v>3250</v>
      </c>
      <c r="O36" s="19">
        <f t="shared" si="0"/>
        <v>32500</v>
      </c>
      <c r="P36" s="9">
        <v>4250</v>
      </c>
      <c r="Q36" s="9">
        <v>0</v>
      </c>
      <c r="R36" s="9">
        <v>18</v>
      </c>
      <c r="S36" s="9" t="s">
        <v>40</v>
      </c>
      <c r="T36" s="19">
        <v>4250</v>
      </c>
      <c r="U36" s="19">
        <f t="shared" si="1"/>
        <v>42500</v>
      </c>
      <c r="V36" s="11"/>
      <c r="W36" s="5"/>
    </row>
    <row r="37" spans="2:23">
      <c r="B37" s="9">
        <v>26</v>
      </c>
      <c r="C37" s="9" t="s">
        <v>40</v>
      </c>
      <c r="D37" s="17" t="s">
        <v>96</v>
      </c>
      <c r="E37" s="9" t="s">
        <v>56</v>
      </c>
      <c r="F37" s="9">
        <v>1</v>
      </c>
      <c r="G37" s="9" t="s">
        <v>40</v>
      </c>
      <c r="H37" s="9" t="s">
        <v>97</v>
      </c>
      <c r="I37" s="4" t="s">
        <v>44</v>
      </c>
      <c r="J37" s="9">
        <v>5000</v>
      </c>
      <c r="K37" s="9">
        <v>0</v>
      </c>
      <c r="L37" s="9">
        <v>18</v>
      </c>
      <c r="M37" s="9" t="s">
        <v>40</v>
      </c>
      <c r="N37" s="20">
        <v>5000</v>
      </c>
      <c r="O37" s="19">
        <f t="shared" si="0"/>
        <v>5000</v>
      </c>
      <c r="P37" s="9">
        <v>6500</v>
      </c>
      <c r="Q37" s="9">
        <v>0</v>
      </c>
      <c r="R37" s="9">
        <v>18</v>
      </c>
      <c r="S37" s="9" t="s">
        <v>40</v>
      </c>
      <c r="T37" s="19">
        <v>6500</v>
      </c>
      <c r="U37" s="19">
        <f t="shared" si="1"/>
        <v>6500</v>
      </c>
      <c r="V37" s="11"/>
      <c r="W37" s="5"/>
    </row>
    <row r="38" spans="2:23">
      <c r="B38" s="9">
        <v>27</v>
      </c>
      <c r="C38" s="9" t="s">
        <v>40</v>
      </c>
      <c r="D38" s="17" t="s">
        <v>98</v>
      </c>
      <c r="E38" s="9" t="s">
        <v>56</v>
      </c>
      <c r="F38" s="9">
        <v>1</v>
      </c>
      <c r="G38" s="9" t="s">
        <v>40</v>
      </c>
      <c r="H38" s="9" t="s">
        <v>99</v>
      </c>
      <c r="I38" s="4" t="s">
        <v>60</v>
      </c>
      <c r="J38" s="9">
        <v>23800</v>
      </c>
      <c r="K38" s="9">
        <v>0</v>
      </c>
      <c r="L38" s="9">
        <v>18</v>
      </c>
      <c r="M38" s="9" t="s">
        <v>40</v>
      </c>
      <c r="N38" s="19">
        <v>21000</v>
      </c>
      <c r="O38" s="19">
        <f t="shared" si="0"/>
        <v>21000</v>
      </c>
      <c r="P38" s="9">
        <v>18500</v>
      </c>
      <c r="Q38" s="9">
        <v>0</v>
      </c>
      <c r="R38" s="9">
        <v>18</v>
      </c>
      <c r="S38" s="9" t="s">
        <v>40</v>
      </c>
      <c r="T38" s="20">
        <v>18500</v>
      </c>
      <c r="U38" s="19">
        <f t="shared" si="1"/>
        <v>18500</v>
      </c>
      <c r="V38" s="11"/>
      <c r="W38" s="5"/>
    </row>
    <row r="39" spans="2:23">
      <c r="B39" s="9">
        <v>28</v>
      </c>
      <c r="C39" s="9" t="s">
        <v>40</v>
      </c>
      <c r="D39" s="17" t="s">
        <v>100</v>
      </c>
      <c r="E39" s="9" t="s">
        <v>56</v>
      </c>
      <c r="F39" s="9">
        <v>1</v>
      </c>
      <c r="G39" s="9" t="s">
        <v>40</v>
      </c>
      <c r="H39" s="9" t="s">
        <v>101</v>
      </c>
      <c r="I39" s="4" t="s">
        <v>44</v>
      </c>
      <c r="J39" s="9">
        <v>29500</v>
      </c>
      <c r="K39" s="9">
        <v>0</v>
      </c>
      <c r="L39" s="9">
        <v>18</v>
      </c>
      <c r="M39" s="9" t="s">
        <v>40</v>
      </c>
      <c r="N39" s="20">
        <v>28000</v>
      </c>
      <c r="O39" s="19">
        <f t="shared" si="0"/>
        <v>28000</v>
      </c>
      <c r="P39" s="9">
        <v>38500</v>
      </c>
      <c r="Q39" s="9">
        <v>0</v>
      </c>
      <c r="R39" s="9">
        <v>18</v>
      </c>
      <c r="S39" s="9" t="s">
        <v>40</v>
      </c>
      <c r="T39" s="19">
        <v>38500</v>
      </c>
      <c r="U39" s="19">
        <f t="shared" si="1"/>
        <v>38500</v>
      </c>
      <c r="V39" s="11"/>
      <c r="W39" s="5"/>
    </row>
    <row r="40" spans="2:23">
      <c r="B40" s="9">
        <v>29</v>
      </c>
      <c r="C40" s="9" t="s">
        <v>40</v>
      </c>
      <c r="D40" s="17" t="s">
        <v>102</v>
      </c>
      <c r="E40" s="9" t="s">
        <v>103</v>
      </c>
      <c r="F40" s="9">
        <v>15</v>
      </c>
      <c r="G40" s="9" t="s">
        <v>40</v>
      </c>
      <c r="H40" s="9" t="s">
        <v>104</v>
      </c>
      <c r="I40" s="4" t="s">
        <v>60</v>
      </c>
      <c r="J40" s="9">
        <v>1250</v>
      </c>
      <c r="K40" s="9">
        <v>0</v>
      </c>
      <c r="L40" s="9">
        <v>18</v>
      </c>
      <c r="M40" s="9" t="s">
        <v>40</v>
      </c>
      <c r="N40" s="19">
        <v>1000</v>
      </c>
      <c r="O40" s="19">
        <f t="shared" si="0"/>
        <v>15000</v>
      </c>
      <c r="P40" s="9">
        <v>750</v>
      </c>
      <c r="Q40" s="9">
        <v>0</v>
      </c>
      <c r="R40" s="9">
        <v>18</v>
      </c>
      <c r="S40" s="9" t="s">
        <v>40</v>
      </c>
      <c r="T40" s="10">
        <v>750</v>
      </c>
      <c r="U40" s="19">
        <f t="shared" si="1"/>
        <v>11250</v>
      </c>
      <c r="V40" s="11"/>
      <c r="W40" s="5"/>
    </row>
    <row r="41" spans="2:23">
      <c r="B41" s="9">
        <v>30</v>
      </c>
      <c r="C41" s="9" t="s">
        <v>40</v>
      </c>
      <c r="D41" s="17" t="s">
        <v>105</v>
      </c>
      <c r="E41" s="9" t="s">
        <v>103</v>
      </c>
      <c r="F41" s="9">
        <v>65</v>
      </c>
      <c r="G41" s="9" t="s">
        <v>40</v>
      </c>
      <c r="H41" s="9" t="s">
        <v>106</v>
      </c>
      <c r="I41" s="4" t="s">
        <v>44</v>
      </c>
      <c r="J41" s="9">
        <v>725</v>
      </c>
      <c r="K41" s="9">
        <v>0</v>
      </c>
      <c r="L41" s="9">
        <v>18</v>
      </c>
      <c r="M41" s="9" t="s">
        <v>40</v>
      </c>
      <c r="N41" s="10">
        <v>600</v>
      </c>
      <c r="O41" s="19">
        <f t="shared" si="0"/>
        <v>39000</v>
      </c>
      <c r="P41" s="9">
        <v>675</v>
      </c>
      <c r="Q41" s="9">
        <v>0</v>
      </c>
      <c r="R41" s="9">
        <v>18</v>
      </c>
      <c r="S41" s="9" t="s">
        <v>40</v>
      </c>
      <c r="T41" s="9">
        <v>675</v>
      </c>
      <c r="U41" s="19">
        <f t="shared" si="1"/>
        <v>43875</v>
      </c>
      <c r="V41" s="11"/>
      <c r="W41" s="5"/>
    </row>
    <row r="42" spans="2:23">
      <c r="B42" s="9">
        <v>31</v>
      </c>
      <c r="C42" s="9" t="s">
        <v>40</v>
      </c>
      <c r="D42" s="17" t="s">
        <v>107</v>
      </c>
      <c r="E42" s="9" t="s">
        <v>103</v>
      </c>
      <c r="F42" s="9">
        <v>70</v>
      </c>
      <c r="G42" s="9" t="s">
        <v>40</v>
      </c>
      <c r="H42" s="9" t="s">
        <v>79</v>
      </c>
      <c r="I42" s="4" t="s">
        <v>44</v>
      </c>
      <c r="J42" s="9">
        <v>475</v>
      </c>
      <c r="K42" s="9">
        <v>0</v>
      </c>
      <c r="L42" s="9">
        <v>18</v>
      </c>
      <c r="M42" s="9" t="s">
        <v>40</v>
      </c>
      <c r="N42" s="10">
        <v>475</v>
      </c>
      <c r="O42" s="19">
        <f t="shared" si="0"/>
        <v>33250</v>
      </c>
      <c r="P42" s="9">
        <v>650</v>
      </c>
      <c r="Q42" s="9">
        <v>0</v>
      </c>
      <c r="R42" s="9">
        <v>18</v>
      </c>
      <c r="S42" s="9" t="s">
        <v>40</v>
      </c>
      <c r="T42" s="9">
        <v>650</v>
      </c>
      <c r="U42" s="19">
        <f t="shared" si="1"/>
        <v>45500</v>
      </c>
      <c r="V42" s="11"/>
      <c r="W42" s="5"/>
    </row>
    <row r="43" spans="2:23">
      <c r="B43" s="9">
        <v>32</v>
      </c>
      <c r="C43" s="9" t="s">
        <v>40</v>
      </c>
      <c r="D43" s="17" t="s">
        <v>108</v>
      </c>
      <c r="E43" s="9" t="s">
        <v>56</v>
      </c>
      <c r="F43" s="9">
        <v>10</v>
      </c>
      <c r="G43" s="9" t="s">
        <v>40</v>
      </c>
      <c r="H43" s="9" t="s">
        <v>109</v>
      </c>
      <c r="I43" s="4" t="s">
        <v>60</v>
      </c>
      <c r="J43" s="9">
        <v>2200</v>
      </c>
      <c r="K43" s="9">
        <v>0</v>
      </c>
      <c r="L43" s="9">
        <v>18</v>
      </c>
      <c r="M43" s="9" t="s">
        <v>40</v>
      </c>
      <c r="N43" s="19">
        <v>2000</v>
      </c>
      <c r="O43" s="19">
        <f t="shared" si="0"/>
        <v>20000</v>
      </c>
      <c r="P43" s="9">
        <v>1850</v>
      </c>
      <c r="Q43" s="9">
        <v>0</v>
      </c>
      <c r="R43" s="9">
        <v>18</v>
      </c>
      <c r="S43" s="9" t="s">
        <v>40</v>
      </c>
      <c r="T43" s="20">
        <v>1850</v>
      </c>
      <c r="U43" s="19">
        <f t="shared" si="1"/>
        <v>18500</v>
      </c>
      <c r="V43" s="11"/>
      <c r="W43" s="5"/>
    </row>
    <row r="44" spans="2:23">
      <c r="B44" s="9">
        <v>33</v>
      </c>
      <c r="C44" s="9" t="s">
        <v>40</v>
      </c>
      <c r="D44" s="17" t="s">
        <v>110</v>
      </c>
      <c r="E44" s="9" t="s">
        <v>56</v>
      </c>
      <c r="F44" s="9">
        <v>4</v>
      </c>
      <c r="G44" s="9" t="s">
        <v>40</v>
      </c>
      <c r="H44" s="9" t="s">
        <v>111</v>
      </c>
      <c r="I44" s="4" t="s">
        <v>60</v>
      </c>
      <c r="J44" s="9">
        <v>2400</v>
      </c>
      <c r="K44" s="9">
        <v>0</v>
      </c>
      <c r="L44" s="9">
        <v>18</v>
      </c>
      <c r="M44" s="9" t="s">
        <v>40</v>
      </c>
      <c r="N44" s="19">
        <v>2200</v>
      </c>
      <c r="O44" s="19">
        <f t="shared" si="0"/>
        <v>8800</v>
      </c>
      <c r="P44" s="9">
        <v>1700</v>
      </c>
      <c r="Q44" s="9">
        <v>0</v>
      </c>
      <c r="R44" s="9">
        <v>18</v>
      </c>
      <c r="S44" s="9" t="s">
        <v>40</v>
      </c>
      <c r="T44" s="20">
        <v>1700</v>
      </c>
      <c r="U44" s="19">
        <f t="shared" si="1"/>
        <v>6800</v>
      </c>
      <c r="V44" s="11"/>
      <c r="W44" s="5"/>
    </row>
    <row r="45" spans="2:23">
      <c r="B45" s="9">
        <v>34</v>
      </c>
      <c r="C45" s="9" t="s">
        <v>40</v>
      </c>
      <c r="D45" s="17" t="s">
        <v>112</v>
      </c>
      <c r="E45" s="9" t="s">
        <v>56</v>
      </c>
      <c r="F45" s="9">
        <v>10</v>
      </c>
      <c r="G45" s="9" t="s">
        <v>40</v>
      </c>
      <c r="H45" s="9" t="s">
        <v>113</v>
      </c>
      <c r="I45" s="4" t="s">
        <v>44</v>
      </c>
      <c r="J45" s="9">
        <v>1600</v>
      </c>
      <c r="K45" s="9">
        <v>0</v>
      </c>
      <c r="L45" s="9">
        <v>18</v>
      </c>
      <c r="M45" s="9" t="s">
        <v>40</v>
      </c>
      <c r="N45" s="20">
        <v>1600</v>
      </c>
      <c r="O45" s="19">
        <f t="shared" si="0"/>
        <v>16000</v>
      </c>
      <c r="P45" s="9">
        <v>1650</v>
      </c>
      <c r="Q45" s="9">
        <v>0</v>
      </c>
      <c r="R45" s="9">
        <v>18</v>
      </c>
      <c r="S45" s="9" t="s">
        <v>40</v>
      </c>
      <c r="T45" s="19">
        <v>1650</v>
      </c>
      <c r="U45" s="19">
        <f t="shared" si="1"/>
        <v>16500</v>
      </c>
      <c r="V45" s="11"/>
      <c r="W45" s="5"/>
    </row>
    <row r="46" spans="2:23">
      <c r="B46" s="9">
        <v>35</v>
      </c>
      <c r="C46" s="9" t="s">
        <v>40</v>
      </c>
      <c r="D46" s="17" t="s">
        <v>114</v>
      </c>
      <c r="E46" s="9" t="s">
        <v>56</v>
      </c>
      <c r="F46" s="9">
        <v>6</v>
      </c>
      <c r="G46" s="9" t="s">
        <v>40</v>
      </c>
      <c r="H46" s="9" t="s">
        <v>62</v>
      </c>
      <c r="I46" s="4" t="s">
        <v>44</v>
      </c>
      <c r="J46" s="9">
        <v>1800</v>
      </c>
      <c r="K46" s="9">
        <v>0</v>
      </c>
      <c r="L46" s="9">
        <v>18</v>
      </c>
      <c r="M46" s="9" t="s">
        <v>40</v>
      </c>
      <c r="N46" s="20">
        <v>1800</v>
      </c>
      <c r="O46" s="19">
        <f t="shared" si="0"/>
        <v>10800</v>
      </c>
      <c r="P46" s="9">
        <v>2250</v>
      </c>
      <c r="Q46" s="9">
        <v>0</v>
      </c>
      <c r="R46" s="9">
        <v>18</v>
      </c>
      <c r="S46" s="9" t="s">
        <v>40</v>
      </c>
      <c r="T46" s="19">
        <v>2250</v>
      </c>
      <c r="U46" s="19">
        <f t="shared" si="1"/>
        <v>13500</v>
      </c>
      <c r="V46" s="11"/>
      <c r="W46" s="5"/>
    </row>
    <row r="47" spans="2:23">
      <c r="B47" s="9">
        <v>36</v>
      </c>
      <c r="C47" s="9" t="s">
        <v>40</v>
      </c>
      <c r="D47" s="17" t="s">
        <v>115</v>
      </c>
      <c r="E47" s="9" t="s">
        <v>56</v>
      </c>
      <c r="F47" s="9">
        <v>8</v>
      </c>
      <c r="G47" s="9" t="s">
        <v>40</v>
      </c>
      <c r="H47" s="9" t="s">
        <v>49</v>
      </c>
      <c r="I47" s="4" t="s">
        <v>116</v>
      </c>
      <c r="J47" s="9">
        <v>650</v>
      </c>
      <c r="K47" s="9">
        <v>0</v>
      </c>
      <c r="L47" s="9">
        <v>18</v>
      </c>
      <c r="M47" s="9" t="s">
        <v>40</v>
      </c>
      <c r="N47" s="10">
        <v>650</v>
      </c>
      <c r="O47" s="19">
        <f t="shared" si="0"/>
        <v>5200</v>
      </c>
      <c r="P47" s="9">
        <v>650</v>
      </c>
      <c r="Q47" s="9">
        <v>0</v>
      </c>
      <c r="R47" s="9">
        <v>18</v>
      </c>
      <c r="S47" s="9" t="s">
        <v>40</v>
      </c>
      <c r="T47" s="10">
        <v>650</v>
      </c>
      <c r="U47" s="19">
        <f t="shared" si="1"/>
        <v>5200</v>
      </c>
      <c r="V47" s="11"/>
      <c r="W47" s="5"/>
    </row>
    <row r="48" spans="2:23">
      <c r="B48" s="9">
        <v>37</v>
      </c>
      <c r="C48" s="9" t="s">
        <v>40</v>
      </c>
      <c r="D48" s="17" t="s">
        <v>117</v>
      </c>
      <c r="E48" s="9" t="s">
        <v>56</v>
      </c>
      <c r="F48" s="9">
        <v>4</v>
      </c>
      <c r="G48" s="9" t="s">
        <v>40</v>
      </c>
      <c r="H48" s="9" t="s">
        <v>91</v>
      </c>
      <c r="I48" s="4" t="s">
        <v>44</v>
      </c>
      <c r="J48" s="9">
        <v>900</v>
      </c>
      <c r="K48" s="9">
        <v>0</v>
      </c>
      <c r="L48" s="9">
        <v>18</v>
      </c>
      <c r="M48" s="9" t="s">
        <v>40</v>
      </c>
      <c r="N48" s="10">
        <v>900</v>
      </c>
      <c r="O48" s="19">
        <f t="shared" si="0"/>
        <v>3600</v>
      </c>
      <c r="P48" s="9">
        <v>950</v>
      </c>
      <c r="Q48" s="9">
        <v>0</v>
      </c>
      <c r="R48" s="9">
        <v>18</v>
      </c>
      <c r="S48" s="9" t="s">
        <v>40</v>
      </c>
      <c r="T48" s="9">
        <v>950</v>
      </c>
      <c r="U48" s="19">
        <f t="shared" si="1"/>
        <v>3800</v>
      </c>
      <c r="V48" s="11"/>
      <c r="W48" s="5"/>
    </row>
    <row r="49" spans="2:23">
      <c r="B49" s="9">
        <v>38</v>
      </c>
      <c r="C49" s="9" t="s">
        <v>40</v>
      </c>
      <c r="D49" s="17" t="s">
        <v>119</v>
      </c>
      <c r="E49" s="9" t="s">
        <v>56</v>
      </c>
      <c r="F49" s="9">
        <v>1</v>
      </c>
      <c r="G49" s="9" t="s">
        <v>40</v>
      </c>
      <c r="H49" s="9" t="s">
        <v>120</v>
      </c>
      <c r="I49" s="4" t="s">
        <v>60</v>
      </c>
      <c r="J49" s="9">
        <v>1500</v>
      </c>
      <c r="K49" s="9">
        <v>0</v>
      </c>
      <c r="L49" s="9">
        <v>18</v>
      </c>
      <c r="M49" s="9" t="s">
        <v>40</v>
      </c>
      <c r="N49" s="19">
        <v>1500</v>
      </c>
      <c r="O49" s="19">
        <f t="shared" si="0"/>
        <v>1500</v>
      </c>
      <c r="P49" s="9">
        <v>1150</v>
      </c>
      <c r="Q49" s="9">
        <v>0</v>
      </c>
      <c r="R49" s="9">
        <v>18</v>
      </c>
      <c r="S49" s="9" t="s">
        <v>40</v>
      </c>
      <c r="T49" s="20">
        <v>1150</v>
      </c>
      <c r="U49" s="19">
        <f t="shared" si="1"/>
        <v>1150</v>
      </c>
      <c r="V49" s="11"/>
      <c r="W49" s="5"/>
    </row>
    <row r="50" spans="2:23">
      <c r="B50" s="9">
        <v>39</v>
      </c>
      <c r="C50" s="9" t="s">
        <v>40</v>
      </c>
      <c r="D50" s="17" t="s">
        <v>121</v>
      </c>
      <c r="E50" s="9" t="s">
        <v>122</v>
      </c>
      <c r="F50" s="9">
        <v>1</v>
      </c>
      <c r="G50" s="9" t="s">
        <v>40</v>
      </c>
      <c r="H50" s="9" t="s">
        <v>123</v>
      </c>
      <c r="I50" s="4" t="s">
        <v>44</v>
      </c>
      <c r="J50" s="9">
        <v>12000</v>
      </c>
      <c r="K50" s="9">
        <v>0</v>
      </c>
      <c r="L50" s="9">
        <v>18</v>
      </c>
      <c r="M50" s="9" t="s">
        <v>40</v>
      </c>
      <c r="N50" s="20">
        <v>10000</v>
      </c>
      <c r="O50" s="19">
        <f t="shared" si="0"/>
        <v>10000</v>
      </c>
      <c r="P50" s="9">
        <v>65000</v>
      </c>
      <c r="Q50" s="9">
        <v>0</v>
      </c>
      <c r="R50" s="9">
        <v>18</v>
      </c>
      <c r="S50" s="9" t="s">
        <v>40</v>
      </c>
      <c r="T50" s="19">
        <v>65000</v>
      </c>
      <c r="U50" s="19">
        <f t="shared" si="1"/>
        <v>65000</v>
      </c>
      <c r="V50" s="11"/>
      <c r="W50" s="5"/>
    </row>
    <row r="51" spans="2:23">
      <c r="B51" s="9">
        <v>40</v>
      </c>
      <c r="C51" s="9" t="s">
        <v>40</v>
      </c>
      <c r="D51" s="17" t="s">
        <v>124</v>
      </c>
      <c r="E51" s="9" t="s">
        <v>103</v>
      </c>
      <c r="F51" s="9">
        <v>30</v>
      </c>
      <c r="G51" s="9" t="s">
        <v>40</v>
      </c>
      <c r="H51" s="9" t="s">
        <v>125</v>
      </c>
      <c r="I51" s="4" t="s">
        <v>60</v>
      </c>
      <c r="J51" s="9">
        <v>350</v>
      </c>
      <c r="K51" s="9">
        <v>0</v>
      </c>
      <c r="L51" s="9">
        <v>18</v>
      </c>
      <c r="M51" s="9" t="s">
        <v>40</v>
      </c>
      <c r="N51" s="9">
        <v>350</v>
      </c>
      <c r="O51" s="19">
        <f t="shared" si="0"/>
        <v>10500</v>
      </c>
      <c r="P51" s="9">
        <v>180</v>
      </c>
      <c r="Q51" s="9">
        <v>0</v>
      </c>
      <c r="R51" s="9">
        <v>18</v>
      </c>
      <c r="S51" s="9" t="s">
        <v>40</v>
      </c>
      <c r="T51" s="10">
        <v>180</v>
      </c>
      <c r="U51" s="19">
        <f t="shared" si="1"/>
        <v>5400</v>
      </c>
      <c r="V51" s="11"/>
      <c r="W51" s="5"/>
    </row>
    <row r="52" spans="2:23">
      <c r="B52" s="9">
        <v>41</v>
      </c>
      <c r="C52" s="9" t="s">
        <v>40</v>
      </c>
      <c r="D52" s="17" t="s">
        <v>126</v>
      </c>
      <c r="E52" s="9" t="s">
        <v>103</v>
      </c>
      <c r="F52" s="9">
        <v>15</v>
      </c>
      <c r="G52" s="9" t="s">
        <v>40</v>
      </c>
      <c r="H52" s="9" t="s">
        <v>118</v>
      </c>
      <c r="I52" s="4" t="s">
        <v>60</v>
      </c>
      <c r="J52" s="9">
        <v>1800</v>
      </c>
      <c r="K52" s="9">
        <v>0</v>
      </c>
      <c r="L52" s="9">
        <v>18</v>
      </c>
      <c r="M52" s="9" t="s">
        <v>40</v>
      </c>
      <c r="N52" s="19">
        <v>1800</v>
      </c>
      <c r="O52" s="19">
        <f t="shared" si="0"/>
        <v>27000</v>
      </c>
      <c r="P52" s="9">
        <v>950</v>
      </c>
      <c r="Q52" s="9">
        <v>0</v>
      </c>
      <c r="R52" s="9">
        <v>18</v>
      </c>
      <c r="S52" s="9" t="s">
        <v>40</v>
      </c>
      <c r="T52" s="10">
        <v>950</v>
      </c>
      <c r="U52" s="19">
        <f t="shared" si="1"/>
        <v>14250</v>
      </c>
      <c r="V52" s="11"/>
      <c r="W52" s="5"/>
    </row>
    <row r="53" spans="2:23">
      <c r="B53" s="9">
        <v>42</v>
      </c>
      <c r="C53" s="9" t="s">
        <v>40</v>
      </c>
      <c r="D53" s="17" t="s">
        <v>127</v>
      </c>
      <c r="E53" s="9" t="s">
        <v>42</v>
      </c>
      <c r="F53" s="9">
        <v>50</v>
      </c>
      <c r="G53" s="9" t="s">
        <v>40</v>
      </c>
      <c r="H53" s="9" t="s">
        <v>128</v>
      </c>
      <c r="I53" s="4" t="s">
        <v>44</v>
      </c>
      <c r="J53" s="9">
        <v>3100</v>
      </c>
      <c r="K53" s="9">
        <v>0</v>
      </c>
      <c r="L53" s="9">
        <v>18</v>
      </c>
      <c r="M53" s="9" t="s">
        <v>40</v>
      </c>
      <c r="N53" s="20">
        <v>3100</v>
      </c>
      <c r="O53" s="19">
        <f t="shared" si="0"/>
        <v>155000</v>
      </c>
      <c r="P53" s="9">
        <v>7532</v>
      </c>
      <c r="Q53" s="9">
        <v>0</v>
      </c>
      <c r="R53" s="9">
        <v>18</v>
      </c>
      <c r="S53" s="9" t="s">
        <v>40</v>
      </c>
      <c r="T53" s="19">
        <v>7532</v>
      </c>
      <c r="U53" s="19">
        <f t="shared" si="1"/>
        <v>376600</v>
      </c>
      <c r="V53" s="11"/>
      <c r="W53" s="5"/>
    </row>
    <row r="54" spans="2:23">
      <c r="B54" s="9">
        <v>43</v>
      </c>
      <c r="C54" s="9" t="s">
        <v>40</v>
      </c>
      <c r="D54" s="17" t="s">
        <v>129</v>
      </c>
      <c r="E54" s="9" t="s">
        <v>51</v>
      </c>
      <c r="F54" s="9">
        <v>1</v>
      </c>
      <c r="G54" s="9" t="s">
        <v>40</v>
      </c>
      <c r="H54" s="9" t="s">
        <v>123</v>
      </c>
      <c r="I54" s="4" t="s">
        <v>60</v>
      </c>
      <c r="J54" s="9">
        <v>18500</v>
      </c>
      <c r="K54" s="9">
        <v>0</v>
      </c>
      <c r="L54" s="9">
        <v>18</v>
      </c>
      <c r="M54" s="9" t="s">
        <v>40</v>
      </c>
      <c r="N54" s="19">
        <v>14500</v>
      </c>
      <c r="O54" s="19">
        <f t="shared" si="0"/>
        <v>14500</v>
      </c>
      <c r="P54" s="9">
        <v>10000</v>
      </c>
      <c r="Q54" s="9">
        <v>0</v>
      </c>
      <c r="R54" s="9">
        <v>18</v>
      </c>
      <c r="S54" s="9" t="s">
        <v>40</v>
      </c>
      <c r="T54" s="20">
        <v>10000</v>
      </c>
      <c r="U54" s="19">
        <f t="shared" si="1"/>
        <v>10000</v>
      </c>
      <c r="V54" s="11"/>
      <c r="W54" s="5"/>
    </row>
    <row r="55" spans="2:23">
      <c r="B55" s="27" t="s">
        <v>130</v>
      </c>
      <c r="C55" s="27"/>
      <c r="D55" s="27"/>
      <c r="E55" s="27"/>
      <c r="F55" s="27"/>
      <c r="G55" s="27"/>
      <c r="H55" s="27"/>
      <c r="I55" s="27"/>
      <c r="J55" s="6"/>
      <c r="K55" s="13">
        <v>0</v>
      </c>
      <c r="L55" s="21">
        <f>O55*18%</f>
        <v>153591.29999999999</v>
      </c>
      <c r="M55" s="6"/>
      <c r="N55" s="6"/>
      <c r="O55" s="22">
        <f>SUM(O12:O54)</f>
        <v>853285</v>
      </c>
      <c r="P55" s="6"/>
      <c r="Q55" s="13">
        <v>0</v>
      </c>
      <c r="R55" s="21">
        <v>315473.94</v>
      </c>
      <c r="S55" s="6"/>
      <c r="T55" s="6"/>
      <c r="U55" s="22">
        <f>SUM(U12:U54)</f>
        <v>1752633</v>
      </c>
      <c r="V55" s="5"/>
      <c r="W55" s="5"/>
    </row>
    <row r="56" spans="2:23">
      <c r="B56" s="26" t="s">
        <v>131</v>
      </c>
      <c r="C56" s="26"/>
      <c r="D56" s="26"/>
      <c r="E56" s="26"/>
      <c r="F56" s="26"/>
      <c r="G56" s="26"/>
      <c r="H56" s="26"/>
      <c r="I56" s="26"/>
      <c r="J56" s="6" t="s">
        <v>132</v>
      </c>
      <c r="K56" s="13">
        <v>0</v>
      </c>
      <c r="L56" s="6"/>
      <c r="M56" s="6"/>
      <c r="N56" s="6"/>
      <c r="O56" s="13">
        <v>0</v>
      </c>
      <c r="P56" s="6" t="s">
        <v>132</v>
      </c>
      <c r="Q56" s="13">
        <v>0</v>
      </c>
      <c r="R56" s="6"/>
      <c r="S56" s="6"/>
      <c r="T56" s="6"/>
      <c r="U56" s="13">
        <v>0</v>
      </c>
      <c r="V56" s="5"/>
      <c r="W56" s="5"/>
    </row>
    <row r="57" spans="2:23">
      <c r="B57" s="27" t="s">
        <v>133</v>
      </c>
      <c r="C57" s="27"/>
      <c r="D57" s="27"/>
      <c r="E57" s="27"/>
      <c r="F57" s="27"/>
      <c r="G57" s="27"/>
      <c r="H57" s="27"/>
      <c r="I57" s="27"/>
      <c r="J57" s="6"/>
      <c r="K57" s="6"/>
      <c r="L57" s="6"/>
      <c r="M57" s="6"/>
      <c r="N57" s="6"/>
      <c r="O57" s="22">
        <f>O55*18%</f>
        <v>153591.29999999999</v>
      </c>
      <c r="P57" s="6"/>
      <c r="Q57" s="6"/>
      <c r="R57" s="6"/>
      <c r="S57" s="6"/>
      <c r="T57" s="6"/>
      <c r="U57" s="22">
        <f>U55*18%</f>
        <v>315473.94</v>
      </c>
      <c r="V57" s="5"/>
      <c r="W57" s="5"/>
    </row>
    <row r="58" spans="2:23">
      <c r="B58" s="27" t="s">
        <v>134</v>
      </c>
      <c r="C58" s="27"/>
      <c r="D58" s="27"/>
      <c r="E58" s="27"/>
      <c r="F58" s="27"/>
      <c r="G58" s="27"/>
      <c r="H58" s="27"/>
      <c r="I58" s="27"/>
      <c r="J58" s="6"/>
      <c r="K58" s="6"/>
      <c r="L58" s="6"/>
      <c r="M58" s="6"/>
      <c r="N58" s="12" t="s">
        <v>135</v>
      </c>
      <c r="O58" s="22">
        <f>SUM(O55:O57)</f>
        <v>1006876.3</v>
      </c>
      <c r="P58" s="6"/>
      <c r="Q58" s="6"/>
      <c r="R58" s="6"/>
      <c r="S58" s="6"/>
      <c r="T58" s="12" t="s">
        <v>135</v>
      </c>
      <c r="U58" s="22">
        <f>SUM(U55:U57)</f>
        <v>2068106.94</v>
      </c>
      <c r="V58" s="5"/>
      <c r="W58" s="5"/>
    </row>
    <row r="59" spans="2:23">
      <c r="B59" s="25" t="s">
        <v>136</v>
      </c>
      <c r="C59" s="28"/>
      <c r="D59" s="28"/>
      <c r="E59" s="28"/>
      <c r="F59" s="28"/>
      <c r="G59" s="28"/>
      <c r="H59" s="28"/>
      <c r="I59" s="28"/>
      <c r="J59" s="25" t="s">
        <v>16</v>
      </c>
      <c r="K59" s="25" t="s">
        <v>16</v>
      </c>
    </row>
    <row r="60" spans="2:23">
      <c r="B60" s="3" t="s">
        <v>137</v>
      </c>
      <c r="C60" s="3" t="s">
        <v>138</v>
      </c>
      <c r="D60" s="25" t="s">
        <v>139</v>
      </c>
      <c r="E60" s="28"/>
      <c r="F60" s="28"/>
      <c r="G60" s="28"/>
      <c r="H60" s="28"/>
      <c r="I60" s="28"/>
      <c r="J60" s="3" t="s">
        <v>140</v>
      </c>
      <c r="K60" s="3" t="s">
        <v>141</v>
      </c>
    </row>
    <row r="61" spans="2:23">
      <c r="B61" s="4">
        <v>1</v>
      </c>
      <c r="C61" s="4" t="s">
        <v>142</v>
      </c>
      <c r="D61" s="23" t="s">
        <v>143</v>
      </c>
      <c r="E61" s="24"/>
      <c r="F61" s="24"/>
      <c r="G61" s="24"/>
      <c r="H61" s="24"/>
      <c r="I61" s="24"/>
      <c r="J61" s="4" t="s">
        <v>144</v>
      </c>
      <c r="K61" s="4" t="s">
        <v>40</v>
      </c>
    </row>
    <row r="62" spans="2:23">
      <c r="B62" s="4">
        <v>2</v>
      </c>
      <c r="C62" s="4" t="s">
        <v>145</v>
      </c>
      <c r="D62" s="23" t="s">
        <v>146</v>
      </c>
      <c r="E62" s="24"/>
      <c r="F62" s="24"/>
      <c r="G62" s="24"/>
      <c r="H62" s="24"/>
      <c r="I62" s="24"/>
      <c r="J62" s="4" t="s">
        <v>147</v>
      </c>
      <c r="K62" s="4" t="s">
        <v>40</v>
      </c>
    </row>
    <row r="63" spans="2:23">
      <c r="B63" s="4">
        <v>3</v>
      </c>
      <c r="C63" s="4" t="s">
        <v>148</v>
      </c>
      <c r="D63" s="23" t="s">
        <v>60</v>
      </c>
      <c r="E63" s="24"/>
      <c r="F63" s="24"/>
      <c r="G63" s="24"/>
      <c r="H63" s="24"/>
      <c r="I63" s="24"/>
      <c r="J63" s="4" t="s">
        <v>147</v>
      </c>
      <c r="K63" s="4" t="s">
        <v>40</v>
      </c>
    </row>
    <row r="64" spans="2:23">
      <c r="B64" s="4">
        <v>4</v>
      </c>
      <c r="C64" s="4" t="s">
        <v>149</v>
      </c>
      <c r="D64" s="23" t="s">
        <v>150</v>
      </c>
      <c r="E64" s="24"/>
      <c r="F64" s="24"/>
      <c r="G64" s="24"/>
      <c r="H64" s="24"/>
      <c r="I64" s="24"/>
      <c r="J64" s="4" t="s">
        <v>147</v>
      </c>
      <c r="K64" s="4" t="s">
        <v>40</v>
      </c>
    </row>
    <row r="65" spans="2:11">
      <c r="B65" s="4">
        <v>5</v>
      </c>
      <c r="C65" s="4" t="s">
        <v>151</v>
      </c>
      <c r="D65" s="23" t="s">
        <v>44</v>
      </c>
      <c r="E65" s="24"/>
      <c r="F65" s="24"/>
      <c r="G65" s="24"/>
      <c r="H65" s="24"/>
      <c r="I65" s="24"/>
      <c r="J65" s="4" t="s">
        <v>147</v>
      </c>
      <c r="K65" s="4" t="s">
        <v>40</v>
      </c>
    </row>
    <row r="66" spans="2:11">
      <c r="B66" s="4">
        <v>6</v>
      </c>
      <c r="C66" s="4" t="s">
        <v>152</v>
      </c>
      <c r="D66" s="23" t="s">
        <v>153</v>
      </c>
      <c r="E66" s="24"/>
      <c r="F66" s="24"/>
      <c r="G66" s="24"/>
      <c r="H66" s="24"/>
      <c r="I66" s="24"/>
      <c r="J66" s="4" t="s">
        <v>144</v>
      </c>
      <c r="K66" s="4" t="s">
        <v>40</v>
      </c>
    </row>
    <row r="67" spans="2:11">
      <c r="B67" s="4">
        <v>7</v>
      </c>
      <c r="C67" s="4" t="s">
        <v>154</v>
      </c>
      <c r="D67" s="23" t="s">
        <v>155</v>
      </c>
      <c r="E67" s="24"/>
      <c r="F67" s="24"/>
      <c r="G67" s="24"/>
      <c r="H67" s="24"/>
      <c r="I67" s="24"/>
      <c r="J67" s="4" t="s">
        <v>144</v>
      </c>
      <c r="K67" s="4" t="s">
        <v>40</v>
      </c>
    </row>
  </sheetData>
  <mergeCells count="50">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P6:U6"/>
    <mergeCell ref="J6:O6"/>
    <mergeCell ref="J7:O7"/>
    <mergeCell ref="J8:L8"/>
    <mergeCell ref="M8:O8"/>
    <mergeCell ref="P1:U1"/>
    <mergeCell ref="P2:U2"/>
    <mergeCell ref="P3:U3"/>
    <mergeCell ref="P4:U4"/>
    <mergeCell ref="P5:U5"/>
    <mergeCell ref="B55:I55"/>
    <mergeCell ref="P7:U7"/>
    <mergeCell ref="P8:R8"/>
    <mergeCell ref="S8:U8"/>
    <mergeCell ref="P9:U9"/>
    <mergeCell ref="P10:U10"/>
    <mergeCell ref="J10:O10"/>
    <mergeCell ref="J9:O9"/>
    <mergeCell ref="B56:I56"/>
    <mergeCell ref="B57:I57"/>
    <mergeCell ref="B58:I58"/>
    <mergeCell ref="B59:I59"/>
    <mergeCell ref="D60:I60"/>
    <mergeCell ref="D65:I65"/>
    <mergeCell ref="D66:I66"/>
    <mergeCell ref="D67:I67"/>
    <mergeCell ref="J59:K59"/>
    <mergeCell ref="D61:I61"/>
    <mergeCell ref="D62:I62"/>
    <mergeCell ref="D63:I63"/>
    <mergeCell ref="D64:I6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4"/>
  <sheetViews>
    <sheetView workbookViewId="0">
      <selection activeCell="B1" sqref="B1:U55"/>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16382" width="9.140625" style="1" customWidth="1"/>
  </cols>
  <sheetData>
    <row r="1" spans="2:21">
      <c r="B1" s="62"/>
      <c r="C1" s="62"/>
      <c r="D1" s="41" t="s">
        <v>0</v>
      </c>
      <c r="E1" s="41" t="s">
        <v>0</v>
      </c>
      <c r="F1" s="42" t="s">
        <v>0</v>
      </c>
      <c r="G1" s="64" t="s">
        <v>1</v>
      </c>
      <c r="H1" s="64" t="s">
        <v>1</v>
      </c>
      <c r="I1" s="64" t="s">
        <v>1</v>
      </c>
      <c r="J1" s="50" t="s">
        <v>156</v>
      </c>
      <c r="K1" s="50"/>
      <c r="L1" s="50"/>
      <c r="M1" s="50"/>
      <c r="N1" s="50"/>
      <c r="O1" s="51"/>
      <c r="P1" s="50" t="s">
        <v>157</v>
      </c>
      <c r="Q1" s="50"/>
      <c r="R1" s="50"/>
      <c r="S1" s="50"/>
      <c r="T1" s="50"/>
      <c r="U1" s="51"/>
    </row>
    <row r="2" spans="2:21">
      <c r="B2" s="63"/>
      <c r="C2" s="63"/>
      <c r="D2" s="43" t="s">
        <v>0</v>
      </c>
      <c r="E2" s="43" t="s">
        <v>0</v>
      </c>
      <c r="F2" s="44" t="s">
        <v>0</v>
      </c>
      <c r="G2" s="65" t="s">
        <v>4</v>
      </c>
      <c r="H2" s="65" t="s">
        <v>4</v>
      </c>
      <c r="I2" s="65" t="s">
        <v>4</v>
      </c>
      <c r="J2" s="52" t="s">
        <v>5</v>
      </c>
      <c r="K2" s="52"/>
      <c r="L2" s="52"/>
      <c r="M2" s="52"/>
      <c r="N2" s="52"/>
      <c r="O2" s="53"/>
      <c r="P2" s="52" t="s">
        <v>6</v>
      </c>
      <c r="Q2" s="52"/>
      <c r="R2" s="52"/>
      <c r="S2" s="52"/>
      <c r="T2" s="52"/>
      <c r="U2" s="53"/>
    </row>
    <row r="3" spans="2:21">
      <c r="B3" s="63"/>
      <c r="C3" s="63"/>
      <c r="D3" s="43" t="s">
        <v>0</v>
      </c>
      <c r="E3" s="43" t="s">
        <v>0</v>
      </c>
      <c r="F3" s="44" t="s">
        <v>0</v>
      </c>
      <c r="G3" s="65" t="s">
        <v>7</v>
      </c>
      <c r="H3" s="65" t="s">
        <v>7</v>
      </c>
      <c r="I3" s="65" t="s">
        <v>7</v>
      </c>
      <c r="J3" s="52" t="s">
        <v>8</v>
      </c>
      <c r="K3" s="52"/>
      <c r="L3" s="52"/>
      <c r="M3" s="52"/>
      <c r="N3" s="52"/>
      <c r="O3" s="53"/>
      <c r="P3" s="52" t="s">
        <v>8</v>
      </c>
      <c r="Q3" s="52"/>
      <c r="R3" s="52"/>
      <c r="S3" s="52"/>
      <c r="T3" s="52"/>
      <c r="U3" s="53"/>
    </row>
    <row r="4" spans="2:21">
      <c r="B4" s="63"/>
      <c r="C4" s="63"/>
      <c r="D4" s="43" t="s">
        <v>0</v>
      </c>
      <c r="E4" s="43" t="s">
        <v>0</v>
      </c>
      <c r="F4" s="44" t="s">
        <v>0</v>
      </c>
      <c r="G4" s="65" t="s">
        <v>9</v>
      </c>
      <c r="H4" s="65" t="s">
        <v>9</v>
      </c>
      <c r="I4" s="65" t="s">
        <v>9</v>
      </c>
      <c r="J4" s="52" t="s">
        <v>10</v>
      </c>
      <c r="K4" s="52"/>
      <c r="L4" s="52"/>
      <c r="M4" s="52"/>
      <c r="N4" s="52"/>
      <c r="O4" s="53"/>
      <c r="P4" s="52" t="s">
        <v>10</v>
      </c>
      <c r="Q4" s="52"/>
      <c r="R4" s="52"/>
      <c r="S4" s="52"/>
      <c r="T4" s="52"/>
      <c r="U4" s="53"/>
    </row>
    <row r="5" spans="2:21">
      <c r="B5" s="63"/>
      <c r="C5" s="63"/>
      <c r="D5" s="43" t="s">
        <v>0</v>
      </c>
      <c r="E5" s="43" t="s">
        <v>0</v>
      </c>
      <c r="F5" s="44" t="s">
        <v>0</v>
      </c>
      <c r="G5" s="63"/>
      <c r="H5" s="63"/>
      <c r="I5" s="63"/>
      <c r="J5" s="52" t="s">
        <v>11</v>
      </c>
      <c r="K5" s="52"/>
      <c r="L5" s="52"/>
      <c r="M5" s="52"/>
      <c r="N5" s="52"/>
      <c r="O5" s="53"/>
      <c r="P5" s="52" t="s">
        <v>11</v>
      </c>
      <c r="Q5" s="52"/>
      <c r="R5" s="52"/>
      <c r="S5" s="52"/>
      <c r="T5" s="52"/>
      <c r="U5" s="53"/>
    </row>
    <row r="6" spans="2:21">
      <c r="B6" s="60" t="s">
        <v>12</v>
      </c>
      <c r="C6" s="60" t="s">
        <v>12</v>
      </c>
      <c r="D6" s="60" t="s">
        <v>12</v>
      </c>
      <c r="E6" s="60" t="s">
        <v>12</v>
      </c>
      <c r="F6" s="60" t="s">
        <v>12</v>
      </c>
      <c r="G6" s="60" t="s">
        <v>12</v>
      </c>
      <c r="H6" s="60" t="s">
        <v>12</v>
      </c>
      <c r="I6" s="60" t="s">
        <v>12</v>
      </c>
      <c r="J6" s="54" t="s">
        <v>13</v>
      </c>
      <c r="K6" s="54"/>
      <c r="L6" s="54"/>
      <c r="M6" s="54"/>
      <c r="N6" s="54"/>
      <c r="O6" s="55"/>
      <c r="P6" s="54" t="s">
        <v>14</v>
      </c>
      <c r="Q6" s="54"/>
      <c r="R6" s="54"/>
      <c r="S6" s="54"/>
      <c r="T6" s="54"/>
      <c r="U6" s="55"/>
    </row>
    <row r="7" spans="2:21">
      <c r="B7" s="61" t="s">
        <v>15</v>
      </c>
      <c r="C7" s="61" t="s">
        <v>15</v>
      </c>
      <c r="D7" s="61" t="s">
        <v>15</v>
      </c>
      <c r="E7" s="61" t="s">
        <v>15</v>
      </c>
      <c r="F7" s="61" t="s">
        <v>15</v>
      </c>
      <c r="G7" s="61" t="s">
        <v>15</v>
      </c>
      <c r="H7" s="61" t="s">
        <v>15</v>
      </c>
      <c r="I7" s="61" t="s">
        <v>15</v>
      </c>
      <c r="J7" s="54" t="s">
        <v>16</v>
      </c>
      <c r="K7" s="54"/>
      <c r="L7" s="55"/>
      <c r="M7" s="55"/>
      <c r="N7" s="55"/>
      <c r="O7" s="55"/>
      <c r="P7" s="54" t="s">
        <v>16</v>
      </c>
      <c r="Q7" s="54"/>
      <c r="R7" s="55"/>
      <c r="S7" s="55"/>
      <c r="T7" s="55"/>
      <c r="U7" s="55"/>
    </row>
    <row r="8" spans="2:21">
      <c r="B8" s="61" t="s">
        <v>158</v>
      </c>
      <c r="C8" s="61" t="s">
        <v>158</v>
      </c>
      <c r="D8" s="61" t="s">
        <v>158</v>
      </c>
      <c r="E8" s="61" t="s">
        <v>158</v>
      </c>
      <c r="F8" s="61" t="s">
        <v>158</v>
      </c>
      <c r="G8" s="61" t="s">
        <v>158</v>
      </c>
      <c r="H8" s="61" t="s">
        <v>158</v>
      </c>
      <c r="I8" s="61" t="s">
        <v>158</v>
      </c>
      <c r="J8" s="54" t="s">
        <v>18</v>
      </c>
      <c r="K8" s="54"/>
      <c r="L8" s="55"/>
      <c r="M8" s="55"/>
      <c r="N8" s="55"/>
      <c r="O8" s="55"/>
      <c r="P8" s="54" t="s">
        <v>18</v>
      </c>
      <c r="Q8" s="54"/>
      <c r="R8" s="55"/>
      <c r="S8" s="55"/>
      <c r="T8" s="55"/>
      <c r="U8" s="55"/>
    </row>
    <row r="9" spans="2:21">
      <c r="B9" s="48" t="s">
        <v>20</v>
      </c>
      <c r="C9" s="48" t="s">
        <v>20</v>
      </c>
      <c r="D9" s="48" t="s">
        <v>20</v>
      </c>
      <c r="E9" s="48" t="s">
        <v>20</v>
      </c>
      <c r="F9" s="48" t="s">
        <v>20</v>
      </c>
      <c r="G9" s="48" t="s">
        <v>21</v>
      </c>
      <c r="H9" s="48" t="s">
        <v>21</v>
      </c>
      <c r="I9" s="48" t="s">
        <v>21</v>
      </c>
      <c r="J9" s="48" t="s">
        <v>19</v>
      </c>
      <c r="K9" s="48"/>
      <c r="L9" s="49"/>
      <c r="M9" s="49"/>
      <c r="N9" s="49"/>
      <c r="O9" s="49"/>
      <c r="P9" s="48" t="s">
        <v>19</v>
      </c>
      <c r="Q9" s="48"/>
      <c r="R9" s="49"/>
      <c r="S9" s="49"/>
      <c r="T9" s="49"/>
      <c r="U9" s="49"/>
    </row>
    <row r="10" spans="2:21">
      <c r="B10" s="48" t="s">
        <v>20</v>
      </c>
      <c r="C10" s="48" t="s">
        <v>20</v>
      </c>
      <c r="D10" s="48" t="s">
        <v>20</v>
      </c>
      <c r="E10" s="48" t="s">
        <v>20</v>
      </c>
      <c r="F10" s="48" t="s">
        <v>20</v>
      </c>
      <c r="G10" s="48" t="s">
        <v>23</v>
      </c>
      <c r="H10" s="48" t="s">
        <v>24</v>
      </c>
      <c r="I10" s="48"/>
      <c r="J10" s="48" t="s">
        <v>159</v>
      </c>
      <c r="K10" s="48"/>
      <c r="L10" s="49"/>
      <c r="M10" s="49"/>
      <c r="N10" s="49"/>
      <c r="O10" s="49"/>
      <c r="P10" s="48" t="s">
        <v>159</v>
      </c>
      <c r="Q10" s="48"/>
      <c r="R10" s="49"/>
      <c r="S10" s="49"/>
      <c r="T10" s="49"/>
      <c r="U10" s="49"/>
    </row>
    <row r="11" spans="2:21" ht="42.75">
      <c r="B11" s="15" t="s">
        <v>26</v>
      </c>
      <c r="C11" s="15" t="s">
        <v>27</v>
      </c>
      <c r="D11" s="15" t="s">
        <v>28</v>
      </c>
      <c r="E11" s="15" t="s">
        <v>31</v>
      </c>
      <c r="F11" s="15" t="s">
        <v>29</v>
      </c>
      <c r="G11" s="15" t="s">
        <v>30</v>
      </c>
      <c r="H11" s="15" t="s">
        <v>160</v>
      </c>
      <c r="I11" s="15" t="s">
        <v>161</v>
      </c>
      <c r="J11" s="7" t="s">
        <v>162</v>
      </c>
      <c r="K11" s="56" t="s">
        <v>163</v>
      </c>
      <c r="L11" s="57"/>
      <c r="M11" s="58"/>
      <c r="N11" s="58"/>
      <c r="O11" s="59"/>
      <c r="P11" s="7" t="s">
        <v>162</v>
      </c>
      <c r="Q11" s="56" t="s">
        <v>163</v>
      </c>
      <c r="R11" s="57"/>
      <c r="S11" s="58"/>
      <c r="T11" s="58"/>
      <c r="U11" s="59"/>
    </row>
    <row r="12" spans="2:21" ht="42.75">
      <c r="B12" s="9">
        <v>1</v>
      </c>
      <c r="C12" s="9" t="s">
        <v>40</v>
      </c>
      <c r="D12" s="9" t="s">
        <v>41</v>
      </c>
      <c r="E12" s="9" t="s">
        <v>40</v>
      </c>
      <c r="F12" s="9" t="s">
        <v>42</v>
      </c>
      <c r="G12" s="9" t="s">
        <v>164</v>
      </c>
      <c r="H12" s="9" t="s">
        <v>45</v>
      </c>
      <c r="I12" s="9" t="s">
        <v>45</v>
      </c>
      <c r="J12" s="9" t="s">
        <v>40</v>
      </c>
      <c r="K12" s="47" t="s">
        <v>40</v>
      </c>
      <c r="L12" s="48"/>
      <c r="M12" s="48"/>
      <c r="N12" s="48"/>
      <c r="O12" s="49"/>
      <c r="P12" s="9" t="s">
        <v>40</v>
      </c>
      <c r="Q12" s="47" t="s">
        <v>40</v>
      </c>
      <c r="R12" s="48"/>
      <c r="S12" s="48"/>
      <c r="T12" s="48"/>
      <c r="U12" s="49"/>
    </row>
    <row r="13" spans="2:21" ht="85.5">
      <c r="B13" s="9">
        <v>2</v>
      </c>
      <c r="C13" s="9" t="s">
        <v>40</v>
      </c>
      <c r="D13" s="9" t="s">
        <v>46</v>
      </c>
      <c r="E13" s="9" t="s">
        <v>40</v>
      </c>
      <c r="F13" s="9" t="s">
        <v>42</v>
      </c>
      <c r="G13" s="9" t="s">
        <v>165</v>
      </c>
      <c r="H13" s="9" t="s">
        <v>45</v>
      </c>
      <c r="I13" s="9" t="s">
        <v>45</v>
      </c>
      <c r="J13" s="9" t="s">
        <v>40</v>
      </c>
      <c r="K13" s="47" t="s">
        <v>40</v>
      </c>
      <c r="L13" s="48"/>
      <c r="M13" s="48"/>
      <c r="N13" s="48"/>
      <c r="O13" s="49"/>
      <c r="P13" s="9" t="s">
        <v>40</v>
      </c>
      <c r="Q13" s="47" t="s">
        <v>40</v>
      </c>
      <c r="R13" s="48"/>
      <c r="S13" s="48"/>
      <c r="T13" s="48"/>
      <c r="U13" s="49"/>
    </row>
    <row r="14" spans="2:21" ht="42.75">
      <c r="B14" s="9">
        <v>3</v>
      </c>
      <c r="C14" s="9" t="s">
        <v>40</v>
      </c>
      <c r="D14" s="9" t="s">
        <v>48</v>
      </c>
      <c r="E14" s="9" t="s">
        <v>40</v>
      </c>
      <c r="F14" s="9" t="s">
        <v>42</v>
      </c>
      <c r="G14" s="9" t="s">
        <v>166</v>
      </c>
      <c r="H14" s="9" t="s">
        <v>45</v>
      </c>
      <c r="I14" s="9" t="s">
        <v>45</v>
      </c>
      <c r="J14" s="9" t="s">
        <v>40</v>
      </c>
      <c r="K14" s="47" t="s">
        <v>40</v>
      </c>
      <c r="L14" s="48"/>
      <c r="M14" s="48"/>
      <c r="N14" s="48"/>
      <c r="O14" s="49"/>
      <c r="P14" s="9" t="s">
        <v>40</v>
      </c>
      <c r="Q14" s="47" t="s">
        <v>40</v>
      </c>
      <c r="R14" s="48"/>
      <c r="S14" s="48"/>
      <c r="T14" s="48"/>
      <c r="U14" s="49"/>
    </row>
    <row r="15" spans="2:21" ht="42.75">
      <c r="B15" s="9">
        <v>4</v>
      </c>
      <c r="C15" s="9" t="s">
        <v>40</v>
      </c>
      <c r="D15" s="9" t="s">
        <v>50</v>
      </c>
      <c r="E15" s="9" t="s">
        <v>40</v>
      </c>
      <c r="F15" s="9" t="s">
        <v>51</v>
      </c>
      <c r="G15" s="9" t="s">
        <v>167</v>
      </c>
      <c r="H15" s="9" t="s">
        <v>45</v>
      </c>
      <c r="I15" s="9" t="s">
        <v>45</v>
      </c>
      <c r="J15" s="9" t="s">
        <v>40</v>
      </c>
      <c r="K15" s="47" t="s">
        <v>40</v>
      </c>
      <c r="L15" s="48"/>
      <c r="M15" s="48"/>
      <c r="N15" s="48"/>
      <c r="O15" s="49"/>
      <c r="P15" s="9" t="s">
        <v>40</v>
      </c>
      <c r="Q15" s="47" t="s">
        <v>40</v>
      </c>
      <c r="R15" s="48"/>
      <c r="S15" s="48"/>
      <c r="T15" s="48"/>
      <c r="U15" s="49"/>
    </row>
    <row r="16" spans="2:21" ht="42.75">
      <c r="B16" s="9">
        <v>5</v>
      </c>
      <c r="C16" s="9" t="s">
        <v>40</v>
      </c>
      <c r="D16" s="9" t="s">
        <v>53</v>
      </c>
      <c r="E16" s="9" t="s">
        <v>40</v>
      </c>
      <c r="F16" s="9" t="s">
        <v>42</v>
      </c>
      <c r="G16" s="9" t="s">
        <v>168</v>
      </c>
      <c r="H16" s="9" t="s">
        <v>45</v>
      </c>
      <c r="I16" s="9" t="s">
        <v>45</v>
      </c>
      <c r="J16" s="9" t="s">
        <v>40</v>
      </c>
      <c r="K16" s="47" t="s">
        <v>40</v>
      </c>
      <c r="L16" s="48"/>
      <c r="M16" s="48"/>
      <c r="N16" s="48"/>
      <c r="O16" s="49"/>
      <c r="P16" s="9" t="s">
        <v>40</v>
      </c>
      <c r="Q16" s="47" t="s">
        <v>40</v>
      </c>
      <c r="R16" s="48"/>
      <c r="S16" s="48"/>
      <c r="T16" s="48"/>
      <c r="U16" s="49"/>
    </row>
    <row r="17" spans="2:21" ht="42.75">
      <c r="B17" s="9">
        <v>6</v>
      </c>
      <c r="C17" s="9" t="s">
        <v>40</v>
      </c>
      <c r="D17" s="9" t="s">
        <v>55</v>
      </c>
      <c r="E17" s="9" t="s">
        <v>40</v>
      </c>
      <c r="F17" s="9" t="s">
        <v>56</v>
      </c>
      <c r="G17" s="9" t="s">
        <v>167</v>
      </c>
      <c r="H17" s="9" t="s">
        <v>45</v>
      </c>
      <c r="I17" s="9" t="s">
        <v>45</v>
      </c>
      <c r="J17" s="9" t="s">
        <v>40</v>
      </c>
      <c r="K17" s="47" t="s">
        <v>40</v>
      </c>
      <c r="L17" s="48"/>
      <c r="M17" s="48"/>
      <c r="N17" s="48"/>
      <c r="O17" s="49"/>
      <c r="P17" s="9" t="s">
        <v>40</v>
      </c>
      <c r="Q17" s="47" t="s">
        <v>40</v>
      </c>
      <c r="R17" s="48"/>
      <c r="S17" s="48"/>
      <c r="T17" s="48"/>
      <c r="U17" s="49"/>
    </row>
    <row r="18" spans="2:21" ht="142.5">
      <c r="B18" s="9">
        <v>7</v>
      </c>
      <c r="C18" s="9" t="s">
        <v>40</v>
      </c>
      <c r="D18" s="9" t="s">
        <v>58</v>
      </c>
      <c r="E18" s="9" t="s">
        <v>40</v>
      </c>
      <c r="F18" s="9" t="s">
        <v>42</v>
      </c>
      <c r="G18" s="9" t="s">
        <v>169</v>
      </c>
      <c r="H18" s="9" t="s">
        <v>45</v>
      </c>
      <c r="I18" s="9" t="s">
        <v>45</v>
      </c>
      <c r="J18" s="9" t="s">
        <v>40</v>
      </c>
      <c r="K18" s="47" t="s">
        <v>40</v>
      </c>
      <c r="L18" s="48"/>
      <c r="M18" s="48"/>
      <c r="N18" s="48"/>
      <c r="O18" s="49"/>
      <c r="P18" s="9" t="s">
        <v>40</v>
      </c>
      <c r="Q18" s="47" t="s">
        <v>40</v>
      </c>
      <c r="R18" s="48"/>
      <c r="S18" s="48"/>
      <c r="T18" s="48"/>
      <c r="U18" s="49"/>
    </row>
    <row r="19" spans="2:21" ht="71.25">
      <c r="B19" s="9">
        <v>8</v>
      </c>
      <c r="C19" s="9" t="s">
        <v>40</v>
      </c>
      <c r="D19" s="9" t="s">
        <v>61</v>
      </c>
      <c r="E19" s="9" t="s">
        <v>40</v>
      </c>
      <c r="F19" s="9" t="s">
        <v>42</v>
      </c>
      <c r="G19" s="9" t="s">
        <v>170</v>
      </c>
      <c r="H19" s="9" t="s">
        <v>45</v>
      </c>
      <c r="I19" s="9" t="s">
        <v>45</v>
      </c>
      <c r="J19" s="9" t="s">
        <v>40</v>
      </c>
      <c r="K19" s="47" t="s">
        <v>40</v>
      </c>
      <c r="L19" s="48"/>
      <c r="M19" s="48"/>
      <c r="N19" s="48"/>
      <c r="O19" s="49"/>
      <c r="P19" s="9" t="s">
        <v>40</v>
      </c>
      <c r="Q19" s="47" t="s">
        <v>40</v>
      </c>
      <c r="R19" s="48"/>
      <c r="S19" s="48"/>
      <c r="T19" s="48"/>
      <c r="U19" s="49"/>
    </row>
    <row r="20" spans="2:21" ht="57">
      <c r="B20" s="9">
        <v>9</v>
      </c>
      <c r="C20" s="9" t="s">
        <v>40</v>
      </c>
      <c r="D20" s="9" t="s">
        <v>63</v>
      </c>
      <c r="E20" s="9" t="s">
        <v>40</v>
      </c>
      <c r="F20" s="9" t="s">
        <v>42</v>
      </c>
      <c r="G20" s="9" t="s">
        <v>171</v>
      </c>
      <c r="H20" s="9" t="s">
        <v>45</v>
      </c>
      <c r="I20" s="9" t="s">
        <v>45</v>
      </c>
      <c r="J20" s="9" t="s">
        <v>40</v>
      </c>
      <c r="K20" s="47" t="s">
        <v>40</v>
      </c>
      <c r="L20" s="48"/>
      <c r="M20" s="48"/>
      <c r="N20" s="48"/>
      <c r="O20" s="49"/>
      <c r="P20" s="9" t="s">
        <v>40</v>
      </c>
      <c r="Q20" s="47" t="s">
        <v>40</v>
      </c>
      <c r="R20" s="48"/>
      <c r="S20" s="48"/>
      <c r="T20" s="48"/>
      <c r="U20" s="49"/>
    </row>
    <row r="21" spans="2:21" ht="42.75">
      <c r="B21" s="9">
        <v>10</v>
      </c>
      <c r="C21" s="9" t="s">
        <v>40</v>
      </c>
      <c r="D21" s="9" t="s">
        <v>65</v>
      </c>
      <c r="E21" s="9" t="s">
        <v>40</v>
      </c>
      <c r="F21" s="9" t="s">
        <v>42</v>
      </c>
      <c r="G21" s="9" t="s">
        <v>172</v>
      </c>
      <c r="H21" s="9" t="s">
        <v>45</v>
      </c>
      <c r="I21" s="9" t="s">
        <v>45</v>
      </c>
      <c r="J21" s="9" t="s">
        <v>40</v>
      </c>
      <c r="K21" s="47" t="s">
        <v>40</v>
      </c>
      <c r="L21" s="48"/>
      <c r="M21" s="48"/>
      <c r="N21" s="48"/>
      <c r="O21" s="49"/>
      <c r="P21" s="9" t="s">
        <v>40</v>
      </c>
      <c r="Q21" s="47" t="s">
        <v>40</v>
      </c>
      <c r="R21" s="48"/>
      <c r="S21" s="48"/>
      <c r="T21" s="48"/>
      <c r="U21" s="49"/>
    </row>
    <row r="22" spans="2:21" ht="99.75">
      <c r="B22" s="9">
        <v>11</v>
      </c>
      <c r="C22" s="9" t="s">
        <v>40</v>
      </c>
      <c r="D22" s="9" t="s">
        <v>67</v>
      </c>
      <c r="E22" s="9" t="s">
        <v>40</v>
      </c>
      <c r="F22" s="9" t="s">
        <v>42</v>
      </c>
      <c r="G22" s="9" t="s">
        <v>168</v>
      </c>
      <c r="H22" s="9" t="s">
        <v>45</v>
      </c>
      <c r="I22" s="9" t="s">
        <v>45</v>
      </c>
      <c r="J22" s="9" t="s">
        <v>40</v>
      </c>
      <c r="K22" s="47" t="s">
        <v>40</v>
      </c>
      <c r="L22" s="48"/>
      <c r="M22" s="48"/>
      <c r="N22" s="48"/>
      <c r="O22" s="49"/>
      <c r="P22" s="9" t="s">
        <v>40</v>
      </c>
      <c r="Q22" s="47" t="s">
        <v>40</v>
      </c>
      <c r="R22" s="48"/>
      <c r="S22" s="48"/>
      <c r="T22" s="48"/>
      <c r="U22" s="49"/>
    </row>
    <row r="23" spans="2:21" ht="57">
      <c r="B23" s="9">
        <v>12</v>
      </c>
      <c r="C23" s="9" t="s">
        <v>40</v>
      </c>
      <c r="D23" s="9" t="s">
        <v>69</v>
      </c>
      <c r="E23" s="9" t="s">
        <v>40</v>
      </c>
      <c r="F23" s="9" t="s">
        <v>56</v>
      </c>
      <c r="G23" s="9" t="s">
        <v>173</v>
      </c>
      <c r="H23" s="9" t="s">
        <v>45</v>
      </c>
      <c r="I23" s="9" t="s">
        <v>45</v>
      </c>
      <c r="J23" s="9" t="s">
        <v>40</v>
      </c>
      <c r="K23" s="47" t="s">
        <v>40</v>
      </c>
      <c r="L23" s="48"/>
      <c r="M23" s="48"/>
      <c r="N23" s="48"/>
      <c r="O23" s="49"/>
      <c r="P23" s="9" t="s">
        <v>40</v>
      </c>
      <c r="Q23" s="47" t="s">
        <v>40</v>
      </c>
      <c r="R23" s="48"/>
      <c r="S23" s="48"/>
      <c r="T23" s="48"/>
      <c r="U23" s="49"/>
    </row>
    <row r="24" spans="2:21" ht="57">
      <c r="B24" s="9">
        <v>13</v>
      </c>
      <c r="C24" s="9" t="s">
        <v>40</v>
      </c>
      <c r="D24" s="9" t="s">
        <v>70</v>
      </c>
      <c r="E24" s="9" t="s">
        <v>40</v>
      </c>
      <c r="F24" s="9" t="s">
        <v>71</v>
      </c>
      <c r="G24" s="9" t="s">
        <v>165</v>
      </c>
      <c r="H24" s="9" t="s">
        <v>45</v>
      </c>
      <c r="I24" s="9" t="s">
        <v>45</v>
      </c>
      <c r="J24" s="9" t="s">
        <v>40</v>
      </c>
      <c r="K24" s="47" t="s">
        <v>40</v>
      </c>
      <c r="L24" s="48"/>
      <c r="M24" s="48"/>
      <c r="N24" s="48"/>
      <c r="O24" s="49"/>
      <c r="P24" s="9" t="s">
        <v>40</v>
      </c>
      <c r="Q24" s="47" t="s">
        <v>40</v>
      </c>
      <c r="R24" s="48"/>
      <c r="S24" s="48"/>
      <c r="T24" s="48"/>
      <c r="U24" s="49"/>
    </row>
    <row r="25" spans="2:21" ht="42.75">
      <c r="B25" s="9">
        <v>14</v>
      </c>
      <c r="C25" s="9" t="s">
        <v>40</v>
      </c>
      <c r="D25" s="9" t="s">
        <v>73</v>
      </c>
      <c r="E25" s="9" t="s">
        <v>40</v>
      </c>
      <c r="F25" s="9" t="s">
        <v>56</v>
      </c>
      <c r="G25" s="9" t="s">
        <v>174</v>
      </c>
      <c r="H25" s="9" t="s">
        <v>45</v>
      </c>
      <c r="I25" s="9" t="s">
        <v>45</v>
      </c>
      <c r="J25" s="9" t="s">
        <v>40</v>
      </c>
      <c r="K25" s="47" t="s">
        <v>40</v>
      </c>
      <c r="L25" s="48"/>
      <c r="M25" s="48"/>
      <c r="N25" s="48"/>
      <c r="O25" s="49"/>
      <c r="P25" s="9" t="s">
        <v>40</v>
      </c>
      <c r="Q25" s="47" t="s">
        <v>40</v>
      </c>
      <c r="R25" s="48"/>
      <c r="S25" s="48"/>
      <c r="T25" s="48"/>
      <c r="U25" s="49"/>
    </row>
    <row r="26" spans="2:21" ht="42.75">
      <c r="B26" s="9">
        <v>15</v>
      </c>
      <c r="C26" s="9" t="s">
        <v>40</v>
      </c>
      <c r="D26" s="9" t="s">
        <v>74</v>
      </c>
      <c r="E26" s="9" t="s">
        <v>40</v>
      </c>
      <c r="F26" s="9" t="s">
        <v>56</v>
      </c>
      <c r="G26" s="9" t="s">
        <v>175</v>
      </c>
      <c r="H26" s="9" t="s">
        <v>45</v>
      </c>
      <c r="I26" s="9" t="s">
        <v>45</v>
      </c>
      <c r="J26" s="9" t="s">
        <v>40</v>
      </c>
      <c r="K26" s="47" t="s">
        <v>40</v>
      </c>
      <c r="L26" s="48"/>
      <c r="M26" s="48"/>
      <c r="N26" s="48"/>
      <c r="O26" s="49"/>
      <c r="P26" s="9" t="s">
        <v>40</v>
      </c>
      <c r="Q26" s="47" t="s">
        <v>40</v>
      </c>
      <c r="R26" s="48"/>
      <c r="S26" s="48"/>
      <c r="T26" s="48"/>
      <c r="U26" s="49"/>
    </row>
    <row r="27" spans="2:21" ht="156.75">
      <c r="B27" s="9">
        <v>16</v>
      </c>
      <c r="C27" s="9" t="s">
        <v>40</v>
      </c>
      <c r="D27" s="9" t="s">
        <v>76</v>
      </c>
      <c r="E27" s="9" t="s">
        <v>40</v>
      </c>
      <c r="F27" s="9" t="s">
        <v>71</v>
      </c>
      <c r="G27" s="9" t="s">
        <v>176</v>
      </c>
      <c r="H27" s="9" t="s">
        <v>45</v>
      </c>
      <c r="I27" s="9" t="s">
        <v>45</v>
      </c>
      <c r="J27" s="9" t="s">
        <v>40</v>
      </c>
      <c r="K27" s="47" t="s">
        <v>40</v>
      </c>
      <c r="L27" s="48"/>
      <c r="M27" s="48"/>
      <c r="N27" s="48"/>
      <c r="O27" s="49"/>
      <c r="P27" s="9" t="s">
        <v>40</v>
      </c>
      <c r="Q27" s="47" t="s">
        <v>40</v>
      </c>
      <c r="R27" s="48"/>
      <c r="S27" s="48"/>
      <c r="T27" s="48"/>
      <c r="U27" s="49"/>
    </row>
    <row r="28" spans="2:21" ht="156.75">
      <c r="B28" s="9">
        <v>17</v>
      </c>
      <c r="C28" s="9" t="s">
        <v>40</v>
      </c>
      <c r="D28" s="9" t="s">
        <v>78</v>
      </c>
      <c r="E28" s="9" t="s">
        <v>40</v>
      </c>
      <c r="F28" s="9" t="s">
        <v>71</v>
      </c>
      <c r="G28" s="9" t="s">
        <v>177</v>
      </c>
      <c r="H28" s="9" t="s">
        <v>45</v>
      </c>
      <c r="I28" s="9" t="s">
        <v>45</v>
      </c>
      <c r="J28" s="9" t="s">
        <v>40</v>
      </c>
      <c r="K28" s="47" t="s">
        <v>40</v>
      </c>
      <c r="L28" s="48"/>
      <c r="M28" s="48"/>
      <c r="N28" s="48"/>
      <c r="O28" s="49"/>
      <c r="P28" s="9" t="s">
        <v>40</v>
      </c>
      <c r="Q28" s="47" t="s">
        <v>40</v>
      </c>
      <c r="R28" s="48"/>
      <c r="S28" s="48"/>
      <c r="T28" s="48"/>
      <c r="U28" s="49"/>
    </row>
    <row r="29" spans="2:21" ht="57">
      <c r="B29" s="9">
        <v>18</v>
      </c>
      <c r="C29" s="9" t="s">
        <v>40</v>
      </c>
      <c r="D29" s="9" t="s">
        <v>80</v>
      </c>
      <c r="E29" s="9" t="s">
        <v>40</v>
      </c>
      <c r="F29" s="9" t="s">
        <v>56</v>
      </c>
      <c r="G29" s="9" t="s">
        <v>175</v>
      </c>
      <c r="H29" s="9" t="s">
        <v>45</v>
      </c>
      <c r="I29" s="9" t="s">
        <v>45</v>
      </c>
      <c r="J29" s="9" t="s">
        <v>40</v>
      </c>
      <c r="K29" s="47" t="s">
        <v>40</v>
      </c>
      <c r="L29" s="48"/>
      <c r="M29" s="48"/>
      <c r="N29" s="48"/>
      <c r="O29" s="49"/>
      <c r="P29" s="9" t="s">
        <v>40</v>
      </c>
      <c r="Q29" s="47" t="s">
        <v>40</v>
      </c>
      <c r="R29" s="48"/>
      <c r="S29" s="48"/>
      <c r="T29" s="48"/>
      <c r="U29" s="49"/>
    </row>
    <row r="30" spans="2:21" ht="57">
      <c r="B30" s="9">
        <v>19</v>
      </c>
      <c r="C30" s="9" t="s">
        <v>40</v>
      </c>
      <c r="D30" s="9" t="s">
        <v>82</v>
      </c>
      <c r="E30" s="9" t="s">
        <v>40</v>
      </c>
      <c r="F30" s="9" t="s">
        <v>56</v>
      </c>
      <c r="G30" s="9" t="s">
        <v>175</v>
      </c>
      <c r="H30" s="9" t="s">
        <v>45</v>
      </c>
      <c r="I30" s="9" t="s">
        <v>45</v>
      </c>
      <c r="J30" s="9" t="s">
        <v>40</v>
      </c>
      <c r="K30" s="47" t="s">
        <v>40</v>
      </c>
      <c r="L30" s="48"/>
      <c r="M30" s="48"/>
      <c r="N30" s="48"/>
      <c r="O30" s="49"/>
      <c r="P30" s="9" t="s">
        <v>40</v>
      </c>
      <c r="Q30" s="47" t="s">
        <v>40</v>
      </c>
      <c r="R30" s="48"/>
      <c r="S30" s="48"/>
      <c r="T30" s="48"/>
      <c r="U30" s="49"/>
    </row>
    <row r="31" spans="2:21" ht="342">
      <c r="B31" s="9">
        <v>20</v>
      </c>
      <c r="C31" s="9" t="s">
        <v>40</v>
      </c>
      <c r="D31" s="9" t="s">
        <v>84</v>
      </c>
      <c r="E31" s="9" t="s">
        <v>40</v>
      </c>
      <c r="F31" s="9" t="s">
        <v>71</v>
      </c>
      <c r="G31" s="9" t="s">
        <v>178</v>
      </c>
      <c r="H31" s="9" t="s">
        <v>45</v>
      </c>
      <c r="I31" s="9" t="s">
        <v>45</v>
      </c>
      <c r="J31" s="9" t="s">
        <v>40</v>
      </c>
      <c r="K31" s="47" t="s">
        <v>40</v>
      </c>
      <c r="L31" s="48"/>
      <c r="M31" s="48"/>
      <c r="N31" s="48"/>
      <c r="O31" s="49"/>
      <c r="P31" s="9" t="s">
        <v>40</v>
      </c>
      <c r="Q31" s="47" t="s">
        <v>40</v>
      </c>
      <c r="R31" s="48"/>
      <c r="S31" s="48"/>
      <c r="T31" s="48"/>
      <c r="U31" s="49"/>
    </row>
    <row r="32" spans="2:21" ht="342">
      <c r="B32" s="9">
        <v>21</v>
      </c>
      <c r="C32" s="9" t="s">
        <v>40</v>
      </c>
      <c r="D32" s="9" t="s">
        <v>86</v>
      </c>
      <c r="E32" s="9" t="s">
        <v>40</v>
      </c>
      <c r="F32" s="9" t="s">
        <v>71</v>
      </c>
      <c r="G32" s="9" t="s">
        <v>165</v>
      </c>
      <c r="H32" s="9" t="s">
        <v>45</v>
      </c>
      <c r="I32" s="9" t="s">
        <v>45</v>
      </c>
      <c r="J32" s="9" t="s">
        <v>40</v>
      </c>
      <c r="K32" s="47" t="s">
        <v>40</v>
      </c>
      <c r="L32" s="48"/>
      <c r="M32" s="48"/>
      <c r="N32" s="48"/>
      <c r="O32" s="49"/>
      <c r="P32" s="9" t="s">
        <v>40</v>
      </c>
      <c r="Q32" s="47" t="s">
        <v>40</v>
      </c>
      <c r="R32" s="48"/>
      <c r="S32" s="48"/>
      <c r="T32" s="48"/>
      <c r="U32" s="49"/>
    </row>
    <row r="33" spans="2:21" ht="384.75">
      <c r="B33" s="9">
        <v>22</v>
      </c>
      <c r="C33" s="9" t="s">
        <v>40</v>
      </c>
      <c r="D33" s="9" t="s">
        <v>88</v>
      </c>
      <c r="E33" s="9" t="s">
        <v>40</v>
      </c>
      <c r="F33" s="9" t="s">
        <v>56</v>
      </c>
      <c r="G33" s="9" t="s">
        <v>167</v>
      </c>
      <c r="H33" s="9" t="s">
        <v>45</v>
      </c>
      <c r="I33" s="9" t="s">
        <v>45</v>
      </c>
      <c r="J33" s="9" t="s">
        <v>40</v>
      </c>
      <c r="K33" s="47" t="s">
        <v>40</v>
      </c>
      <c r="L33" s="48"/>
      <c r="M33" s="48"/>
      <c r="N33" s="48"/>
      <c r="O33" s="49"/>
      <c r="P33" s="9" t="s">
        <v>40</v>
      </c>
      <c r="Q33" s="47" t="s">
        <v>40</v>
      </c>
      <c r="R33" s="48"/>
      <c r="S33" s="48"/>
      <c r="T33" s="48"/>
      <c r="U33" s="49"/>
    </row>
    <row r="34" spans="2:21" ht="42.75">
      <c r="B34" s="9">
        <v>23</v>
      </c>
      <c r="C34" s="9" t="s">
        <v>40</v>
      </c>
      <c r="D34" s="9" t="s">
        <v>90</v>
      </c>
      <c r="E34" s="9" t="s">
        <v>40</v>
      </c>
      <c r="F34" s="9" t="s">
        <v>56</v>
      </c>
      <c r="G34" s="9" t="s">
        <v>175</v>
      </c>
      <c r="H34" s="9" t="s">
        <v>45</v>
      </c>
      <c r="I34" s="9" t="s">
        <v>45</v>
      </c>
      <c r="J34" s="9" t="s">
        <v>40</v>
      </c>
      <c r="K34" s="47" t="s">
        <v>40</v>
      </c>
      <c r="L34" s="48"/>
      <c r="M34" s="48"/>
      <c r="N34" s="48"/>
      <c r="O34" s="49"/>
      <c r="P34" s="9" t="s">
        <v>40</v>
      </c>
      <c r="Q34" s="47" t="s">
        <v>40</v>
      </c>
      <c r="R34" s="48"/>
      <c r="S34" s="48"/>
      <c r="T34" s="48"/>
      <c r="U34" s="49"/>
    </row>
    <row r="35" spans="2:21" ht="57">
      <c r="B35" s="9">
        <v>24</v>
      </c>
      <c r="C35" s="9" t="s">
        <v>40</v>
      </c>
      <c r="D35" s="9" t="s">
        <v>92</v>
      </c>
      <c r="E35" s="9" t="s">
        <v>40</v>
      </c>
      <c r="F35" s="9" t="s">
        <v>56</v>
      </c>
      <c r="G35" s="9" t="s">
        <v>175</v>
      </c>
      <c r="H35" s="9" t="s">
        <v>45</v>
      </c>
      <c r="I35" s="9" t="s">
        <v>45</v>
      </c>
      <c r="J35" s="9" t="s">
        <v>40</v>
      </c>
      <c r="K35" s="47" t="s">
        <v>40</v>
      </c>
      <c r="L35" s="48"/>
      <c r="M35" s="48"/>
      <c r="N35" s="48"/>
      <c r="O35" s="49"/>
      <c r="P35" s="9" t="s">
        <v>40</v>
      </c>
      <c r="Q35" s="47" t="s">
        <v>40</v>
      </c>
      <c r="R35" s="48"/>
      <c r="S35" s="48"/>
      <c r="T35" s="48"/>
      <c r="U35" s="49"/>
    </row>
    <row r="36" spans="2:21" ht="57">
      <c r="B36" s="9">
        <v>25</v>
      </c>
      <c r="C36" s="9" t="s">
        <v>40</v>
      </c>
      <c r="D36" s="9" t="s">
        <v>94</v>
      </c>
      <c r="E36" s="9" t="s">
        <v>40</v>
      </c>
      <c r="F36" s="9" t="s">
        <v>56</v>
      </c>
      <c r="G36" s="9" t="s">
        <v>179</v>
      </c>
      <c r="H36" s="9" t="s">
        <v>45</v>
      </c>
      <c r="I36" s="9" t="s">
        <v>45</v>
      </c>
      <c r="J36" s="9" t="s">
        <v>40</v>
      </c>
      <c r="K36" s="47" t="s">
        <v>40</v>
      </c>
      <c r="L36" s="48"/>
      <c r="M36" s="48"/>
      <c r="N36" s="48"/>
      <c r="O36" s="49"/>
      <c r="P36" s="9" t="s">
        <v>40</v>
      </c>
      <c r="Q36" s="47" t="s">
        <v>40</v>
      </c>
      <c r="R36" s="48"/>
      <c r="S36" s="48"/>
      <c r="T36" s="48"/>
      <c r="U36" s="49"/>
    </row>
    <row r="37" spans="2:21" ht="42.75">
      <c r="B37" s="9">
        <v>26</v>
      </c>
      <c r="C37" s="9" t="s">
        <v>40</v>
      </c>
      <c r="D37" s="9" t="s">
        <v>96</v>
      </c>
      <c r="E37" s="9" t="s">
        <v>40</v>
      </c>
      <c r="F37" s="9" t="s">
        <v>56</v>
      </c>
      <c r="G37" s="9" t="s">
        <v>167</v>
      </c>
      <c r="H37" s="9" t="s">
        <v>45</v>
      </c>
      <c r="I37" s="9" t="s">
        <v>45</v>
      </c>
      <c r="J37" s="9" t="s">
        <v>40</v>
      </c>
      <c r="K37" s="47" t="s">
        <v>40</v>
      </c>
      <c r="L37" s="48"/>
      <c r="M37" s="48"/>
      <c r="N37" s="48"/>
      <c r="O37" s="49"/>
      <c r="P37" s="9" t="s">
        <v>40</v>
      </c>
      <c r="Q37" s="47" t="s">
        <v>40</v>
      </c>
      <c r="R37" s="48"/>
      <c r="S37" s="48"/>
      <c r="T37" s="48"/>
      <c r="U37" s="49"/>
    </row>
    <row r="38" spans="2:21" ht="409.5">
      <c r="B38" s="9">
        <v>27</v>
      </c>
      <c r="C38" s="9" t="s">
        <v>40</v>
      </c>
      <c r="D38" s="9" t="s">
        <v>98</v>
      </c>
      <c r="E38" s="9" t="s">
        <v>40</v>
      </c>
      <c r="F38" s="9" t="s">
        <v>56</v>
      </c>
      <c r="G38" s="9" t="s">
        <v>167</v>
      </c>
      <c r="H38" s="9" t="s">
        <v>45</v>
      </c>
      <c r="I38" s="9" t="s">
        <v>45</v>
      </c>
      <c r="J38" s="9" t="s">
        <v>40</v>
      </c>
      <c r="K38" s="47" t="s">
        <v>40</v>
      </c>
      <c r="L38" s="48"/>
      <c r="M38" s="48"/>
      <c r="N38" s="48"/>
      <c r="O38" s="49"/>
      <c r="P38" s="9" t="s">
        <v>40</v>
      </c>
      <c r="Q38" s="47" t="s">
        <v>40</v>
      </c>
      <c r="R38" s="48"/>
      <c r="S38" s="48"/>
      <c r="T38" s="48"/>
      <c r="U38" s="49"/>
    </row>
    <row r="39" spans="2:21" ht="409.5">
      <c r="B39" s="9">
        <v>28</v>
      </c>
      <c r="C39" s="9" t="s">
        <v>40</v>
      </c>
      <c r="D39" s="9" t="s">
        <v>100</v>
      </c>
      <c r="E39" s="9" t="s">
        <v>40</v>
      </c>
      <c r="F39" s="9" t="s">
        <v>56</v>
      </c>
      <c r="G39" s="9" t="s">
        <v>167</v>
      </c>
      <c r="H39" s="9" t="s">
        <v>45</v>
      </c>
      <c r="I39" s="9" t="s">
        <v>45</v>
      </c>
      <c r="J39" s="9" t="s">
        <v>40</v>
      </c>
      <c r="K39" s="47" t="s">
        <v>40</v>
      </c>
      <c r="L39" s="48"/>
      <c r="M39" s="48"/>
      <c r="N39" s="48"/>
      <c r="O39" s="49"/>
      <c r="P39" s="9" t="s">
        <v>40</v>
      </c>
      <c r="Q39" s="47" t="s">
        <v>40</v>
      </c>
      <c r="R39" s="48"/>
      <c r="S39" s="48"/>
      <c r="T39" s="48"/>
      <c r="U39" s="49"/>
    </row>
    <row r="40" spans="2:21" ht="356.25">
      <c r="B40" s="9">
        <v>29</v>
      </c>
      <c r="C40" s="9" t="s">
        <v>40</v>
      </c>
      <c r="D40" s="9" t="s">
        <v>102</v>
      </c>
      <c r="E40" s="9" t="s">
        <v>40</v>
      </c>
      <c r="F40" s="9" t="s">
        <v>103</v>
      </c>
      <c r="G40" s="9" t="s">
        <v>177</v>
      </c>
      <c r="H40" s="9" t="s">
        <v>45</v>
      </c>
      <c r="I40" s="9" t="s">
        <v>45</v>
      </c>
      <c r="J40" s="9" t="s">
        <v>40</v>
      </c>
      <c r="K40" s="47" t="s">
        <v>40</v>
      </c>
      <c r="L40" s="48"/>
      <c r="M40" s="48"/>
      <c r="N40" s="48"/>
      <c r="O40" s="49"/>
      <c r="P40" s="9" t="s">
        <v>40</v>
      </c>
      <c r="Q40" s="47" t="s">
        <v>40</v>
      </c>
      <c r="R40" s="48"/>
      <c r="S40" s="48"/>
      <c r="T40" s="48"/>
      <c r="U40" s="49"/>
    </row>
    <row r="41" spans="2:21" ht="356.25">
      <c r="B41" s="9">
        <v>30</v>
      </c>
      <c r="C41" s="9" t="s">
        <v>40</v>
      </c>
      <c r="D41" s="9" t="s">
        <v>105</v>
      </c>
      <c r="E41" s="9" t="s">
        <v>40</v>
      </c>
      <c r="F41" s="9" t="s">
        <v>103</v>
      </c>
      <c r="G41" s="9" t="s">
        <v>168</v>
      </c>
      <c r="H41" s="9" t="s">
        <v>45</v>
      </c>
      <c r="I41" s="9" t="s">
        <v>45</v>
      </c>
      <c r="J41" s="9" t="s">
        <v>40</v>
      </c>
      <c r="K41" s="47" t="s">
        <v>40</v>
      </c>
      <c r="L41" s="48"/>
      <c r="M41" s="48"/>
      <c r="N41" s="48"/>
      <c r="O41" s="49"/>
      <c r="P41" s="9" t="s">
        <v>40</v>
      </c>
      <c r="Q41" s="47" t="s">
        <v>40</v>
      </c>
      <c r="R41" s="48"/>
      <c r="S41" s="48"/>
      <c r="T41" s="48"/>
      <c r="U41" s="49"/>
    </row>
    <row r="42" spans="2:21" ht="356.25">
      <c r="B42" s="9">
        <v>31</v>
      </c>
      <c r="C42" s="9" t="s">
        <v>40</v>
      </c>
      <c r="D42" s="9" t="s">
        <v>107</v>
      </c>
      <c r="E42" s="9" t="s">
        <v>40</v>
      </c>
      <c r="F42" s="9" t="s">
        <v>103</v>
      </c>
      <c r="G42" s="9" t="s">
        <v>180</v>
      </c>
      <c r="H42" s="9" t="s">
        <v>45</v>
      </c>
      <c r="I42" s="9" t="s">
        <v>45</v>
      </c>
      <c r="J42" s="9" t="s">
        <v>40</v>
      </c>
      <c r="K42" s="47" t="s">
        <v>40</v>
      </c>
      <c r="L42" s="48"/>
      <c r="M42" s="48"/>
      <c r="N42" s="48"/>
      <c r="O42" s="49"/>
      <c r="P42" s="9" t="s">
        <v>40</v>
      </c>
      <c r="Q42" s="47" t="s">
        <v>40</v>
      </c>
      <c r="R42" s="48"/>
      <c r="S42" s="48"/>
      <c r="T42" s="48"/>
      <c r="U42" s="49"/>
    </row>
    <row r="43" spans="2:21" ht="384.75">
      <c r="B43" s="9">
        <v>32</v>
      </c>
      <c r="C43" s="9" t="s">
        <v>40</v>
      </c>
      <c r="D43" s="9" t="s">
        <v>108</v>
      </c>
      <c r="E43" s="9" t="s">
        <v>40</v>
      </c>
      <c r="F43" s="9" t="s">
        <v>56</v>
      </c>
      <c r="G43" s="9" t="s">
        <v>179</v>
      </c>
      <c r="H43" s="9" t="s">
        <v>45</v>
      </c>
      <c r="I43" s="9" t="s">
        <v>45</v>
      </c>
      <c r="J43" s="9" t="s">
        <v>40</v>
      </c>
      <c r="K43" s="47" t="s">
        <v>40</v>
      </c>
      <c r="L43" s="48"/>
      <c r="M43" s="48"/>
      <c r="N43" s="48"/>
      <c r="O43" s="49"/>
      <c r="P43" s="9" t="s">
        <v>40</v>
      </c>
      <c r="Q43" s="47" t="s">
        <v>40</v>
      </c>
      <c r="R43" s="48"/>
      <c r="S43" s="48"/>
      <c r="T43" s="48"/>
      <c r="U43" s="49"/>
    </row>
    <row r="44" spans="2:21" ht="384.75">
      <c r="B44" s="9">
        <v>33</v>
      </c>
      <c r="C44" s="9" t="s">
        <v>40</v>
      </c>
      <c r="D44" s="9" t="s">
        <v>110</v>
      </c>
      <c r="E44" s="9" t="s">
        <v>40</v>
      </c>
      <c r="F44" s="9" t="s">
        <v>56</v>
      </c>
      <c r="G44" s="9" t="s">
        <v>174</v>
      </c>
      <c r="H44" s="9" t="s">
        <v>45</v>
      </c>
      <c r="I44" s="9" t="s">
        <v>45</v>
      </c>
      <c r="J44" s="9" t="s">
        <v>40</v>
      </c>
      <c r="K44" s="47" t="s">
        <v>40</v>
      </c>
      <c r="L44" s="48"/>
      <c r="M44" s="48"/>
      <c r="N44" s="48"/>
      <c r="O44" s="49"/>
      <c r="P44" s="9" t="s">
        <v>40</v>
      </c>
      <c r="Q44" s="47" t="s">
        <v>40</v>
      </c>
      <c r="R44" s="48"/>
      <c r="S44" s="48"/>
      <c r="T44" s="48"/>
      <c r="U44" s="49"/>
    </row>
    <row r="45" spans="2:21" ht="185.25">
      <c r="B45" s="9">
        <v>34</v>
      </c>
      <c r="C45" s="9" t="s">
        <v>40</v>
      </c>
      <c r="D45" s="9" t="s">
        <v>112</v>
      </c>
      <c r="E45" s="9" t="s">
        <v>40</v>
      </c>
      <c r="F45" s="9" t="s">
        <v>56</v>
      </c>
      <c r="G45" s="9" t="s">
        <v>179</v>
      </c>
      <c r="H45" s="9" t="s">
        <v>45</v>
      </c>
      <c r="I45" s="9" t="s">
        <v>45</v>
      </c>
      <c r="J45" s="9" t="s">
        <v>40</v>
      </c>
      <c r="K45" s="47" t="s">
        <v>40</v>
      </c>
      <c r="L45" s="48"/>
      <c r="M45" s="48"/>
      <c r="N45" s="48"/>
      <c r="O45" s="49"/>
      <c r="P45" s="9" t="s">
        <v>40</v>
      </c>
      <c r="Q45" s="47" t="s">
        <v>40</v>
      </c>
      <c r="R45" s="48"/>
      <c r="S45" s="48"/>
      <c r="T45" s="48"/>
      <c r="U45" s="49"/>
    </row>
    <row r="46" spans="2:21" ht="185.25">
      <c r="B46" s="9">
        <v>35</v>
      </c>
      <c r="C46" s="9" t="s">
        <v>40</v>
      </c>
      <c r="D46" s="9" t="s">
        <v>114</v>
      </c>
      <c r="E46" s="9" t="s">
        <v>40</v>
      </c>
      <c r="F46" s="9" t="s">
        <v>56</v>
      </c>
      <c r="G46" s="9" t="s">
        <v>173</v>
      </c>
      <c r="H46" s="9" t="s">
        <v>45</v>
      </c>
      <c r="I46" s="9" t="s">
        <v>45</v>
      </c>
      <c r="J46" s="9" t="s">
        <v>40</v>
      </c>
      <c r="K46" s="47" t="s">
        <v>40</v>
      </c>
      <c r="L46" s="48"/>
      <c r="M46" s="48"/>
      <c r="N46" s="48"/>
      <c r="O46" s="49"/>
      <c r="P46" s="9" t="s">
        <v>40</v>
      </c>
      <c r="Q46" s="47" t="s">
        <v>40</v>
      </c>
      <c r="R46" s="48"/>
      <c r="S46" s="48"/>
      <c r="T46" s="48"/>
      <c r="U46" s="49"/>
    </row>
    <row r="47" spans="2:21" ht="142.5">
      <c r="B47" s="9">
        <v>36</v>
      </c>
      <c r="C47" s="9" t="s">
        <v>40</v>
      </c>
      <c r="D47" s="9" t="s">
        <v>115</v>
      </c>
      <c r="E47" s="9" t="s">
        <v>40</v>
      </c>
      <c r="F47" s="9" t="s">
        <v>56</v>
      </c>
      <c r="G47" s="9" t="s">
        <v>165</v>
      </c>
      <c r="H47" s="9" t="s">
        <v>45</v>
      </c>
      <c r="I47" s="9" t="s">
        <v>45</v>
      </c>
      <c r="J47" s="9" t="s">
        <v>40</v>
      </c>
      <c r="K47" s="47" t="s">
        <v>40</v>
      </c>
      <c r="L47" s="48"/>
      <c r="M47" s="48"/>
      <c r="N47" s="48"/>
      <c r="O47" s="49"/>
      <c r="P47" s="9" t="s">
        <v>40</v>
      </c>
      <c r="Q47" s="47" t="s">
        <v>40</v>
      </c>
      <c r="R47" s="48"/>
      <c r="S47" s="48"/>
      <c r="T47" s="48"/>
      <c r="U47" s="49"/>
    </row>
    <row r="48" spans="2:21" ht="142.5">
      <c r="B48" s="9">
        <v>37</v>
      </c>
      <c r="C48" s="9" t="s">
        <v>40</v>
      </c>
      <c r="D48" s="9" t="s">
        <v>117</v>
      </c>
      <c r="E48" s="9" t="s">
        <v>40</v>
      </c>
      <c r="F48" s="9" t="s">
        <v>56</v>
      </c>
      <c r="G48" s="9" t="s">
        <v>174</v>
      </c>
      <c r="H48" s="9" t="s">
        <v>45</v>
      </c>
      <c r="I48" s="9" t="s">
        <v>45</v>
      </c>
      <c r="J48" s="9" t="s">
        <v>40</v>
      </c>
      <c r="K48" s="47" t="s">
        <v>40</v>
      </c>
      <c r="L48" s="48"/>
      <c r="M48" s="48"/>
      <c r="N48" s="48"/>
      <c r="O48" s="49"/>
      <c r="P48" s="9" t="s">
        <v>40</v>
      </c>
      <c r="Q48" s="47" t="s">
        <v>40</v>
      </c>
      <c r="R48" s="48"/>
      <c r="S48" s="48"/>
      <c r="T48" s="48"/>
      <c r="U48" s="49"/>
    </row>
    <row r="49" spans="2:21" ht="142.5">
      <c r="B49" s="9">
        <v>38</v>
      </c>
      <c r="C49" s="9" t="s">
        <v>40</v>
      </c>
      <c r="D49" s="9" t="s">
        <v>119</v>
      </c>
      <c r="E49" s="9" t="s">
        <v>40</v>
      </c>
      <c r="F49" s="9" t="s">
        <v>56</v>
      </c>
      <c r="G49" s="9" t="s">
        <v>167</v>
      </c>
      <c r="H49" s="9" t="s">
        <v>45</v>
      </c>
      <c r="I49" s="9" t="s">
        <v>45</v>
      </c>
      <c r="J49" s="9" t="s">
        <v>40</v>
      </c>
      <c r="K49" s="47" t="s">
        <v>40</v>
      </c>
      <c r="L49" s="48"/>
      <c r="M49" s="48"/>
      <c r="N49" s="48"/>
      <c r="O49" s="49"/>
      <c r="P49" s="9" t="s">
        <v>40</v>
      </c>
      <c r="Q49" s="47" t="s">
        <v>40</v>
      </c>
      <c r="R49" s="48"/>
      <c r="S49" s="48"/>
      <c r="T49" s="48"/>
      <c r="U49" s="49"/>
    </row>
    <row r="50" spans="2:21" ht="185.25">
      <c r="B50" s="9">
        <v>39</v>
      </c>
      <c r="C50" s="9" t="s">
        <v>40</v>
      </c>
      <c r="D50" s="9" t="s">
        <v>121</v>
      </c>
      <c r="E50" s="9" t="s">
        <v>40</v>
      </c>
      <c r="F50" s="9" t="s">
        <v>122</v>
      </c>
      <c r="G50" s="9" t="s">
        <v>167</v>
      </c>
      <c r="H50" s="9" t="s">
        <v>45</v>
      </c>
      <c r="I50" s="9" t="s">
        <v>45</v>
      </c>
      <c r="J50" s="9" t="s">
        <v>40</v>
      </c>
      <c r="K50" s="47" t="s">
        <v>40</v>
      </c>
      <c r="L50" s="48"/>
      <c r="M50" s="48"/>
      <c r="N50" s="48"/>
      <c r="O50" s="49"/>
      <c r="P50" s="9" t="s">
        <v>40</v>
      </c>
      <c r="Q50" s="47" t="s">
        <v>40</v>
      </c>
      <c r="R50" s="48"/>
      <c r="S50" s="48"/>
      <c r="T50" s="48"/>
      <c r="U50" s="49"/>
    </row>
    <row r="51" spans="2:21" ht="171">
      <c r="B51" s="9">
        <v>40</v>
      </c>
      <c r="C51" s="9" t="s">
        <v>40</v>
      </c>
      <c r="D51" s="9" t="s">
        <v>124</v>
      </c>
      <c r="E51" s="9" t="s">
        <v>40</v>
      </c>
      <c r="F51" s="9" t="s">
        <v>103</v>
      </c>
      <c r="G51" s="9" t="s">
        <v>181</v>
      </c>
      <c r="H51" s="9" t="s">
        <v>45</v>
      </c>
      <c r="I51" s="9" t="s">
        <v>45</v>
      </c>
      <c r="J51" s="9" t="s">
        <v>40</v>
      </c>
      <c r="K51" s="47" t="s">
        <v>40</v>
      </c>
      <c r="L51" s="48"/>
      <c r="M51" s="48"/>
      <c r="N51" s="48"/>
      <c r="O51" s="49"/>
      <c r="P51" s="9" t="s">
        <v>40</v>
      </c>
      <c r="Q51" s="47" t="s">
        <v>40</v>
      </c>
      <c r="R51" s="48"/>
      <c r="S51" s="48"/>
      <c r="T51" s="48"/>
      <c r="U51" s="49"/>
    </row>
    <row r="52" spans="2:21" ht="156.75">
      <c r="B52" s="9">
        <v>41</v>
      </c>
      <c r="C52" s="9" t="s">
        <v>40</v>
      </c>
      <c r="D52" s="9" t="s">
        <v>126</v>
      </c>
      <c r="E52" s="9" t="s">
        <v>40</v>
      </c>
      <c r="F52" s="9" t="s">
        <v>103</v>
      </c>
      <c r="G52" s="9" t="s">
        <v>177</v>
      </c>
      <c r="H52" s="9" t="s">
        <v>45</v>
      </c>
      <c r="I52" s="9" t="s">
        <v>45</v>
      </c>
      <c r="J52" s="9" t="s">
        <v>40</v>
      </c>
      <c r="K52" s="47" t="s">
        <v>40</v>
      </c>
      <c r="L52" s="48"/>
      <c r="M52" s="48"/>
      <c r="N52" s="48"/>
      <c r="O52" s="49"/>
      <c r="P52" s="9" t="s">
        <v>40</v>
      </c>
      <c r="Q52" s="47" t="s">
        <v>40</v>
      </c>
      <c r="R52" s="48"/>
      <c r="S52" s="48"/>
      <c r="T52" s="48"/>
      <c r="U52" s="49"/>
    </row>
    <row r="53" spans="2:21" ht="42.75">
      <c r="B53" s="9">
        <v>42</v>
      </c>
      <c r="C53" s="9" t="s">
        <v>40</v>
      </c>
      <c r="D53" s="9" t="s">
        <v>127</v>
      </c>
      <c r="E53" s="9" t="s">
        <v>40</v>
      </c>
      <c r="F53" s="9" t="s">
        <v>42</v>
      </c>
      <c r="G53" s="9" t="s">
        <v>182</v>
      </c>
      <c r="H53" s="9" t="s">
        <v>45</v>
      </c>
      <c r="I53" s="9" t="s">
        <v>45</v>
      </c>
      <c r="J53" s="9" t="s">
        <v>40</v>
      </c>
      <c r="K53" s="47" t="s">
        <v>40</v>
      </c>
      <c r="L53" s="48"/>
      <c r="M53" s="48"/>
      <c r="N53" s="48"/>
      <c r="O53" s="49"/>
      <c r="P53" s="9" t="s">
        <v>40</v>
      </c>
      <c r="Q53" s="47" t="s">
        <v>40</v>
      </c>
      <c r="R53" s="48"/>
      <c r="S53" s="48"/>
      <c r="T53" s="48"/>
      <c r="U53" s="49"/>
    </row>
    <row r="54" spans="2:21" ht="28.5">
      <c r="B54" s="9">
        <v>43</v>
      </c>
      <c r="C54" s="9" t="s">
        <v>40</v>
      </c>
      <c r="D54" s="9" t="s">
        <v>129</v>
      </c>
      <c r="E54" s="9" t="s">
        <v>40</v>
      </c>
      <c r="F54" s="9" t="s">
        <v>51</v>
      </c>
      <c r="G54" s="9" t="s">
        <v>167</v>
      </c>
      <c r="H54" s="9" t="s">
        <v>45</v>
      </c>
      <c r="I54" s="9" t="s">
        <v>45</v>
      </c>
      <c r="J54" s="9" t="s">
        <v>40</v>
      </c>
      <c r="K54" s="47" t="s">
        <v>40</v>
      </c>
      <c r="L54" s="48"/>
      <c r="M54" s="48"/>
      <c r="N54" s="48"/>
      <c r="O54" s="49"/>
      <c r="P54" s="9" t="s">
        <v>40</v>
      </c>
      <c r="Q54" s="47" t="s">
        <v>40</v>
      </c>
      <c r="R54" s="48"/>
      <c r="S54" s="48"/>
      <c r="T54" s="48"/>
      <c r="U54" s="49"/>
    </row>
  </sheetData>
  <mergeCells count="122">
    <mergeCell ref="B6:I6"/>
    <mergeCell ref="B7:I7"/>
    <mergeCell ref="B8:I8"/>
    <mergeCell ref="B9:F10"/>
    <mergeCell ref="G9:I9"/>
    <mergeCell ref="G10"/>
    <mergeCell ref="H10:I10"/>
    <mergeCell ref="B1:C5"/>
    <mergeCell ref="D1:F5"/>
    <mergeCell ref="G1:I1"/>
    <mergeCell ref="G2:I2"/>
    <mergeCell ref="G3:I3"/>
    <mergeCell ref="G4:I4"/>
    <mergeCell ref="G5:I5"/>
    <mergeCell ref="K12:O12"/>
    <mergeCell ref="K13:O13"/>
    <mergeCell ref="K14:O14"/>
    <mergeCell ref="K15:O15"/>
    <mergeCell ref="K16:O16"/>
    <mergeCell ref="J7:O7"/>
    <mergeCell ref="J8:O8"/>
    <mergeCell ref="J9:O9"/>
    <mergeCell ref="J10:O10"/>
    <mergeCell ref="K11:O11"/>
    <mergeCell ref="K22:O22"/>
    <mergeCell ref="K23:O23"/>
    <mergeCell ref="K24:O24"/>
    <mergeCell ref="K25:O25"/>
    <mergeCell ref="K26:O26"/>
    <mergeCell ref="K17:O17"/>
    <mergeCell ref="K18:O18"/>
    <mergeCell ref="K19:O19"/>
    <mergeCell ref="K20:O20"/>
    <mergeCell ref="K21:O21"/>
    <mergeCell ref="K32:O32"/>
    <mergeCell ref="K33:O33"/>
    <mergeCell ref="K34:O34"/>
    <mergeCell ref="K35:O35"/>
    <mergeCell ref="K36:O36"/>
    <mergeCell ref="K27:O27"/>
    <mergeCell ref="K28:O28"/>
    <mergeCell ref="K29:O29"/>
    <mergeCell ref="K30:O30"/>
    <mergeCell ref="K31:O31"/>
    <mergeCell ref="K52:O52"/>
    <mergeCell ref="K53:O53"/>
    <mergeCell ref="K54:O54"/>
    <mergeCell ref="J1:O1"/>
    <mergeCell ref="J2:O2"/>
    <mergeCell ref="J3:O3"/>
    <mergeCell ref="J4:O4"/>
    <mergeCell ref="J5:O5"/>
    <mergeCell ref="J6:O6"/>
    <mergeCell ref="K47:O47"/>
    <mergeCell ref="K48:O48"/>
    <mergeCell ref="K49:O49"/>
    <mergeCell ref="K50:O50"/>
    <mergeCell ref="K51:O51"/>
    <mergeCell ref="K42:O42"/>
    <mergeCell ref="K43:O43"/>
    <mergeCell ref="K44:O44"/>
    <mergeCell ref="K45:O45"/>
    <mergeCell ref="K46:O46"/>
    <mergeCell ref="K37:O37"/>
    <mergeCell ref="K38:O38"/>
    <mergeCell ref="K39:O39"/>
    <mergeCell ref="K40:O40"/>
    <mergeCell ref="K41:O41"/>
    <mergeCell ref="Q12:U12"/>
    <mergeCell ref="Q13:U13"/>
    <mergeCell ref="Q14:U14"/>
    <mergeCell ref="Q15:U15"/>
    <mergeCell ref="Q16:U16"/>
    <mergeCell ref="P7:U7"/>
    <mergeCell ref="P8:U8"/>
    <mergeCell ref="P9:U9"/>
    <mergeCell ref="P10:U10"/>
    <mergeCell ref="Q11:U11"/>
    <mergeCell ref="Q22:U22"/>
    <mergeCell ref="Q23:U23"/>
    <mergeCell ref="Q24:U24"/>
    <mergeCell ref="Q25:U25"/>
    <mergeCell ref="Q26:U26"/>
    <mergeCell ref="Q17:U17"/>
    <mergeCell ref="Q18:U18"/>
    <mergeCell ref="Q19:U19"/>
    <mergeCell ref="Q20:U20"/>
    <mergeCell ref="Q21:U21"/>
    <mergeCell ref="Q32:U32"/>
    <mergeCell ref="Q33:U33"/>
    <mergeCell ref="Q34:U34"/>
    <mergeCell ref="Q35:U35"/>
    <mergeCell ref="Q36:U36"/>
    <mergeCell ref="Q27:U27"/>
    <mergeCell ref="Q28:U28"/>
    <mergeCell ref="Q29:U29"/>
    <mergeCell ref="Q30:U30"/>
    <mergeCell ref="Q31:U31"/>
    <mergeCell ref="Q52:U52"/>
    <mergeCell ref="Q53:U53"/>
    <mergeCell ref="Q54:U54"/>
    <mergeCell ref="P1:U1"/>
    <mergeCell ref="P2:U2"/>
    <mergeCell ref="P3:U3"/>
    <mergeCell ref="P4:U4"/>
    <mergeCell ref="P5:U5"/>
    <mergeCell ref="P6:U6"/>
    <mergeCell ref="Q47:U47"/>
    <mergeCell ref="Q48:U48"/>
    <mergeCell ref="Q49:U49"/>
    <mergeCell ref="Q50:U50"/>
    <mergeCell ref="Q51:U51"/>
    <mergeCell ref="Q42:U42"/>
    <mergeCell ref="Q43:U43"/>
    <mergeCell ref="Q44:U44"/>
    <mergeCell ref="Q45:U45"/>
    <mergeCell ref="Q46:U46"/>
    <mergeCell ref="Q37:U37"/>
    <mergeCell ref="Q38:U38"/>
    <mergeCell ref="Q39:U39"/>
    <mergeCell ref="Q40:U40"/>
    <mergeCell ref="Q41:U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2024-06-29T08:31:20Z</dcterms:modified>
</cp:coreProperties>
</file>