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amod Singh\OneDrive - Travel food Services\Downloads\"/>
    </mc:Choice>
  </mc:AlternateContent>
  <bookViews>
    <workbookView xWindow="0" yWindow="0" windowWidth="20490" windowHeight="72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AA16" i="1" l="1"/>
  <c r="AA15" i="1"/>
  <c r="AA13" i="1"/>
  <c r="AA12" i="1"/>
  <c r="U12" i="1"/>
  <c r="U13" i="1" s="1"/>
  <c r="U15" i="1" s="1"/>
  <c r="U16" i="1" s="1"/>
</calcChain>
</file>

<file path=xl/sharedStrings.xml><?xml version="1.0" encoding="utf-8"?>
<sst xmlns="http://schemas.openxmlformats.org/spreadsheetml/2006/main" count="281" uniqueCount="80">
  <si>
    <t>RFQ No: R0551
 COST COMPARISON REPORT</t>
  </si>
  <si>
    <t>Comp. Date : 28/03/2024</t>
  </si>
  <si>
    <t>Vendor Name : COLOUR FILLERS (RV232414219)</t>
  </si>
  <si>
    <t>RFQ #: R0551</t>
  </si>
  <si>
    <t xml:space="preserve">Contact Name : </t>
  </si>
  <si>
    <t>RFQ Date : 26/03/2024 10:28:03</t>
  </si>
  <si>
    <t xml:space="preserve">Vendor City : </t>
  </si>
  <si>
    <t>BCD Date : 26/03/2024 16:01:00</t>
  </si>
  <si>
    <t xml:space="preserve">Telephone # : </t>
  </si>
  <si>
    <t xml:space="preserve">Mobile # : </t>
  </si>
  <si>
    <t>PR Number : TFSPL-2324-00380</t>
  </si>
  <si>
    <t>Email : production@colourfillers.com</t>
  </si>
  <si>
    <t>Package / RFQ Name : Third Wave Coffee-BARRICADE - Delhi</t>
  </si>
  <si>
    <t>Round # : 5 (RFQ)</t>
  </si>
  <si>
    <t xml:space="preserve">Buyer : Pramod Singh / Technical :  / Approver : </t>
  </si>
  <si>
    <t xml:space="preserve">Quotation Date : </t>
  </si>
  <si>
    <t xml:space="preserve">Quotation Validity Date : </t>
  </si>
  <si>
    <t>Comp. # : 5</t>
  </si>
  <si>
    <t>Currency :INR</t>
  </si>
  <si>
    <t>Buyer Remark : Work Done already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</si>
  <si>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</si>
  <si>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</si>
  <si>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</si>
  <si>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</si>
  <si>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</si>
  <si>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</si>
  <si>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</si>
  <si>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</si>
  <si>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</si>
  <si>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</si>
  <si>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</si>
  <si>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</si>
  <si>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</si>
  <si>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</si>
  <si>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</si>
  <si>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</si>
  <si>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</si>
  <si>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/>
  </si>
  <si>
    <t>THIRD WAVE BARRICADE STAR FLEX
Star Flex With Installation (Third Wave Coffee-BARRICADE)-size;534 sqft qty-1
Star Flex With Installation (Third Wave Coffee-BARRICADE)-size 798 sqft qty-1</t>
  </si>
  <si>
    <t>EA</t>
  </si>
  <si>
    <t>2.00</t>
  </si>
  <si>
    <t>23316.56</t>
  </si>
  <si>
    <t>COLOUR FILLERS</t>
  </si>
  <si>
    <t>0.00</t>
  </si>
  <si>
    <t>18.00</t>
  </si>
  <si>
    <t>23,316.56</t>
  </si>
  <si>
    <t>46,633.12</t>
  </si>
  <si>
    <t>Item Total</t>
  </si>
  <si>
    <t>8,393.96</t>
  </si>
  <si>
    <t>Discount Total Value</t>
  </si>
  <si>
    <t>Grand Dis. Amt</t>
  </si>
  <si>
    <t>GST Total Amount</t>
  </si>
  <si>
    <t>Net Landed Cost</t>
  </si>
  <si>
    <t>INR</t>
  </si>
  <si>
    <t>55,027.08</t>
  </si>
  <si>
    <t>Vendor Status</t>
  </si>
  <si>
    <t>Sr No.</t>
  </si>
  <si>
    <t>Vendor Code</t>
  </si>
  <si>
    <t>Vendor Name</t>
  </si>
  <si>
    <t>Status</t>
  </si>
  <si>
    <t>Remarks</t>
  </si>
  <si>
    <t>RV232414219</t>
  </si>
  <si>
    <t>Participate</t>
  </si>
  <si>
    <t>T054352</t>
  </si>
  <si>
    <t>Eyedea Solutions Pvt. Ltd</t>
  </si>
  <si>
    <t>Not Participate</t>
  </si>
  <si>
    <t>T054351</t>
  </si>
  <si>
    <t>Brand Innovators</t>
  </si>
  <si>
    <t>Vendor Name : COLOUR FILLERS</t>
  </si>
  <si>
    <t>Buyer : Pramod Singh</t>
  </si>
  <si>
    <t xml:space="preserve">Quote Currency : </t>
  </si>
  <si>
    <t>Last PO Unit Rate</t>
  </si>
  <si>
    <t>Last PO Total Value</t>
  </si>
  <si>
    <t>Score</t>
  </si>
  <si>
    <t>Justification</t>
  </si>
  <si>
    <t>2.000</t>
  </si>
  <si>
    <t>Vendor Name : Eyedea Solution Pvt Ltd</t>
  </si>
  <si>
    <t xml:space="preserve">Email : </t>
  </si>
  <si>
    <t xml:space="preserve">Buyer Remark : </t>
  </si>
  <si>
    <t>Vendor Name : Brand Innovators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</si>
</sst>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1" fillId="2" borderId="7" xfId="0" applyNumberFormat="1" applyFont="1" applyFill="1" applyBorder="1" applyAlignment="1" applyProtection="1">
      <alignment wrapText="1"/>
    </xf>
    <xf numFmtId="0" fontId="0" fillId="0" borderId="7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1"/>
  <sheetViews>
    <sheetView tabSelected="1" zoomScale="70" zoomScaleNormal="70" workbookViewId="0"/>
  </sheetViews>
  <sheetFormatPr defaultRowHeight="15" x14ac:dyDescent="0.2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3" width="9.140625" style="1" customWidth="1"/>
    <col min="14" max="15" width="14.42578125" style="1" customWidth="1"/>
    <col min="16" max="20" width="9.140625" style="1" customWidth="1"/>
    <col min="21" max="21" width="10.7109375" style="1" customWidth="1"/>
    <col min="22" max="26" width="9.140625" style="1" customWidth="1"/>
    <col min="27" max="27" width="12.42578125" style="1" bestFit="1" customWidth="1"/>
    <col min="28" max="16383" width="9.140625" style="1" customWidth="1"/>
  </cols>
  <sheetData>
    <row r="1" spans="2:27" ht="15.75" thickBot="1" x14ac:dyDescent="0.3">
      <c r="B1" s="14"/>
      <c r="C1" s="14"/>
      <c r="D1" s="16" t="s">
        <v>0</v>
      </c>
      <c r="E1" s="16" t="s">
        <v>0</v>
      </c>
      <c r="F1" s="17" t="s">
        <v>0</v>
      </c>
      <c r="G1" s="20" t="s">
        <v>1</v>
      </c>
      <c r="H1" s="20" t="s">
        <v>1</v>
      </c>
      <c r="I1" s="20" t="s">
        <v>1</v>
      </c>
      <c r="J1" s="26" t="s">
        <v>2</v>
      </c>
      <c r="K1" s="26"/>
      <c r="L1" s="27"/>
      <c r="M1" s="27"/>
      <c r="N1" s="27"/>
      <c r="O1" s="27"/>
      <c r="P1" s="26" t="s">
        <v>76</v>
      </c>
      <c r="Q1" s="26"/>
      <c r="R1" s="27"/>
      <c r="S1" s="27"/>
      <c r="T1" s="27"/>
      <c r="U1" s="27"/>
      <c r="V1" s="26" t="s">
        <v>79</v>
      </c>
      <c r="W1" s="26"/>
      <c r="X1" s="27"/>
      <c r="Y1" s="27"/>
      <c r="Z1" s="27"/>
      <c r="AA1" s="27"/>
    </row>
    <row r="2" spans="2:27" x14ac:dyDescent="0.25">
      <c r="B2" s="15"/>
      <c r="C2" s="15"/>
      <c r="D2" s="18" t="s">
        <v>0</v>
      </c>
      <c r="E2" s="18" t="s">
        <v>0</v>
      </c>
      <c r="F2" s="19" t="s">
        <v>0</v>
      </c>
      <c r="G2" s="21" t="s">
        <v>3</v>
      </c>
      <c r="H2" s="21" t="s">
        <v>3</v>
      </c>
      <c r="I2" s="21" t="s">
        <v>3</v>
      </c>
      <c r="J2" s="28" t="s">
        <v>4</v>
      </c>
      <c r="K2" s="28"/>
      <c r="L2" s="29"/>
      <c r="M2" s="29"/>
      <c r="N2" s="29"/>
      <c r="O2" s="29"/>
      <c r="P2" s="28" t="s">
        <v>4</v>
      </c>
      <c r="Q2" s="28"/>
      <c r="R2" s="29"/>
      <c r="S2" s="29"/>
      <c r="T2" s="29"/>
      <c r="U2" s="29"/>
      <c r="V2" s="28" t="s">
        <v>4</v>
      </c>
      <c r="W2" s="28"/>
      <c r="X2" s="29"/>
      <c r="Y2" s="29"/>
      <c r="Z2" s="29"/>
      <c r="AA2" s="29"/>
    </row>
    <row r="3" spans="2:27" x14ac:dyDescent="0.25">
      <c r="B3" s="15"/>
      <c r="C3" s="15"/>
      <c r="D3" s="18" t="s">
        <v>0</v>
      </c>
      <c r="E3" s="18" t="s">
        <v>0</v>
      </c>
      <c r="F3" s="19" t="s">
        <v>0</v>
      </c>
      <c r="G3" s="21" t="s">
        <v>5</v>
      </c>
      <c r="H3" s="21" t="s">
        <v>5</v>
      </c>
      <c r="I3" s="21" t="s">
        <v>5</v>
      </c>
      <c r="J3" s="28" t="s">
        <v>6</v>
      </c>
      <c r="K3" s="28"/>
      <c r="L3" s="29"/>
      <c r="M3" s="29"/>
      <c r="N3" s="29"/>
      <c r="O3" s="29"/>
      <c r="P3" s="28" t="s">
        <v>6</v>
      </c>
      <c r="Q3" s="28"/>
      <c r="R3" s="29"/>
      <c r="S3" s="29"/>
      <c r="T3" s="29"/>
      <c r="U3" s="29"/>
      <c r="V3" s="28" t="s">
        <v>6</v>
      </c>
      <c r="W3" s="28"/>
      <c r="X3" s="29"/>
      <c r="Y3" s="29"/>
      <c r="Z3" s="29"/>
      <c r="AA3" s="29"/>
    </row>
    <row r="4" spans="2:27" x14ac:dyDescent="0.25">
      <c r="B4" s="15"/>
      <c r="C4" s="15"/>
      <c r="D4" s="18" t="s">
        <v>0</v>
      </c>
      <c r="E4" s="18" t="s">
        <v>0</v>
      </c>
      <c r="F4" s="19" t="s">
        <v>0</v>
      </c>
      <c r="G4" s="21" t="s">
        <v>7</v>
      </c>
      <c r="H4" s="21" t="s">
        <v>7</v>
      </c>
      <c r="I4" s="21" t="s">
        <v>7</v>
      </c>
      <c r="J4" s="28" t="s">
        <v>8</v>
      </c>
      <c r="K4" s="28"/>
      <c r="L4" s="29"/>
      <c r="M4" s="29"/>
      <c r="N4" s="29"/>
      <c r="O4" s="29"/>
      <c r="P4" s="28" t="s">
        <v>8</v>
      </c>
      <c r="Q4" s="28"/>
      <c r="R4" s="29"/>
      <c r="S4" s="29"/>
      <c r="T4" s="29"/>
      <c r="U4" s="29"/>
      <c r="V4" s="28" t="s">
        <v>8</v>
      </c>
      <c r="W4" s="28"/>
      <c r="X4" s="29"/>
      <c r="Y4" s="29"/>
      <c r="Z4" s="29"/>
      <c r="AA4" s="29"/>
    </row>
    <row r="5" spans="2:27" ht="15.75" thickBot="1" x14ac:dyDescent="0.3">
      <c r="B5" s="15"/>
      <c r="C5" s="15"/>
      <c r="D5" s="18" t="s">
        <v>0</v>
      </c>
      <c r="E5" s="18" t="s">
        <v>0</v>
      </c>
      <c r="F5" s="19" t="s">
        <v>0</v>
      </c>
      <c r="G5" s="15"/>
      <c r="H5" s="15"/>
      <c r="I5" s="15"/>
      <c r="J5" s="28" t="s">
        <v>9</v>
      </c>
      <c r="K5" s="28"/>
      <c r="L5" s="29"/>
      <c r="M5" s="29"/>
      <c r="N5" s="29"/>
      <c r="O5" s="29"/>
      <c r="P5" s="28" t="s">
        <v>9</v>
      </c>
      <c r="Q5" s="28"/>
      <c r="R5" s="29"/>
      <c r="S5" s="29"/>
      <c r="T5" s="29"/>
      <c r="U5" s="29"/>
      <c r="V5" s="28" t="s">
        <v>9</v>
      </c>
      <c r="W5" s="28"/>
      <c r="X5" s="29"/>
      <c r="Y5" s="29"/>
      <c r="Z5" s="29"/>
      <c r="AA5" s="29"/>
    </row>
    <row r="6" spans="2:27" ht="15.75" thickBot="1" x14ac:dyDescent="0.3">
      <c r="B6" s="22" t="s">
        <v>10</v>
      </c>
      <c r="C6" s="22" t="s">
        <v>10</v>
      </c>
      <c r="D6" s="22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30" t="s">
        <v>11</v>
      </c>
      <c r="K6" s="30"/>
      <c r="L6" s="31"/>
      <c r="M6" s="31"/>
      <c r="N6" s="31"/>
      <c r="O6" s="31"/>
      <c r="P6" s="30" t="s">
        <v>77</v>
      </c>
      <c r="Q6" s="30"/>
      <c r="R6" s="31"/>
      <c r="S6" s="31"/>
      <c r="T6" s="31"/>
      <c r="U6" s="31"/>
      <c r="V6" s="30" t="s">
        <v>77</v>
      </c>
      <c r="W6" s="30"/>
      <c r="X6" s="31"/>
      <c r="Y6" s="31"/>
      <c r="Z6" s="31"/>
      <c r="AA6" s="31"/>
    </row>
    <row r="7" spans="2:27" ht="15.75" thickBot="1" x14ac:dyDescent="0.3">
      <c r="B7" s="23" t="s">
        <v>12</v>
      </c>
      <c r="C7" s="23" t="s">
        <v>12</v>
      </c>
      <c r="D7" s="23" t="s">
        <v>12</v>
      </c>
      <c r="E7" s="23" t="s">
        <v>12</v>
      </c>
      <c r="F7" s="23" t="s">
        <v>12</v>
      </c>
      <c r="G7" s="23" t="s">
        <v>12</v>
      </c>
      <c r="H7" s="23" t="s">
        <v>12</v>
      </c>
      <c r="I7" s="23" t="s">
        <v>12</v>
      </c>
      <c r="J7" s="30" t="s">
        <v>13</v>
      </c>
      <c r="K7" s="30"/>
      <c r="L7" s="31"/>
      <c r="M7" s="31"/>
      <c r="N7" s="31"/>
      <c r="O7" s="31"/>
      <c r="P7" s="30" t="s">
        <v>13</v>
      </c>
      <c r="Q7" s="30"/>
      <c r="R7" s="31"/>
      <c r="S7" s="31"/>
      <c r="T7" s="31"/>
      <c r="U7" s="31"/>
      <c r="V7" s="30" t="s">
        <v>13</v>
      </c>
      <c r="W7" s="30"/>
      <c r="X7" s="31"/>
      <c r="Y7" s="31"/>
      <c r="Z7" s="31"/>
      <c r="AA7" s="31"/>
    </row>
    <row r="8" spans="2:27" ht="15.75" thickBot="1" x14ac:dyDescent="0.3">
      <c r="B8" s="23" t="s">
        <v>14</v>
      </c>
      <c r="C8" s="23" t="s">
        <v>14</v>
      </c>
      <c r="D8" s="23" t="s">
        <v>14</v>
      </c>
      <c r="E8" s="23" t="s">
        <v>14</v>
      </c>
      <c r="F8" s="23" t="s">
        <v>14</v>
      </c>
      <c r="G8" s="23" t="s">
        <v>14</v>
      </c>
      <c r="H8" s="23" t="s">
        <v>14</v>
      </c>
      <c r="I8" s="23" t="s">
        <v>14</v>
      </c>
      <c r="J8" s="30" t="s">
        <v>15</v>
      </c>
      <c r="K8" s="30"/>
      <c r="L8" s="31"/>
      <c r="M8" s="30" t="s">
        <v>16</v>
      </c>
      <c r="N8" s="30"/>
      <c r="O8" s="31"/>
      <c r="P8" s="30" t="s">
        <v>15</v>
      </c>
      <c r="Q8" s="30"/>
      <c r="R8" s="31"/>
      <c r="S8" s="30" t="s">
        <v>16</v>
      </c>
      <c r="T8" s="30"/>
      <c r="U8" s="31"/>
      <c r="V8" s="30" t="s">
        <v>15</v>
      </c>
      <c r="W8" s="30"/>
      <c r="X8" s="31"/>
      <c r="Y8" s="30" t="s">
        <v>16</v>
      </c>
      <c r="Z8" s="30"/>
      <c r="AA8" s="31"/>
    </row>
    <row r="9" spans="2:27" ht="15.75" thickBot="1" x14ac:dyDescent="0.3">
      <c r="B9" s="24" t="s">
        <v>17</v>
      </c>
      <c r="C9" s="24" t="s">
        <v>17</v>
      </c>
      <c r="D9" s="24" t="s">
        <v>17</v>
      </c>
      <c r="E9" s="24" t="s">
        <v>17</v>
      </c>
      <c r="F9" s="24" t="s">
        <v>17</v>
      </c>
      <c r="G9" s="25" t="s">
        <v>18</v>
      </c>
      <c r="H9" s="25" t="s">
        <v>18</v>
      </c>
      <c r="I9" s="25" t="s">
        <v>18</v>
      </c>
      <c r="J9" s="25" t="s">
        <v>19</v>
      </c>
      <c r="K9" s="25"/>
      <c r="L9" s="33"/>
      <c r="M9" s="33"/>
      <c r="N9" s="33"/>
      <c r="O9" s="33"/>
      <c r="P9" s="25" t="s">
        <v>78</v>
      </c>
      <c r="Q9" s="25"/>
      <c r="R9" s="33"/>
      <c r="S9" s="33"/>
      <c r="T9" s="33"/>
      <c r="U9" s="33"/>
      <c r="V9" s="25" t="s">
        <v>78</v>
      </c>
      <c r="W9" s="25"/>
      <c r="X9" s="33"/>
      <c r="Y9" s="33"/>
      <c r="Z9" s="33"/>
      <c r="AA9" s="33"/>
    </row>
    <row r="10" spans="2:27" ht="15.75" thickBot="1" x14ac:dyDescent="0.3">
      <c r="B10" s="24" t="s">
        <v>17</v>
      </c>
      <c r="C10" s="24" t="s">
        <v>17</v>
      </c>
      <c r="D10" s="24" t="s">
        <v>17</v>
      </c>
      <c r="E10" s="24" t="s">
        <v>17</v>
      </c>
      <c r="F10" s="24" t="s">
        <v>17</v>
      </c>
      <c r="G10" s="25" t="s">
        <v>20</v>
      </c>
      <c r="H10" s="25" t="s">
        <v>21</v>
      </c>
      <c r="I10" s="25"/>
      <c r="J10" s="25" t="s">
        <v>22</v>
      </c>
      <c r="K10" s="25"/>
      <c r="L10" s="33"/>
      <c r="M10" s="33"/>
      <c r="N10" s="33"/>
      <c r="O10" s="33"/>
      <c r="P10" s="25" t="s">
        <v>22</v>
      </c>
      <c r="Q10" s="25"/>
      <c r="R10" s="33"/>
      <c r="S10" s="33"/>
      <c r="T10" s="33"/>
      <c r="U10" s="33"/>
      <c r="V10" s="25" t="s">
        <v>22</v>
      </c>
      <c r="W10" s="25"/>
      <c r="X10" s="33"/>
      <c r="Y10" s="33"/>
      <c r="Z10" s="33"/>
      <c r="AA10" s="33"/>
    </row>
    <row r="11" spans="2:27" ht="30.75" thickBot="1" x14ac:dyDescent="0.3">
      <c r="B11" s="6" t="s">
        <v>23</v>
      </c>
      <c r="C11" s="6" t="s">
        <v>24</v>
      </c>
      <c r="D11" s="6" t="s">
        <v>25</v>
      </c>
      <c r="E11" s="6" t="s">
        <v>26</v>
      </c>
      <c r="F11" s="6" t="s">
        <v>27</v>
      </c>
      <c r="G11" s="6" t="s">
        <v>28</v>
      </c>
      <c r="H11" s="6" t="s">
        <v>29</v>
      </c>
      <c r="I11" s="6" t="s">
        <v>30</v>
      </c>
      <c r="J11" s="6" t="s">
        <v>31</v>
      </c>
      <c r="K11" s="6" t="s">
        <v>32</v>
      </c>
      <c r="L11" s="7" t="s">
        <v>33</v>
      </c>
      <c r="M11" s="7" t="s">
        <v>34</v>
      </c>
      <c r="N11" s="7" t="s">
        <v>35</v>
      </c>
      <c r="O11" s="7" t="s">
        <v>36</v>
      </c>
      <c r="P11" s="6" t="s">
        <v>31</v>
      </c>
      <c r="Q11" s="6" t="s">
        <v>32</v>
      </c>
      <c r="R11" s="7" t="s">
        <v>33</v>
      </c>
      <c r="S11" s="7" t="s">
        <v>34</v>
      </c>
      <c r="T11" s="7" t="s">
        <v>35</v>
      </c>
      <c r="U11" s="7" t="s">
        <v>36</v>
      </c>
      <c r="V11" s="6" t="s">
        <v>31</v>
      </c>
      <c r="W11" s="6" t="s">
        <v>32</v>
      </c>
      <c r="X11" s="7" t="s">
        <v>33</v>
      </c>
      <c r="Y11" s="7" t="s">
        <v>34</v>
      </c>
      <c r="Z11" s="7" t="s">
        <v>35</v>
      </c>
      <c r="AA11" s="7" t="s">
        <v>36</v>
      </c>
    </row>
    <row r="12" spans="2:27" ht="114.75" thickBot="1" x14ac:dyDescent="0.3">
      <c r="B12" s="8">
        <v>1</v>
      </c>
      <c r="C12" s="8" t="s">
        <v>37</v>
      </c>
      <c r="D12" s="8" t="s">
        <v>38</v>
      </c>
      <c r="E12" s="8" t="s">
        <v>39</v>
      </c>
      <c r="F12" s="8" t="s">
        <v>40</v>
      </c>
      <c r="G12" s="8" t="s">
        <v>37</v>
      </c>
      <c r="H12" s="8" t="s">
        <v>41</v>
      </c>
      <c r="I12" s="8" t="s">
        <v>42</v>
      </c>
      <c r="J12" s="8" t="s">
        <v>41</v>
      </c>
      <c r="K12" s="8" t="s">
        <v>43</v>
      </c>
      <c r="L12" s="8" t="s">
        <v>44</v>
      </c>
      <c r="M12" s="8" t="s">
        <v>37</v>
      </c>
      <c r="N12" s="9" t="s">
        <v>45</v>
      </c>
      <c r="O12" s="8" t="s">
        <v>46</v>
      </c>
      <c r="P12" s="8">
        <v>33420</v>
      </c>
      <c r="Q12" s="8" t="s">
        <v>43</v>
      </c>
      <c r="R12" s="8" t="s">
        <v>44</v>
      </c>
      <c r="S12" s="8"/>
      <c r="T12" s="8">
        <v>33420</v>
      </c>
      <c r="U12" s="8">
        <f>33420*2</f>
        <v>66840</v>
      </c>
      <c r="V12" s="8">
        <v>35511</v>
      </c>
      <c r="W12" s="8" t="s">
        <v>43</v>
      </c>
      <c r="X12" s="8" t="s">
        <v>44</v>
      </c>
      <c r="Y12" s="8"/>
      <c r="Z12" s="57">
        <v>35511</v>
      </c>
      <c r="AA12" s="8">
        <f>Z12*2</f>
        <v>71022</v>
      </c>
    </row>
    <row r="13" spans="2:27" ht="30" thickBot="1" x14ac:dyDescent="0.3">
      <c r="B13" s="32" t="s">
        <v>47</v>
      </c>
      <c r="C13" s="32"/>
      <c r="D13" s="32"/>
      <c r="E13" s="32"/>
      <c r="F13" s="32"/>
      <c r="G13" s="32"/>
      <c r="H13" s="32"/>
      <c r="I13" s="32"/>
      <c r="J13" s="5"/>
      <c r="K13" s="11" t="s">
        <v>21</v>
      </c>
      <c r="L13" s="11" t="s">
        <v>48</v>
      </c>
      <c r="M13" s="5"/>
      <c r="N13" s="5"/>
      <c r="O13" s="12" t="s">
        <v>46</v>
      </c>
      <c r="P13" s="5"/>
      <c r="Q13" s="11" t="s">
        <v>21</v>
      </c>
      <c r="R13" s="11" t="s">
        <v>48</v>
      </c>
      <c r="S13" s="5"/>
      <c r="T13" s="5"/>
      <c r="U13" s="12">
        <f>SUM(U12)</f>
        <v>66840</v>
      </c>
      <c r="V13" s="5"/>
      <c r="W13" s="11" t="s">
        <v>21</v>
      </c>
      <c r="X13" s="11" t="s">
        <v>48</v>
      </c>
      <c r="Y13" s="5"/>
      <c r="Z13" s="5"/>
      <c r="AA13" s="12">
        <f>SUM(AA12)</f>
        <v>71022</v>
      </c>
    </row>
    <row r="14" spans="2:27" ht="30" thickBot="1" x14ac:dyDescent="0.3">
      <c r="B14" s="25" t="s">
        <v>49</v>
      </c>
      <c r="C14" s="25"/>
      <c r="D14" s="25"/>
      <c r="E14" s="25"/>
      <c r="F14" s="25"/>
      <c r="G14" s="25"/>
      <c r="H14" s="25"/>
      <c r="I14" s="25"/>
      <c r="J14" s="5" t="s">
        <v>50</v>
      </c>
      <c r="K14" s="11" t="s">
        <v>21</v>
      </c>
      <c r="L14" s="5"/>
      <c r="M14" s="5"/>
      <c r="N14" s="5"/>
      <c r="O14" s="11" t="s">
        <v>21</v>
      </c>
      <c r="P14" s="5" t="s">
        <v>50</v>
      </c>
      <c r="Q14" s="11" t="s">
        <v>21</v>
      </c>
      <c r="R14" s="5"/>
      <c r="S14" s="5"/>
      <c r="T14" s="5"/>
      <c r="U14" s="11" t="s">
        <v>21</v>
      </c>
      <c r="V14" s="5" t="s">
        <v>50</v>
      </c>
      <c r="W14" s="11" t="s">
        <v>21</v>
      </c>
      <c r="X14" s="5"/>
      <c r="Y14" s="5"/>
      <c r="Z14" s="5"/>
      <c r="AA14" s="11"/>
    </row>
    <row r="15" spans="2:27" ht="15.75" thickBot="1" x14ac:dyDescent="0.3">
      <c r="B15" s="32" t="s">
        <v>51</v>
      </c>
      <c r="C15" s="32"/>
      <c r="D15" s="32"/>
      <c r="E15" s="32"/>
      <c r="F15" s="32"/>
      <c r="G15" s="32"/>
      <c r="H15" s="32"/>
      <c r="I15" s="32"/>
      <c r="J15" s="5"/>
      <c r="K15" s="5"/>
      <c r="L15" s="5"/>
      <c r="M15" s="5"/>
      <c r="N15" s="5"/>
      <c r="O15" s="12" t="s">
        <v>48</v>
      </c>
      <c r="P15" s="5"/>
      <c r="Q15" s="5"/>
      <c r="R15" s="5"/>
      <c r="S15" s="5"/>
      <c r="T15" s="5"/>
      <c r="U15" s="12">
        <f>U13*18%</f>
        <v>12031.199999999999</v>
      </c>
      <c r="V15" s="5"/>
      <c r="W15" s="5"/>
      <c r="X15" s="5"/>
      <c r="Y15" s="5"/>
      <c r="Z15" s="5"/>
      <c r="AA15" s="12">
        <f>AA13*18%</f>
        <v>12783.96</v>
      </c>
    </row>
    <row r="16" spans="2:27" ht="30" thickBot="1" x14ac:dyDescent="0.3">
      <c r="B16" s="32" t="s">
        <v>52</v>
      </c>
      <c r="C16" s="32"/>
      <c r="D16" s="32"/>
      <c r="E16" s="32"/>
      <c r="F16" s="32"/>
      <c r="G16" s="32"/>
      <c r="H16" s="32"/>
      <c r="I16" s="32"/>
      <c r="J16" s="5"/>
      <c r="K16" s="5"/>
      <c r="L16" s="5"/>
      <c r="M16" s="5"/>
      <c r="N16" s="10" t="s">
        <v>53</v>
      </c>
      <c r="O16" s="12" t="s">
        <v>54</v>
      </c>
      <c r="P16" s="5"/>
      <c r="Q16" s="5"/>
      <c r="R16" s="5"/>
      <c r="S16" s="5"/>
      <c r="T16" s="10" t="s">
        <v>53</v>
      </c>
      <c r="U16" s="12">
        <f>SUM(U13:U15)</f>
        <v>78871.199999999997</v>
      </c>
      <c r="V16" s="5"/>
      <c r="W16" s="5"/>
      <c r="X16" s="5"/>
      <c r="Y16" s="5"/>
      <c r="Z16" s="10" t="s">
        <v>53</v>
      </c>
      <c r="AA16" s="12">
        <f>SUM(AA13:AA15)</f>
        <v>83805.959999999992</v>
      </c>
    </row>
    <row r="17" spans="2:11" ht="15.75" thickBot="1" x14ac:dyDescent="0.3">
      <c r="B17" s="34" t="s">
        <v>55</v>
      </c>
      <c r="C17" s="35"/>
      <c r="D17" s="35"/>
      <c r="E17" s="35"/>
      <c r="F17" s="35"/>
      <c r="G17" s="35"/>
      <c r="H17" s="35"/>
      <c r="I17" s="35"/>
      <c r="J17" s="34" t="s">
        <v>13</v>
      </c>
      <c r="K17" s="34" t="s">
        <v>13</v>
      </c>
    </row>
    <row r="18" spans="2:11" x14ac:dyDescent="0.25">
      <c r="B18" s="3" t="s">
        <v>56</v>
      </c>
      <c r="C18" s="3" t="s">
        <v>57</v>
      </c>
      <c r="D18" s="34" t="s">
        <v>58</v>
      </c>
      <c r="E18" s="35"/>
      <c r="F18" s="35"/>
      <c r="G18" s="35"/>
      <c r="H18" s="35"/>
      <c r="I18" s="35"/>
      <c r="J18" s="3" t="s">
        <v>59</v>
      </c>
      <c r="K18" s="3" t="s">
        <v>60</v>
      </c>
    </row>
    <row r="19" spans="2:11" x14ac:dyDescent="0.25">
      <c r="B19" s="4">
        <v>1</v>
      </c>
      <c r="C19" s="4" t="s">
        <v>61</v>
      </c>
      <c r="D19" s="36" t="s">
        <v>42</v>
      </c>
      <c r="E19" s="37"/>
      <c r="F19" s="37"/>
      <c r="G19" s="37"/>
      <c r="H19" s="37"/>
      <c r="I19" s="37"/>
      <c r="J19" s="4" t="s">
        <v>62</v>
      </c>
      <c r="K19" s="4" t="s">
        <v>37</v>
      </c>
    </row>
    <row r="20" spans="2:11" x14ac:dyDescent="0.25">
      <c r="B20" s="4">
        <v>2</v>
      </c>
      <c r="C20" s="4" t="s">
        <v>63</v>
      </c>
      <c r="D20" s="36" t="s">
        <v>64</v>
      </c>
      <c r="E20" s="37"/>
      <c r="F20" s="37"/>
      <c r="G20" s="37"/>
      <c r="H20" s="37"/>
      <c r="I20" s="37"/>
      <c r="J20" s="4" t="s">
        <v>65</v>
      </c>
      <c r="K20" s="4" t="s">
        <v>37</v>
      </c>
    </row>
    <row r="21" spans="2:11" x14ac:dyDescent="0.25">
      <c r="B21" s="4">
        <v>3</v>
      </c>
      <c r="C21" s="4" t="s">
        <v>66</v>
      </c>
      <c r="D21" s="36" t="s">
        <v>67</v>
      </c>
      <c r="E21" s="37"/>
      <c r="F21" s="37"/>
      <c r="G21" s="37"/>
      <c r="H21" s="37"/>
      <c r="I21" s="37"/>
      <c r="J21" s="4" t="s">
        <v>65</v>
      </c>
      <c r="K21" s="4" t="s">
        <v>37</v>
      </c>
    </row>
  </sheetData>
  <mergeCells count="57">
    <mergeCell ref="V10:AA10"/>
    <mergeCell ref="V6:AA6"/>
    <mergeCell ref="V7:AA7"/>
    <mergeCell ref="V8:X8"/>
    <mergeCell ref="Y8:AA8"/>
    <mergeCell ref="V9:AA9"/>
    <mergeCell ref="V1:AA1"/>
    <mergeCell ref="V2:AA2"/>
    <mergeCell ref="V3:AA3"/>
    <mergeCell ref="V4:AA4"/>
    <mergeCell ref="V5:AA5"/>
    <mergeCell ref="J17:K17"/>
    <mergeCell ref="D19:I19"/>
    <mergeCell ref="D20:I20"/>
    <mergeCell ref="D21:I21"/>
    <mergeCell ref="P1:U1"/>
    <mergeCell ref="P2:U2"/>
    <mergeCell ref="P3:U3"/>
    <mergeCell ref="P4:U4"/>
    <mergeCell ref="P5:U5"/>
    <mergeCell ref="P6:U6"/>
    <mergeCell ref="P7:U7"/>
    <mergeCell ref="P8:R8"/>
    <mergeCell ref="S8:U8"/>
    <mergeCell ref="P9:U9"/>
    <mergeCell ref="P10:U10"/>
    <mergeCell ref="B14:I14"/>
    <mergeCell ref="B15:I15"/>
    <mergeCell ref="B16:I16"/>
    <mergeCell ref="B17:I17"/>
    <mergeCell ref="D18:I18"/>
    <mergeCell ref="J6:O6"/>
    <mergeCell ref="B13:I13"/>
    <mergeCell ref="J7:O7"/>
    <mergeCell ref="J8:L8"/>
    <mergeCell ref="M8:O8"/>
    <mergeCell ref="J9:O9"/>
    <mergeCell ref="J10:O10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2"/>
  <sheetViews>
    <sheetView topLeftCell="B1" zoomScale="85" zoomScaleNormal="85" workbookViewId="0">
      <selection activeCell="K11" sqref="K11:O11"/>
    </sheetView>
  </sheetViews>
  <sheetFormatPr defaultRowHeight="15" x14ac:dyDescent="0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6383" width="9.140625" style="1" customWidth="1"/>
  </cols>
  <sheetData>
    <row r="1" spans="2:15" x14ac:dyDescent="0.25">
      <c r="B1" s="38"/>
      <c r="C1" s="38"/>
      <c r="D1" s="16" t="s">
        <v>0</v>
      </c>
      <c r="E1" s="16" t="s">
        <v>0</v>
      </c>
      <c r="F1" s="17" t="s">
        <v>0</v>
      </c>
      <c r="G1" s="40" t="s">
        <v>1</v>
      </c>
      <c r="H1" s="40" t="s">
        <v>1</v>
      </c>
      <c r="I1" s="40" t="s">
        <v>1</v>
      </c>
      <c r="J1" s="53" t="s">
        <v>68</v>
      </c>
      <c r="K1" s="53"/>
      <c r="L1" s="53"/>
      <c r="M1" s="53"/>
      <c r="N1" s="53"/>
      <c r="O1" s="54"/>
    </row>
    <row r="2" spans="2:15" x14ac:dyDescent="0.25">
      <c r="B2" s="39"/>
      <c r="C2" s="39"/>
      <c r="D2" s="18" t="s">
        <v>0</v>
      </c>
      <c r="E2" s="18" t="s">
        <v>0</v>
      </c>
      <c r="F2" s="19" t="s">
        <v>0</v>
      </c>
      <c r="G2" s="41" t="s">
        <v>3</v>
      </c>
      <c r="H2" s="41" t="s">
        <v>3</v>
      </c>
      <c r="I2" s="41" t="s">
        <v>3</v>
      </c>
      <c r="J2" s="55" t="s">
        <v>4</v>
      </c>
      <c r="K2" s="55"/>
      <c r="L2" s="55"/>
      <c r="M2" s="55"/>
      <c r="N2" s="55"/>
      <c r="O2" s="56"/>
    </row>
    <row r="3" spans="2:15" x14ac:dyDescent="0.25">
      <c r="B3" s="39"/>
      <c r="C3" s="39"/>
      <c r="D3" s="18" t="s">
        <v>0</v>
      </c>
      <c r="E3" s="18" t="s">
        <v>0</v>
      </c>
      <c r="F3" s="19" t="s">
        <v>0</v>
      </c>
      <c r="G3" s="41" t="s">
        <v>5</v>
      </c>
      <c r="H3" s="41" t="s">
        <v>5</v>
      </c>
      <c r="I3" s="41" t="s">
        <v>5</v>
      </c>
      <c r="J3" s="55" t="s">
        <v>6</v>
      </c>
      <c r="K3" s="55"/>
      <c r="L3" s="55"/>
      <c r="M3" s="55"/>
      <c r="N3" s="55"/>
      <c r="O3" s="56"/>
    </row>
    <row r="4" spans="2:15" x14ac:dyDescent="0.25">
      <c r="B4" s="39"/>
      <c r="C4" s="39"/>
      <c r="D4" s="18" t="s">
        <v>0</v>
      </c>
      <c r="E4" s="18" t="s">
        <v>0</v>
      </c>
      <c r="F4" s="19" t="s">
        <v>0</v>
      </c>
      <c r="G4" s="41" t="s">
        <v>7</v>
      </c>
      <c r="H4" s="41" t="s">
        <v>7</v>
      </c>
      <c r="I4" s="41" t="s">
        <v>7</v>
      </c>
      <c r="J4" s="55" t="s">
        <v>8</v>
      </c>
      <c r="K4" s="55"/>
      <c r="L4" s="55"/>
      <c r="M4" s="55"/>
      <c r="N4" s="55"/>
      <c r="O4" s="56"/>
    </row>
    <row r="5" spans="2:15" x14ac:dyDescent="0.25">
      <c r="B5" s="39"/>
      <c r="C5" s="39"/>
      <c r="D5" s="18" t="s">
        <v>0</v>
      </c>
      <c r="E5" s="18" t="s">
        <v>0</v>
      </c>
      <c r="F5" s="19" t="s">
        <v>0</v>
      </c>
      <c r="G5" s="39"/>
      <c r="H5" s="39"/>
      <c r="I5" s="39"/>
      <c r="J5" s="55" t="s">
        <v>9</v>
      </c>
      <c r="K5" s="55"/>
      <c r="L5" s="55"/>
      <c r="M5" s="55"/>
      <c r="N5" s="55"/>
      <c r="O5" s="56"/>
    </row>
    <row r="6" spans="2:15" x14ac:dyDescent="0.25">
      <c r="B6" s="42" t="s">
        <v>10</v>
      </c>
      <c r="C6" s="42" t="s">
        <v>10</v>
      </c>
      <c r="D6" s="42" t="s">
        <v>10</v>
      </c>
      <c r="E6" s="42" t="s">
        <v>10</v>
      </c>
      <c r="F6" s="42" t="s">
        <v>10</v>
      </c>
      <c r="G6" s="42" t="s">
        <v>10</v>
      </c>
      <c r="H6" s="42" t="s">
        <v>10</v>
      </c>
      <c r="I6" s="42" t="s">
        <v>10</v>
      </c>
      <c r="J6" s="45" t="s">
        <v>11</v>
      </c>
      <c r="K6" s="45"/>
      <c r="L6" s="45"/>
      <c r="M6" s="45"/>
      <c r="N6" s="45"/>
      <c r="O6" s="46"/>
    </row>
    <row r="7" spans="2:15" x14ac:dyDescent="0.25">
      <c r="B7" s="43" t="s">
        <v>12</v>
      </c>
      <c r="C7" s="43" t="s">
        <v>12</v>
      </c>
      <c r="D7" s="43" t="s">
        <v>12</v>
      </c>
      <c r="E7" s="43" t="s">
        <v>12</v>
      </c>
      <c r="F7" s="43" t="s">
        <v>12</v>
      </c>
      <c r="G7" s="43" t="s">
        <v>12</v>
      </c>
      <c r="H7" s="43" t="s">
        <v>12</v>
      </c>
      <c r="I7" s="43" t="s">
        <v>12</v>
      </c>
      <c r="J7" s="45" t="s">
        <v>13</v>
      </c>
      <c r="K7" s="45"/>
      <c r="L7" s="46"/>
      <c r="M7" s="46"/>
      <c r="N7" s="46"/>
      <c r="O7" s="46"/>
    </row>
    <row r="8" spans="2:15" x14ac:dyDescent="0.25">
      <c r="B8" s="43" t="s">
        <v>69</v>
      </c>
      <c r="C8" s="43" t="s">
        <v>69</v>
      </c>
      <c r="D8" s="43" t="s">
        <v>69</v>
      </c>
      <c r="E8" s="43" t="s">
        <v>69</v>
      </c>
      <c r="F8" s="43" t="s">
        <v>69</v>
      </c>
      <c r="G8" s="43" t="s">
        <v>69</v>
      </c>
      <c r="H8" s="43" t="s">
        <v>69</v>
      </c>
      <c r="I8" s="43" t="s">
        <v>69</v>
      </c>
      <c r="J8" s="45" t="s">
        <v>15</v>
      </c>
      <c r="K8" s="45"/>
      <c r="L8" s="46"/>
      <c r="M8" s="46"/>
      <c r="N8" s="46"/>
      <c r="O8" s="46"/>
    </row>
    <row r="9" spans="2:15" x14ac:dyDescent="0.25">
      <c r="B9" s="44" t="s">
        <v>17</v>
      </c>
      <c r="C9" s="44" t="s">
        <v>17</v>
      </c>
      <c r="D9" s="44" t="s">
        <v>17</v>
      </c>
      <c r="E9" s="44" t="s">
        <v>17</v>
      </c>
      <c r="F9" s="44" t="s">
        <v>17</v>
      </c>
      <c r="G9" s="44" t="s">
        <v>18</v>
      </c>
      <c r="H9" s="44" t="s">
        <v>18</v>
      </c>
      <c r="I9" s="44" t="s">
        <v>18</v>
      </c>
      <c r="J9" s="44" t="s">
        <v>16</v>
      </c>
      <c r="K9" s="44"/>
      <c r="L9" s="47"/>
      <c r="M9" s="47"/>
      <c r="N9" s="47"/>
      <c r="O9" s="47"/>
    </row>
    <row r="10" spans="2:15" x14ac:dyDescent="0.25">
      <c r="B10" s="44" t="s">
        <v>17</v>
      </c>
      <c r="C10" s="44" t="s">
        <v>17</v>
      </c>
      <c r="D10" s="44" t="s">
        <v>17</v>
      </c>
      <c r="E10" s="44" t="s">
        <v>17</v>
      </c>
      <c r="F10" s="44" t="s">
        <v>17</v>
      </c>
      <c r="G10" s="44" t="s">
        <v>20</v>
      </c>
      <c r="H10" s="44" t="s">
        <v>21</v>
      </c>
      <c r="I10" s="44"/>
      <c r="J10" s="44" t="s">
        <v>70</v>
      </c>
      <c r="K10" s="44"/>
      <c r="L10" s="47"/>
      <c r="M10" s="47"/>
      <c r="N10" s="47"/>
      <c r="O10" s="47"/>
    </row>
    <row r="11" spans="2:15" ht="42.75" x14ac:dyDescent="0.25">
      <c r="B11" s="13" t="s">
        <v>23</v>
      </c>
      <c r="C11" s="13" t="s">
        <v>24</v>
      </c>
      <c r="D11" s="13" t="s">
        <v>25</v>
      </c>
      <c r="E11" s="13" t="s">
        <v>28</v>
      </c>
      <c r="F11" s="13" t="s">
        <v>26</v>
      </c>
      <c r="G11" s="13" t="s">
        <v>27</v>
      </c>
      <c r="H11" s="13" t="s">
        <v>71</v>
      </c>
      <c r="I11" s="13" t="s">
        <v>72</v>
      </c>
      <c r="J11" s="6" t="s">
        <v>73</v>
      </c>
      <c r="K11" s="48" t="s">
        <v>74</v>
      </c>
      <c r="L11" s="49"/>
      <c r="M11" s="50"/>
      <c r="N11" s="50"/>
      <c r="O11" s="51"/>
    </row>
    <row r="12" spans="2:15" ht="114" x14ac:dyDescent="0.25">
      <c r="B12" s="8">
        <v>1</v>
      </c>
      <c r="C12" s="8" t="s">
        <v>37</v>
      </c>
      <c r="D12" s="8" t="s">
        <v>38</v>
      </c>
      <c r="E12" s="8" t="s">
        <v>37</v>
      </c>
      <c r="F12" s="8" t="s">
        <v>39</v>
      </c>
      <c r="G12" s="8" t="s">
        <v>75</v>
      </c>
      <c r="H12" s="8" t="s">
        <v>43</v>
      </c>
      <c r="I12" s="8" t="s">
        <v>43</v>
      </c>
      <c r="J12" s="8" t="s">
        <v>37</v>
      </c>
      <c r="K12" s="52" t="s">
        <v>37</v>
      </c>
      <c r="L12" s="44"/>
      <c r="M12" s="44"/>
      <c r="N12" s="44"/>
      <c r="O12" s="47"/>
    </row>
  </sheetData>
  <mergeCells count="26"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Pramod Singh</cp:lastModifiedBy>
  <dcterms:modified xsi:type="dcterms:W3CDTF">2024-03-28T04:17:58Z</dcterms:modified>
</cp:coreProperties>
</file>