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"/>
    </mc:Choice>
  </mc:AlternateContent>
  <xr:revisionPtr revIDLastSave="0" documentId="8_{13008F6F-21FC-4794-9169-9C35191DAC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 Comparison" sheetId="1" r:id="rId1"/>
    <sheet name="Technical Score Detail" sheetId="2" r:id="rId2"/>
    <sheet name="Status Detai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1" l="1"/>
  <c r="AD14" i="1"/>
  <c r="AC13" i="1"/>
  <c r="W14" i="1"/>
  <c r="W17" i="1" s="1"/>
  <c r="V12" i="1"/>
  <c r="V14" i="1" s="1"/>
  <c r="V13" i="1"/>
  <c r="P14" i="1"/>
  <c r="P17" i="1" s="1"/>
  <c r="O13" i="1"/>
  <c r="O12" i="1"/>
  <c r="O14" i="1" s="1"/>
  <c r="AC12" i="1"/>
  <c r="AC14" i="1" s="1"/>
  <c r="S14" i="1" l="1"/>
  <c r="V17" i="1"/>
  <c r="AC17" i="1"/>
  <c r="Z14" i="1"/>
  <c r="O17" i="1"/>
  <c r="L14" i="1"/>
  <c r="G31" i="1"/>
</calcChain>
</file>

<file path=xl/sharedStrings.xml><?xml version="1.0" encoding="utf-8"?>
<sst xmlns="http://schemas.openxmlformats.org/spreadsheetml/2006/main" count="393" uniqueCount="106">
  <si>
    <t>RFQ No: R0197,
 QCS No: 0130, 
 COST COMPARISON REPORT</t>
  </si>
  <si>
    <t>Comp. Date : 21/02/2024</t>
  </si>
  <si>
    <t>Vendor Name : HARMONY INTERNATIONAL (RV232414286)</t>
  </si>
  <si>
    <t>Vendor Name : SHREE ENTERPRISES (RV232419734)</t>
  </si>
  <si>
    <t>Vendor Name : THREADED BOLTS INDUSTRIES (RV232414042)</t>
  </si>
  <si>
    <t>RFQ #: R0197</t>
  </si>
  <si>
    <t>Contact Name : Bharat Agarwal</t>
  </si>
  <si>
    <t>Contact Name : Mr. Dev</t>
  </si>
  <si>
    <t xml:space="preserve">Contact Name : Hiren Shah </t>
  </si>
  <si>
    <t>RFQ Date : 12/02/2024 11:47:38</t>
  </si>
  <si>
    <t xml:space="preserve">Vendor City : </t>
  </si>
  <si>
    <t>Vendor City : MUMBAI</t>
  </si>
  <si>
    <t>BCD Date : 17/02/2024 16:51:00</t>
  </si>
  <si>
    <t xml:space="preserve">Telephone # : </t>
  </si>
  <si>
    <t>Telephone # : 9768456656</t>
  </si>
  <si>
    <t xml:space="preserve">Mobile # : </t>
  </si>
  <si>
    <t>Mobile # : 9768456656</t>
  </si>
  <si>
    <t>PR Number : TFSPL-2324-00273</t>
  </si>
  <si>
    <t>Email : bharat@harmonyinternational.co</t>
  </si>
  <si>
    <t>Email : shree.ent@yahoo.com</t>
  </si>
  <si>
    <t xml:space="preserve">Email : zihinternational@hotmail.com </t>
  </si>
  <si>
    <t>Package / RFQ Name : TFAS / RFQ / TFSPL-2324-00273</t>
  </si>
  <si>
    <t>Round # : 2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</si>
  <si>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</si>
  <si>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</si>
  <si>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</si>
  <si>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2</t>
  </si>
  <si>
    <t>Currency :ADP</t>
  </si>
  <si>
    <t xml:space="preserve">Buyer Remark : </t>
  </si>
  <si>
    <t>Buyer Remark : .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</si>
  <si>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</si>
  <si>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</si>
  <si>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</si>
  <si>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</si>
  <si>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</si>
  <si>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</si>
  <si>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</si>
  <si>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</si>
  <si>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</si>
  <si>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</si>
  <si>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</si>
  <si>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</si>
  <si>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</si>
  <si>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</si>
  <si>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</si>
  <si>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</si>
  <si>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</si>
  <si>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Converted Total (ADP)</t>
  </si>
  <si>
    <t/>
  </si>
  <si>
    <t>NILKAMAL CRATES</t>
  </si>
  <si>
    <t>NOS</t>
  </si>
  <si>
    <t>0.00</t>
  </si>
  <si>
    <t>18.00</t>
  </si>
  <si>
    <t>52,000.00</t>
  </si>
  <si>
    <t>695.00</t>
  </si>
  <si>
    <t>799.00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</si>
  <si>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</si>
  <si>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</si>
  <si>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</si>
  <si>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</si>
  <si>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</si>
  <si>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</si>
  <si>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</si>
  <si>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</si>
  <si>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</si>
  <si>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</si>
  <si>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</si>
  <si>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</si>
  <si>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</si>
  <si>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</si>
  <si>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</si>
  <si>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</si>
  <si>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</si>
  <si>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</si>
  <si>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</si>
  <si>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RV232414567</t>
  </si>
  <si>
    <t>Manyata Kitchen Hub</t>
  </si>
  <si>
    <t>Not Participate</t>
  </si>
  <si>
    <t>RV232414256</t>
  </si>
  <si>
    <t>ADAMS AND COMPANY</t>
  </si>
  <si>
    <t>RV232414042</t>
  </si>
  <si>
    <t>THREADED BOLTS INDUSTRIES</t>
  </si>
  <si>
    <t>RV232412795</t>
  </si>
  <si>
    <t>Nilkamal Limited</t>
  </si>
  <si>
    <t>RV232412034</t>
  </si>
  <si>
    <t>Cambro Nilkamal Pvt Ltd</t>
  </si>
  <si>
    <t>RV232414286</t>
  </si>
  <si>
    <t>HARMONY INTERNATIONAL</t>
  </si>
  <si>
    <t>RFQ No: R0197
 COST COMPARISON REPORT</t>
  </si>
  <si>
    <t>Vendor Name : HARMONY INTERNATIONAL</t>
  </si>
  <si>
    <t>Vendor Name : SHREE ENTERPRISES</t>
  </si>
  <si>
    <t>Vendor Name : THREADED BOLTS INDUSTRIES</t>
  </si>
  <si>
    <t>Buyer : Santosh Sawant</t>
  </si>
  <si>
    <t xml:space="preserve">Quote Currency : </t>
  </si>
  <si>
    <t>Score</t>
  </si>
  <si>
    <t>Justification</t>
  </si>
  <si>
    <t>30.000</t>
  </si>
  <si>
    <t>20.000</t>
  </si>
  <si>
    <t>80.000</t>
  </si>
  <si>
    <t>Amounts</t>
  </si>
  <si>
    <t>DISCOUNT</t>
  </si>
  <si>
    <t>Saving Amount</t>
  </si>
  <si>
    <t>NILKAMAL CRATES (CH VERSION : 6545205 ) YELLOW</t>
  </si>
  <si>
    <t>GARBAGE BINS 120 lt</t>
  </si>
  <si>
    <t>PR Number :Semolina-2324-00558</t>
  </si>
  <si>
    <t>Package / RFQ Name : TFAS / RFQ / Semolina-2324-00558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</si>
</sst>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4" fontId="0" fillId="0" borderId="8" xfId="0" applyNumberFormat="1" applyBorder="1" applyAlignment="1">
      <alignment horizontal="left" vertical="top"/>
    </xf>
    <xf numFmtId="9" fontId="0" fillId="0" borderId="8" xfId="0" applyNumberForma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0" xfId="0" applyFont="1"/>
    <xf numFmtId="0" fontId="1" fillId="0" borderId="5" xfId="0" applyFont="1" applyBorder="1"/>
    <xf numFmtId="0" fontId="0" fillId="0" borderId="6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1"/>
  <sheetViews>
    <sheetView tabSelected="1" workbookViewId="0">
      <selection activeCell="N14" sqref="N14"/>
    </sheetView>
  </sheetViews>
  <sheetFormatPr defaultColWidth="9.109375" defaultRowHeight="13.8" x14ac:dyDescent="0.3"/>
  <cols>
    <col min="1" max="2" width="9.109375" style="6" customWidth="1"/>
    <col min="3" max="3" width="13.44140625" style="6" customWidth="1"/>
    <col min="4" max="4" width="32.88671875" style="6" customWidth="1"/>
    <col min="5" max="5" width="9" style="6" customWidth="1"/>
    <col min="6" max="6" width="9.109375" style="6" customWidth="1"/>
    <col min="7" max="7" width="20" style="6" customWidth="1"/>
    <col min="8" max="8" width="15" style="6" customWidth="1"/>
    <col min="9" max="9" width="9.109375" style="6" customWidth="1"/>
    <col min="10" max="11" width="14.44140625" style="6" customWidth="1"/>
    <col min="12" max="12" width="11.88671875" style="6" customWidth="1"/>
    <col min="13" max="13" width="9.109375" style="6" customWidth="1"/>
    <col min="14" max="18" width="14.44140625" style="6" customWidth="1"/>
    <col min="19" max="19" width="11.88671875" style="6" customWidth="1"/>
    <col min="20" max="20" width="9.109375" style="6" customWidth="1"/>
    <col min="21" max="25" width="14.44140625" style="6" customWidth="1"/>
    <col min="26" max="26" width="11.88671875" style="6" customWidth="1"/>
    <col min="27" max="27" width="9.109375" style="6" customWidth="1"/>
    <col min="28" max="30" width="14.44140625" style="6" customWidth="1"/>
    <col min="31" max="31" width="9.109375" style="6" customWidth="1"/>
    <col min="32" max="16384" width="9.109375" style="6"/>
  </cols>
  <sheetData>
    <row r="1" spans="2:30" ht="14.4" x14ac:dyDescent="0.3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3" t="s">
        <v>2</v>
      </c>
      <c r="K1" s="33"/>
      <c r="L1" s="34"/>
      <c r="M1" s="34"/>
      <c r="N1" s="34"/>
      <c r="O1" s="34"/>
      <c r="P1" s="33"/>
      <c r="Q1" s="33" t="s">
        <v>3</v>
      </c>
      <c r="R1" s="33"/>
      <c r="S1" s="34"/>
      <c r="T1" s="34"/>
      <c r="U1" s="34"/>
      <c r="V1" s="34"/>
      <c r="W1" s="33"/>
      <c r="X1" s="33" t="s">
        <v>4</v>
      </c>
      <c r="Y1" s="33"/>
      <c r="Z1" s="34"/>
      <c r="AA1" s="34"/>
      <c r="AB1" s="34"/>
      <c r="AC1" s="34"/>
      <c r="AD1" s="37"/>
    </row>
    <row r="2" spans="2:30" ht="14.4" x14ac:dyDescent="0.3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5" t="s">
        <v>6</v>
      </c>
      <c r="K2" s="35"/>
      <c r="L2" s="36"/>
      <c r="M2" s="36"/>
      <c r="N2" s="36"/>
      <c r="O2" s="36"/>
      <c r="P2" s="36"/>
      <c r="Q2" s="35" t="s">
        <v>7</v>
      </c>
      <c r="R2" s="35"/>
      <c r="S2" s="36"/>
      <c r="T2" s="36"/>
      <c r="U2" s="36"/>
      <c r="V2" s="36"/>
      <c r="W2" s="36"/>
      <c r="X2" s="35" t="s">
        <v>8</v>
      </c>
      <c r="Y2" s="35"/>
      <c r="Z2" s="36"/>
      <c r="AA2" s="36"/>
      <c r="AB2" s="36"/>
      <c r="AC2" s="36"/>
      <c r="AD2" s="36"/>
    </row>
    <row r="3" spans="2:30" ht="14.4" x14ac:dyDescent="0.3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5" t="s">
        <v>10</v>
      </c>
      <c r="K3" s="35"/>
      <c r="L3" s="36"/>
      <c r="M3" s="36"/>
      <c r="N3" s="36"/>
      <c r="O3" s="36"/>
      <c r="P3" s="36"/>
      <c r="Q3" s="35" t="s">
        <v>11</v>
      </c>
      <c r="R3" s="35"/>
      <c r="S3" s="36"/>
      <c r="T3" s="36"/>
      <c r="U3" s="36"/>
      <c r="V3" s="36"/>
      <c r="W3" s="36"/>
      <c r="X3" s="35" t="s">
        <v>10</v>
      </c>
      <c r="Y3" s="35"/>
      <c r="Z3" s="36"/>
      <c r="AA3" s="36"/>
      <c r="AB3" s="36"/>
      <c r="AC3" s="36"/>
      <c r="AD3" s="36"/>
    </row>
    <row r="4" spans="2:30" ht="14.4" x14ac:dyDescent="0.3">
      <c r="B4" s="20"/>
      <c r="C4" s="20"/>
      <c r="D4" s="23" t="s">
        <v>0</v>
      </c>
      <c r="E4" s="23" t="s">
        <v>0</v>
      </c>
      <c r="F4" s="24" t="s">
        <v>0</v>
      </c>
      <c r="G4" s="26" t="s">
        <v>12</v>
      </c>
      <c r="H4" s="26" t="s">
        <v>12</v>
      </c>
      <c r="I4" s="26" t="s">
        <v>12</v>
      </c>
      <c r="J4" s="35" t="s">
        <v>13</v>
      </c>
      <c r="K4" s="35"/>
      <c r="L4" s="36"/>
      <c r="M4" s="36"/>
      <c r="N4" s="36"/>
      <c r="O4" s="36"/>
      <c r="P4" s="36"/>
      <c r="Q4" s="35" t="s">
        <v>14</v>
      </c>
      <c r="R4" s="35"/>
      <c r="S4" s="36"/>
      <c r="T4" s="36"/>
      <c r="U4" s="36"/>
      <c r="V4" s="36"/>
      <c r="W4" s="36"/>
      <c r="X4" s="35" t="s">
        <v>13</v>
      </c>
      <c r="Y4" s="35"/>
      <c r="Z4" s="36"/>
      <c r="AA4" s="36"/>
      <c r="AB4" s="36"/>
      <c r="AC4" s="36"/>
      <c r="AD4" s="36"/>
    </row>
    <row r="5" spans="2:30" ht="14.4" x14ac:dyDescent="0.3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5" t="s">
        <v>15</v>
      </c>
      <c r="K5" s="35"/>
      <c r="L5" s="36"/>
      <c r="M5" s="36"/>
      <c r="N5" s="36"/>
      <c r="O5" s="36"/>
      <c r="P5" s="36"/>
      <c r="Q5" s="35" t="s">
        <v>16</v>
      </c>
      <c r="R5" s="35"/>
      <c r="S5" s="36"/>
      <c r="T5" s="36"/>
      <c r="U5" s="36"/>
      <c r="V5" s="36"/>
      <c r="W5" s="36"/>
      <c r="X5" s="35" t="s">
        <v>15</v>
      </c>
      <c r="Y5" s="35"/>
      <c r="Z5" s="36"/>
      <c r="AA5" s="36"/>
      <c r="AB5" s="36"/>
      <c r="AC5" s="36"/>
      <c r="AD5" s="36"/>
    </row>
    <row r="6" spans="2:30" ht="14.4" x14ac:dyDescent="0.3">
      <c r="B6" s="27" t="s">
        <v>104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30" t="s">
        <v>18</v>
      </c>
      <c r="K6" s="30"/>
      <c r="L6" s="31"/>
      <c r="M6" s="31"/>
      <c r="N6" s="31"/>
      <c r="O6" s="31"/>
      <c r="P6" s="31"/>
      <c r="Q6" s="30" t="s">
        <v>19</v>
      </c>
      <c r="R6" s="30"/>
      <c r="S6" s="31"/>
      <c r="T6" s="31"/>
      <c r="U6" s="31"/>
      <c r="V6" s="31"/>
      <c r="W6" s="31"/>
      <c r="X6" s="30" t="s">
        <v>20</v>
      </c>
      <c r="Y6" s="30"/>
      <c r="Z6" s="31"/>
      <c r="AA6" s="31"/>
      <c r="AB6" s="31"/>
      <c r="AC6" s="31"/>
      <c r="AD6" s="31"/>
    </row>
    <row r="7" spans="2:30" ht="14.4" x14ac:dyDescent="0.3">
      <c r="B7" s="28" t="s">
        <v>105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30" t="s">
        <v>22</v>
      </c>
      <c r="K7" s="30"/>
      <c r="L7" s="31"/>
      <c r="M7" s="31"/>
      <c r="N7" s="31"/>
      <c r="O7" s="31"/>
      <c r="P7" s="31"/>
      <c r="Q7" s="30" t="s">
        <v>22</v>
      </c>
      <c r="R7" s="30"/>
      <c r="S7" s="31"/>
      <c r="T7" s="31"/>
      <c r="U7" s="31"/>
      <c r="V7" s="31"/>
      <c r="W7" s="31"/>
      <c r="X7" s="30" t="s">
        <v>22</v>
      </c>
      <c r="Y7" s="30"/>
      <c r="Z7" s="31"/>
      <c r="AA7" s="31"/>
      <c r="AB7" s="31"/>
      <c r="AC7" s="31"/>
      <c r="AD7" s="31"/>
    </row>
    <row r="8" spans="2:30" ht="14.4" x14ac:dyDescent="0.3">
      <c r="B8" s="28" t="s">
        <v>23</v>
      </c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30" t="s">
        <v>24</v>
      </c>
      <c r="K8" s="30"/>
      <c r="L8" s="31"/>
      <c r="M8" s="30" t="s">
        <v>25</v>
      </c>
      <c r="N8" s="30"/>
      <c r="O8" s="31"/>
      <c r="P8" s="31"/>
      <c r="Q8" s="30" t="s">
        <v>24</v>
      </c>
      <c r="R8" s="30"/>
      <c r="S8" s="31"/>
      <c r="T8" s="30" t="s">
        <v>25</v>
      </c>
      <c r="U8" s="30"/>
      <c r="V8" s="31"/>
      <c r="W8" s="31"/>
      <c r="X8" s="30" t="s">
        <v>24</v>
      </c>
      <c r="Y8" s="30"/>
      <c r="Z8" s="31"/>
      <c r="AA8" s="30" t="s">
        <v>25</v>
      </c>
      <c r="AB8" s="30"/>
      <c r="AC8" s="31"/>
      <c r="AD8" s="31"/>
    </row>
    <row r="9" spans="2:30" ht="14.4" x14ac:dyDescent="0.3">
      <c r="B9" s="29" t="s">
        <v>26</v>
      </c>
      <c r="C9" s="29" t="s">
        <v>26</v>
      </c>
      <c r="D9" s="29" t="s">
        <v>26</v>
      </c>
      <c r="E9" s="29" t="s">
        <v>26</v>
      </c>
      <c r="F9" s="29" t="s">
        <v>26</v>
      </c>
      <c r="G9" s="29" t="s">
        <v>27</v>
      </c>
      <c r="H9" s="29" t="s">
        <v>27</v>
      </c>
      <c r="I9" s="29" t="s">
        <v>27</v>
      </c>
      <c r="J9" s="29" t="s">
        <v>28</v>
      </c>
      <c r="K9" s="29"/>
      <c r="L9" s="32"/>
      <c r="M9" s="32"/>
      <c r="N9" s="32"/>
      <c r="O9" s="32"/>
      <c r="P9" s="32"/>
      <c r="Q9" s="29" t="s">
        <v>29</v>
      </c>
      <c r="R9" s="29"/>
      <c r="S9" s="32"/>
      <c r="T9" s="32"/>
      <c r="U9" s="32"/>
      <c r="V9" s="32"/>
      <c r="W9" s="32"/>
      <c r="X9" s="29" t="s">
        <v>28</v>
      </c>
      <c r="Y9" s="29"/>
      <c r="Z9" s="32"/>
      <c r="AA9" s="32"/>
      <c r="AB9" s="32"/>
      <c r="AC9" s="32"/>
      <c r="AD9" s="32"/>
    </row>
    <row r="10" spans="2:30" ht="14.4" x14ac:dyDescent="0.3">
      <c r="B10" s="29" t="s">
        <v>26</v>
      </c>
      <c r="C10" s="29" t="s">
        <v>26</v>
      </c>
      <c r="D10" s="29" t="s">
        <v>26</v>
      </c>
      <c r="E10" s="29" t="s">
        <v>26</v>
      </c>
      <c r="F10" s="29" t="s">
        <v>26</v>
      </c>
      <c r="G10" s="29" t="s">
        <v>30</v>
      </c>
      <c r="H10" s="29" t="s">
        <v>31</v>
      </c>
      <c r="I10" s="29"/>
      <c r="J10" s="29" t="s">
        <v>32</v>
      </c>
      <c r="K10" s="29"/>
      <c r="L10" s="32"/>
      <c r="M10" s="32"/>
      <c r="N10" s="32"/>
      <c r="O10" s="32"/>
      <c r="P10" s="32"/>
      <c r="Q10" s="29" t="s">
        <v>32</v>
      </c>
      <c r="R10" s="29"/>
      <c r="S10" s="32"/>
      <c r="T10" s="32"/>
      <c r="U10" s="32"/>
      <c r="V10" s="32"/>
      <c r="W10" s="32"/>
      <c r="X10" s="29" t="s">
        <v>32</v>
      </c>
      <c r="Y10" s="29"/>
      <c r="Z10" s="32"/>
      <c r="AA10" s="32"/>
      <c r="AB10" s="32"/>
      <c r="AC10" s="32"/>
      <c r="AD10" s="32"/>
    </row>
    <row r="11" spans="2:30" ht="41.4" x14ac:dyDescent="0.3"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9" t="s">
        <v>43</v>
      </c>
      <c r="M11" s="9" t="s">
        <v>44</v>
      </c>
      <c r="N11" s="9" t="s">
        <v>45</v>
      </c>
      <c r="O11" s="9" t="s">
        <v>46</v>
      </c>
      <c r="P11" s="9" t="s">
        <v>47</v>
      </c>
      <c r="Q11" s="8" t="s">
        <v>41</v>
      </c>
      <c r="R11" s="8" t="s">
        <v>42</v>
      </c>
      <c r="S11" s="9" t="s">
        <v>43</v>
      </c>
      <c r="T11" s="9" t="s">
        <v>44</v>
      </c>
      <c r="U11" s="9" t="s">
        <v>45</v>
      </c>
      <c r="V11" s="9" t="s">
        <v>46</v>
      </c>
      <c r="W11" s="9" t="s">
        <v>47</v>
      </c>
      <c r="X11" s="8" t="s">
        <v>41</v>
      </c>
      <c r="Y11" s="8" t="s">
        <v>42</v>
      </c>
      <c r="Z11" s="9" t="s">
        <v>43</v>
      </c>
      <c r="AA11" s="9" t="s">
        <v>44</v>
      </c>
      <c r="AB11" s="9" t="s">
        <v>45</v>
      </c>
      <c r="AC11" s="9" t="s">
        <v>46</v>
      </c>
      <c r="AD11" s="9" t="s">
        <v>47</v>
      </c>
    </row>
    <row r="12" spans="2:30" ht="14.4" thickBot="1" x14ac:dyDescent="0.35">
      <c r="B12" s="7">
        <v>1</v>
      </c>
      <c r="C12" s="7" t="s">
        <v>48</v>
      </c>
      <c r="D12" s="7" t="s">
        <v>49</v>
      </c>
      <c r="E12" s="7" t="s">
        <v>50</v>
      </c>
      <c r="F12" s="7">
        <v>12</v>
      </c>
      <c r="G12" s="7" t="s">
        <v>48</v>
      </c>
      <c r="H12" s="7" t="s">
        <v>31</v>
      </c>
      <c r="I12" s="7" t="s">
        <v>31</v>
      </c>
      <c r="J12" s="10" t="s">
        <v>54</v>
      </c>
      <c r="K12" s="10" t="s">
        <v>51</v>
      </c>
      <c r="L12" s="10" t="s">
        <v>52</v>
      </c>
      <c r="M12" s="10" t="s">
        <v>48</v>
      </c>
      <c r="N12" s="10" t="s">
        <v>54</v>
      </c>
      <c r="O12" s="10">
        <f>N12*F12</f>
        <v>8340</v>
      </c>
      <c r="P12" s="10">
        <v>8340</v>
      </c>
      <c r="Q12" s="10" t="s">
        <v>54</v>
      </c>
      <c r="R12" s="10" t="s">
        <v>51</v>
      </c>
      <c r="S12" s="10" t="s">
        <v>52</v>
      </c>
      <c r="T12" s="10" t="s">
        <v>48</v>
      </c>
      <c r="U12" s="10" t="s">
        <v>54</v>
      </c>
      <c r="V12" s="10">
        <f>U12*F12</f>
        <v>8340</v>
      </c>
      <c r="W12" s="10">
        <v>8340</v>
      </c>
      <c r="X12" s="10" t="s">
        <v>55</v>
      </c>
      <c r="Y12" s="10" t="s">
        <v>51</v>
      </c>
      <c r="Z12" s="10" t="s">
        <v>52</v>
      </c>
      <c r="AA12" s="10" t="s">
        <v>48</v>
      </c>
      <c r="AB12" s="10" t="s">
        <v>55</v>
      </c>
      <c r="AC12" s="10">
        <f>AB12*F12</f>
        <v>9588</v>
      </c>
      <c r="AD12" s="10">
        <v>9588</v>
      </c>
    </row>
    <row r="13" spans="2:30" ht="14.4" thickBot="1" x14ac:dyDescent="0.35">
      <c r="B13" s="7">
        <v>2</v>
      </c>
      <c r="C13" s="7"/>
      <c r="D13" s="7" t="s">
        <v>103</v>
      </c>
      <c r="E13" s="7" t="s">
        <v>50</v>
      </c>
      <c r="F13" s="7">
        <v>2</v>
      </c>
      <c r="G13" s="7"/>
      <c r="H13" s="7" t="s">
        <v>31</v>
      </c>
      <c r="I13" s="7" t="s">
        <v>31</v>
      </c>
      <c r="J13" s="10">
        <v>1950</v>
      </c>
      <c r="K13" s="10" t="s">
        <v>51</v>
      </c>
      <c r="L13" s="10" t="s">
        <v>52</v>
      </c>
      <c r="M13" s="10"/>
      <c r="N13" s="10">
        <v>1950</v>
      </c>
      <c r="O13" s="10">
        <f>N13*F13</f>
        <v>3900</v>
      </c>
      <c r="P13" s="10">
        <v>3900</v>
      </c>
      <c r="Q13" s="10">
        <v>1850</v>
      </c>
      <c r="R13" s="10" t="s">
        <v>51</v>
      </c>
      <c r="S13" s="10" t="s">
        <v>52</v>
      </c>
      <c r="T13" s="10"/>
      <c r="U13" s="10">
        <v>1850</v>
      </c>
      <c r="V13" s="10">
        <f>U13*F13</f>
        <v>3700</v>
      </c>
      <c r="W13" s="10">
        <v>3700</v>
      </c>
      <c r="X13" s="10">
        <v>1950</v>
      </c>
      <c r="Y13" s="10" t="s">
        <v>51</v>
      </c>
      <c r="Z13" s="10" t="s">
        <v>52</v>
      </c>
      <c r="AA13" s="10"/>
      <c r="AB13" s="10">
        <v>1950</v>
      </c>
      <c r="AC13" s="10">
        <f>AB13*F13</f>
        <v>3900</v>
      </c>
      <c r="AD13" s="10">
        <v>3900</v>
      </c>
    </row>
    <row r="14" spans="2:30" ht="14.4" thickBot="1" x14ac:dyDescent="0.35">
      <c r="B14" s="38" t="s">
        <v>56</v>
      </c>
      <c r="C14" s="38"/>
      <c r="D14" s="38"/>
      <c r="E14" s="38"/>
      <c r="F14" s="38"/>
      <c r="G14" s="38"/>
      <c r="H14" s="38"/>
      <c r="I14" s="38"/>
      <c r="J14" s="10"/>
      <c r="K14" s="10" t="s">
        <v>31</v>
      </c>
      <c r="L14" s="10">
        <f>O14*18%</f>
        <v>2203.1999999999998</v>
      </c>
      <c r="M14" s="10"/>
      <c r="N14" s="10"/>
      <c r="O14" s="11">
        <f>SUM(O12:O13)</f>
        <v>12240</v>
      </c>
      <c r="P14" s="11">
        <f>SUM(P12:P13)</f>
        <v>12240</v>
      </c>
      <c r="Q14" s="10"/>
      <c r="R14" s="10" t="s">
        <v>31</v>
      </c>
      <c r="S14" s="10">
        <f>V14*18%</f>
        <v>2167.1999999999998</v>
      </c>
      <c r="T14" s="10"/>
      <c r="U14" s="10"/>
      <c r="V14" s="11">
        <f>SUM(V12:V13)</f>
        <v>12040</v>
      </c>
      <c r="W14" s="11">
        <f>SUM(W12:W13)</f>
        <v>12040</v>
      </c>
      <c r="X14" s="10"/>
      <c r="Y14" s="10" t="s">
        <v>31</v>
      </c>
      <c r="Z14" s="10">
        <f>AC14*18%</f>
        <v>2427.8399999999997</v>
      </c>
      <c r="AA14" s="10"/>
      <c r="AB14" s="10"/>
      <c r="AC14" s="11">
        <f>SUM(AC12:AC13)</f>
        <v>13488</v>
      </c>
      <c r="AD14" s="11">
        <f>SUM(AD12:AD13)</f>
        <v>13488</v>
      </c>
    </row>
    <row r="15" spans="2:30" x14ac:dyDescent="0.3">
      <c r="B15" s="29" t="s">
        <v>57</v>
      </c>
      <c r="C15" s="29"/>
      <c r="D15" s="29"/>
      <c r="E15" s="29"/>
      <c r="F15" s="29"/>
      <c r="G15" s="29"/>
      <c r="H15" s="29"/>
      <c r="I15" s="29"/>
      <c r="J15" s="10" t="s">
        <v>58</v>
      </c>
      <c r="K15" s="10" t="s">
        <v>31</v>
      </c>
      <c r="L15" s="10"/>
      <c r="M15" s="10"/>
      <c r="N15" s="10"/>
      <c r="O15" s="10" t="s">
        <v>31</v>
      </c>
      <c r="P15" s="10" t="s">
        <v>31</v>
      </c>
      <c r="Q15" s="10" t="s">
        <v>58</v>
      </c>
      <c r="R15" s="10" t="s">
        <v>31</v>
      </c>
      <c r="S15" s="10"/>
      <c r="T15" s="10"/>
      <c r="U15" s="10"/>
      <c r="V15" s="10" t="s">
        <v>31</v>
      </c>
      <c r="W15" s="10" t="s">
        <v>31</v>
      </c>
      <c r="X15" s="10" t="s">
        <v>58</v>
      </c>
      <c r="Y15" s="10" t="s">
        <v>31</v>
      </c>
      <c r="Z15" s="10"/>
      <c r="AA15" s="10"/>
      <c r="AB15" s="10"/>
      <c r="AC15" s="10" t="s">
        <v>31</v>
      </c>
      <c r="AD15" s="10" t="s">
        <v>31</v>
      </c>
    </row>
    <row r="16" spans="2:30" x14ac:dyDescent="0.3">
      <c r="B16" s="38" t="s">
        <v>59</v>
      </c>
      <c r="C16" s="38"/>
      <c r="D16" s="38"/>
      <c r="E16" s="38"/>
      <c r="F16" s="38"/>
      <c r="G16" s="38"/>
      <c r="H16" s="38"/>
      <c r="I16" s="38"/>
      <c r="J16" s="10"/>
      <c r="K16" s="10"/>
      <c r="L16" s="10"/>
      <c r="M16" s="10"/>
      <c r="N16" s="10"/>
      <c r="O16" s="11">
        <v>2203.1999999999998</v>
      </c>
      <c r="P16" s="11">
        <v>2203.1999999999998</v>
      </c>
      <c r="Q16" s="10"/>
      <c r="R16" s="10"/>
      <c r="S16" s="10"/>
      <c r="T16" s="10"/>
      <c r="U16" s="10"/>
      <c r="V16" s="11">
        <v>2167.1999999999998</v>
      </c>
      <c r="W16" s="11">
        <v>2167.1999999999998</v>
      </c>
      <c r="X16" s="10"/>
      <c r="Y16" s="10"/>
      <c r="Z16" s="10"/>
      <c r="AA16" s="10"/>
      <c r="AB16" s="10"/>
      <c r="AC16" s="11">
        <v>2427.8399999999997</v>
      </c>
      <c r="AD16" s="11">
        <v>2427.8399999999997</v>
      </c>
    </row>
    <row r="17" spans="2:30" x14ac:dyDescent="0.3">
      <c r="B17" s="38" t="s">
        <v>60</v>
      </c>
      <c r="C17" s="38"/>
      <c r="D17" s="38"/>
      <c r="E17" s="38"/>
      <c r="F17" s="38"/>
      <c r="G17" s="38"/>
      <c r="H17" s="38"/>
      <c r="I17" s="38"/>
      <c r="J17" s="10"/>
      <c r="K17" s="10"/>
      <c r="L17" s="10"/>
      <c r="M17" s="10"/>
      <c r="N17" s="11" t="s">
        <v>61</v>
      </c>
      <c r="O17" s="11">
        <f>SUM(O14:O16)</f>
        <v>14443.2</v>
      </c>
      <c r="P17" s="11">
        <f>SUM(P14:P16)</f>
        <v>14443.2</v>
      </c>
      <c r="Q17" s="10"/>
      <c r="R17" s="10"/>
      <c r="S17" s="10"/>
      <c r="T17" s="10"/>
      <c r="U17" s="11" t="s">
        <v>61</v>
      </c>
      <c r="V17" s="11">
        <f>SUM(V14:V16)</f>
        <v>14207.2</v>
      </c>
      <c r="W17" s="11">
        <f>SUM(W14:W16)</f>
        <v>14207.2</v>
      </c>
      <c r="X17" s="10"/>
      <c r="Y17" s="10"/>
      <c r="Z17" s="10"/>
      <c r="AA17" s="10"/>
      <c r="AB17" s="11" t="s">
        <v>61</v>
      </c>
      <c r="AC17" s="11">
        <f>SUM(AC14:AC16)</f>
        <v>15915.84</v>
      </c>
      <c r="AD17" s="11">
        <f>SUM(AD14:AD16)</f>
        <v>15915.84</v>
      </c>
    </row>
    <row r="18" spans="2:30" x14ac:dyDescent="0.3">
      <c r="B18" s="39" t="s">
        <v>62</v>
      </c>
      <c r="C18" s="39"/>
      <c r="D18" s="39"/>
      <c r="E18" s="39"/>
      <c r="F18" s="39"/>
      <c r="G18" s="39"/>
      <c r="H18" s="39"/>
      <c r="I18" s="39"/>
      <c r="J18" s="39" t="s">
        <v>63</v>
      </c>
      <c r="K18" s="39"/>
      <c r="L18" s="39"/>
      <c r="M18" s="39"/>
      <c r="N18" s="39"/>
      <c r="O18" s="39"/>
      <c r="P18" s="39"/>
      <c r="Q18" s="39" t="s">
        <v>63</v>
      </c>
      <c r="R18" s="39"/>
      <c r="S18" s="39"/>
      <c r="T18" s="39"/>
      <c r="U18" s="39"/>
      <c r="V18" s="39"/>
      <c r="W18" s="39"/>
      <c r="X18" s="39" t="s">
        <v>63</v>
      </c>
      <c r="Y18" s="29"/>
      <c r="Z18" s="29"/>
      <c r="AA18" s="29"/>
      <c r="AB18" s="29"/>
      <c r="AC18" s="29"/>
      <c r="AD18" s="29"/>
    </row>
    <row r="19" spans="2:30" ht="30" customHeight="1" x14ac:dyDescent="0.3">
      <c r="B19" s="7">
        <v>1</v>
      </c>
      <c r="C19" s="29" t="s">
        <v>64</v>
      </c>
      <c r="D19" s="29"/>
      <c r="E19" s="29"/>
      <c r="F19" s="29"/>
      <c r="G19" s="29"/>
      <c r="H19" s="29"/>
      <c r="I19" s="29"/>
      <c r="J19" s="29" t="s">
        <v>65</v>
      </c>
      <c r="K19" s="29"/>
      <c r="L19" s="29"/>
      <c r="M19" s="29"/>
      <c r="N19" s="29"/>
      <c r="O19" s="29"/>
      <c r="P19" s="29"/>
      <c r="Q19" s="29" t="s">
        <v>65</v>
      </c>
      <c r="R19" s="29"/>
      <c r="S19" s="29"/>
      <c r="T19" s="29"/>
      <c r="U19" s="29"/>
      <c r="V19" s="29"/>
      <c r="W19" s="29"/>
      <c r="X19" s="29" t="s">
        <v>65</v>
      </c>
      <c r="Y19" s="29"/>
      <c r="Z19" s="29"/>
      <c r="AA19" s="29"/>
      <c r="AB19" s="29"/>
      <c r="AC19" s="29"/>
      <c r="AD19" s="29"/>
    </row>
    <row r="20" spans="2:30" x14ac:dyDescent="0.3">
      <c r="B20" s="40" t="s">
        <v>66</v>
      </c>
      <c r="C20" s="40"/>
      <c r="D20" s="40"/>
      <c r="E20" s="40"/>
      <c r="F20" s="40"/>
      <c r="G20" s="40"/>
      <c r="H20" s="40"/>
      <c r="I20" s="40"/>
      <c r="J20" s="40" t="s">
        <v>22</v>
      </c>
      <c r="K20" s="40" t="s">
        <v>22</v>
      </c>
    </row>
    <row r="21" spans="2:30" x14ac:dyDescent="0.3">
      <c r="B21" s="12" t="s">
        <v>67</v>
      </c>
      <c r="C21" s="12" t="s">
        <v>68</v>
      </c>
      <c r="D21" s="40" t="s">
        <v>69</v>
      </c>
      <c r="E21" s="40"/>
      <c r="F21" s="40"/>
      <c r="G21" s="40"/>
      <c r="H21" s="40"/>
      <c r="I21" s="40"/>
      <c r="J21" s="12" t="s">
        <v>70</v>
      </c>
      <c r="K21" s="12" t="s">
        <v>71</v>
      </c>
    </row>
    <row r="22" spans="2:30" x14ac:dyDescent="0.3">
      <c r="B22" s="13">
        <v>1</v>
      </c>
      <c r="C22" s="13" t="s">
        <v>72</v>
      </c>
      <c r="D22" s="41" t="s">
        <v>73</v>
      </c>
      <c r="E22" s="41"/>
      <c r="F22" s="41"/>
      <c r="G22" s="41"/>
      <c r="H22" s="41"/>
      <c r="I22" s="41"/>
      <c r="J22" s="13" t="s">
        <v>74</v>
      </c>
      <c r="K22" s="13" t="s">
        <v>48</v>
      </c>
    </row>
    <row r="23" spans="2:30" x14ac:dyDescent="0.3">
      <c r="B23" s="13">
        <v>2</v>
      </c>
      <c r="C23" s="13" t="s">
        <v>75</v>
      </c>
      <c r="D23" s="41" t="s">
        <v>76</v>
      </c>
      <c r="E23" s="41"/>
      <c r="F23" s="41"/>
      <c r="G23" s="41"/>
      <c r="H23" s="41"/>
      <c r="I23" s="41"/>
      <c r="J23" s="13" t="s">
        <v>77</v>
      </c>
      <c r="K23" s="13" t="s">
        <v>48</v>
      </c>
    </row>
    <row r="24" spans="2:30" x14ac:dyDescent="0.3">
      <c r="B24" s="13">
        <v>3</v>
      </c>
      <c r="C24" s="13" t="s">
        <v>78</v>
      </c>
      <c r="D24" s="41" t="s">
        <v>79</v>
      </c>
      <c r="E24" s="41"/>
      <c r="F24" s="41"/>
      <c r="G24" s="41"/>
      <c r="H24" s="41"/>
      <c r="I24" s="41"/>
      <c r="J24" s="13" t="s">
        <v>77</v>
      </c>
      <c r="K24" s="13" t="s">
        <v>48</v>
      </c>
    </row>
    <row r="25" spans="2:30" x14ac:dyDescent="0.3">
      <c r="B25" s="13">
        <v>4</v>
      </c>
      <c r="C25" s="13" t="s">
        <v>80</v>
      </c>
      <c r="D25" s="41" t="s">
        <v>81</v>
      </c>
      <c r="E25" s="41"/>
      <c r="F25" s="41"/>
      <c r="G25" s="41"/>
      <c r="H25" s="41"/>
      <c r="I25" s="41"/>
      <c r="J25" s="13" t="s">
        <v>74</v>
      </c>
      <c r="K25" s="13" t="s">
        <v>48</v>
      </c>
    </row>
    <row r="26" spans="2:30" x14ac:dyDescent="0.3">
      <c r="B26" s="13">
        <v>5</v>
      </c>
      <c r="C26" s="13" t="s">
        <v>82</v>
      </c>
      <c r="D26" s="41" t="s">
        <v>83</v>
      </c>
      <c r="E26" s="41"/>
      <c r="F26" s="41"/>
      <c r="G26" s="41"/>
      <c r="H26" s="41"/>
      <c r="I26" s="41"/>
      <c r="J26" s="13" t="s">
        <v>77</v>
      </c>
      <c r="K26" s="13" t="s">
        <v>48</v>
      </c>
    </row>
    <row r="27" spans="2:30" x14ac:dyDescent="0.3">
      <c r="B27" s="13">
        <v>6</v>
      </c>
      <c r="C27" s="13" t="s">
        <v>84</v>
      </c>
      <c r="D27" s="41" t="s">
        <v>85</v>
      </c>
      <c r="E27" s="41"/>
      <c r="F27" s="41"/>
      <c r="G27" s="41"/>
      <c r="H27" s="41"/>
      <c r="I27" s="41"/>
      <c r="J27" s="13" t="s">
        <v>74</v>
      </c>
      <c r="K27" s="13" t="s">
        <v>48</v>
      </c>
    </row>
    <row r="28" spans="2:30" x14ac:dyDescent="0.3">
      <c r="B28" s="13">
        <v>7</v>
      </c>
      <c r="C28" s="13" t="s">
        <v>86</v>
      </c>
      <c r="D28" s="41" t="s">
        <v>87</v>
      </c>
      <c r="E28" s="41"/>
      <c r="F28" s="41"/>
      <c r="G28" s="41"/>
      <c r="H28" s="41"/>
      <c r="I28" s="41"/>
      <c r="J28" s="13" t="s">
        <v>74</v>
      </c>
      <c r="K28" s="13" t="s">
        <v>48</v>
      </c>
    </row>
    <row r="30" spans="2:30" ht="14.4" x14ac:dyDescent="0.3">
      <c r="D30" s="14" t="s">
        <v>35</v>
      </c>
      <c r="E30" s="14" t="s">
        <v>99</v>
      </c>
      <c r="F30" s="14" t="s">
        <v>100</v>
      </c>
      <c r="G30" s="14" t="s">
        <v>101</v>
      </c>
    </row>
    <row r="31" spans="2:30" ht="14.4" x14ac:dyDescent="0.3">
      <c r="D31" s="15" t="s">
        <v>102</v>
      </c>
      <c r="E31" s="16" t="s">
        <v>53</v>
      </c>
      <c r="F31" s="17">
        <v>6.5000000000000002E-2</v>
      </c>
      <c r="G31" s="18">
        <f>E31*F31</f>
        <v>3380</v>
      </c>
    </row>
  </sheetData>
  <mergeCells count="69">
    <mergeCell ref="D27:I27"/>
    <mergeCell ref="D28:I28"/>
    <mergeCell ref="D22:I22"/>
    <mergeCell ref="D23:I23"/>
    <mergeCell ref="D24:I24"/>
    <mergeCell ref="D25:I25"/>
    <mergeCell ref="D26:I26"/>
    <mergeCell ref="C19:I19"/>
    <mergeCell ref="X19:AD19"/>
    <mergeCell ref="B20:I20"/>
    <mergeCell ref="D21:I21"/>
    <mergeCell ref="J20:K20"/>
    <mergeCell ref="J19:P19"/>
    <mergeCell ref="Q19:W19"/>
    <mergeCell ref="B15:I15"/>
    <mergeCell ref="B16:I16"/>
    <mergeCell ref="B17:I17"/>
    <mergeCell ref="X18:AD18"/>
    <mergeCell ref="B18:I18"/>
    <mergeCell ref="J18:P18"/>
    <mergeCell ref="Q18:W18"/>
    <mergeCell ref="X6:AD6"/>
    <mergeCell ref="B14:I14"/>
    <mergeCell ref="X7:AD7"/>
    <mergeCell ref="X8:Z8"/>
    <mergeCell ref="AA8:AD8"/>
    <mergeCell ref="X9:AD9"/>
    <mergeCell ref="X10:AD10"/>
    <mergeCell ref="J10:P10"/>
    <mergeCell ref="Q6:W6"/>
    <mergeCell ref="Q7:W7"/>
    <mergeCell ref="Q8:S8"/>
    <mergeCell ref="T8:W8"/>
    <mergeCell ref="Q9:W9"/>
    <mergeCell ref="Q10:W10"/>
    <mergeCell ref="J6:P6"/>
    <mergeCell ref="J7:P7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J8:L8"/>
    <mergeCell ref="M8:P8"/>
    <mergeCell ref="J9:P9"/>
    <mergeCell ref="J1:P1"/>
    <mergeCell ref="J2:P2"/>
    <mergeCell ref="J3:P3"/>
    <mergeCell ref="J4:P4"/>
    <mergeCell ref="J5:P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15"/>
  <sheetViews>
    <sheetView topLeftCell="E1" workbookViewId="0">
      <selection activeCell="B1" sqref="B1:AD16"/>
    </sheetView>
  </sheetViews>
  <sheetFormatPr defaultColWidth="9.109375" defaultRowHeight="13.8" x14ac:dyDescent="0.25"/>
  <cols>
    <col min="1" max="1" width="9.109375" style="1" customWidth="1"/>
    <col min="2" max="2" width="9.109375" style="2" customWidth="1"/>
    <col min="3" max="3" width="13.44140625" style="2" customWidth="1"/>
    <col min="4" max="4" width="32.88671875" style="2" customWidth="1"/>
    <col min="5" max="5" width="20.6640625" style="2" customWidth="1"/>
    <col min="6" max="7" width="9.109375" style="2" customWidth="1"/>
    <col min="8" max="8" width="15" style="2" customWidth="1"/>
    <col min="9" max="9" width="9.109375" style="2" customWidth="1"/>
    <col min="10" max="12" width="14.44140625" style="2" customWidth="1"/>
    <col min="13" max="16" width="9.109375" style="2" customWidth="1"/>
    <col min="17" max="19" width="14.44140625" style="2" customWidth="1"/>
    <col min="20" max="23" width="9.109375" style="2" customWidth="1"/>
    <col min="24" max="26" width="14.44140625" style="2" customWidth="1"/>
    <col min="27" max="29" width="9.109375" style="2" customWidth="1"/>
    <col min="30" max="30" width="9.109375" style="1" customWidth="1"/>
    <col min="31" max="16384" width="9.109375" style="1"/>
  </cols>
  <sheetData>
    <row r="1" spans="2:30" ht="14.4" x14ac:dyDescent="0.25">
      <c r="B1" s="42"/>
      <c r="C1" s="42"/>
      <c r="D1" s="44" t="s">
        <v>88</v>
      </c>
      <c r="E1" s="44" t="s">
        <v>88</v>
      </c>
      <c r="F1" s="45" t="s">
        <v>88</v>
      </c>
      <c r="G1" s="48" t="s">
        <v>1</v>
      </c>
      <c r="H1" s="48" t="s">
        <v>1</v>
      </c>
      <c r="I1" s="48" t="s">
        <v>1</v>
      </c>
      <c r="J1" s="55" t="s">
        <v>89</v>
      </c>
      <c r="K1" s="55"/>
      <c r="L1" s="55"/>
      <c r="M1" s="55"/>
      <c r="N1" s="55"/>
      <c r="O1" s="56"/>
      <c r="P1" s="55"/>
      <c r="Q1" s="55" t="s">
        <v>90</v>
      </c>
      <c r="R1" s="55"/>
      <c r="S1" s="55"/>
      <c r="T1" s="55"/>
      <c r="U1" s="55"/>
      <c r="V1" s="56"/>
      <c r="W1" s="55"/>
      <c r="X1" s="55" t="s">
        <v>91</v>
      </c>
      <c r="Y1" s="55"/>
      <c r="Z1" s="55"/>
      <c r="AA1" s="55"/>
      <c r="AB1" s="55"/>
      <c r="AC1" s="56"/>
      <c r="AD1" s="66"/>
    </row>
    <row r="2" spans="2:30" ht="14.4" x14ac:dyDescent="0.3">
      <c r="B2" s="43"/>
      <c r="C2" s="43"/>
      <c r="D2" s="46" t="s">
        <v>88</v>
      </c>
      <c r="E2" s="46" t="s">
        <v>88</v>
      </c>
      <c r="F2" s="47" t="s">
        <v>88</v>
      </c>
      <c r="G2" s="49" t="s">
        <v>5</v>
      </c>
      <c r="H2" s="49" t="s">
        <v>5</v>
      </c>
      <c r="I2" s="49" t="s">
        <v>5</v>
      </c>
      <c r="J2" s="57" t="s">
        <v>6</v>
      </c>
      <c r="K2" s="57"/>
      <c r="L2" s="57"/>
      <c r="M2" s="57"/>
      <c r="N2" s="57"/>
      <c r="O2" s="58"/>
      <c r="P2" s="58"/>
      <c r="Q2" s="57" t="s">
        <v>7</v>
      </c>
      <c r="R2" s="57"/>
      <c r="S2" s="57"/>
      <c r="T2" s="57"/>
      <c r="U2" s="57"/>
      <c r="V2" s="58"/>
      <c r="W2" s="58"/>
      <c r="X2" s="57" t="s">
        <v>8</v>
      </c>
      <c r="Y2" s="57"/>
      <c r="Z2" s="57"/>
      <c r="AA2" s="57"/>
      <c r="AB2" s="57"/>
      <c r="AC2" s="58"/>
      <c r="AD2" s="67"/>
    </row>
    <row r="3" spans="2:30" ht="14.4" x14ac:dyDescent="0.3">
      <c r="B3" s="43"/>
      <c r="C3" s="43"/>
      <c r="D3" s="46" t="s">
        <v>88</v>
      </c>
      <c r="E3" s="46" t="s">
        <v>88</v>
      </c>
      <c r="F3" s="47" t="s">
        <v>88</v>
      </c>
      <c r="G3" s="49" t="s">
        <v>9</v>
      </c>
      <c r="H3" s="49" t="s">
        <v>9</v>
      </c>
      <c r="I3" s="49" t="s">
        <v>9</v>
      </c>
      <c r="J3" s="57" t="s">
        <v>10</v>
      </c>
      <c r="K3" s="57"/>
      <c r="L3" s="57"/>
      <c r="M3" s="57"/>
      <c r="N3" s="57"/>
      <c r="O3" s="58"/>
      <c r="P3" s="58"/>
      <c r="Q3" s="57" t="s">
        <v>11</v>
      </c>
      <c r="R3" s="57"/>
      <c r="S3" s="57"/>
      <c r="T3" s="57"/>
      <c r="U3" s="57"/>
      <c r="V3" s="58"/>
      <c r="W3" s="58"/>
      <c r="X3" s="57" t="s">
        <v>10</v>
      </c>
      <c r="Y3" s="57"/>
      <c r="Z3" s="57"/>
      <c r="AA3" s="57"/>
      <c r="AB3" s="57"/>
      <c r="AC3" s="58"/>
      <c r="AD3" s="67"/>
    </row>
    <row r="4" spans="2:30" ht="14.4" x14ac:dyDescent="0.3">
      <c r="B4" s="43"/>
      <c r="C4" s="43"/>
      <c r="D4" s="46" t="s">
        <v>88</v>
      </c>
      <c r="E4" s="46" t="s">
        <v>88</v>
      </c>
      <c r="F4" s="47" t="s">
        <v>88</v>
      </c>
      <c r="G4" s="49" t="s">
        <v>12</v>
      </c>
      <c r="H4" s="49" t="s">
        <v>12</v>
      </c>
      <c r="I4" s="49" t="s">
        <v>12</v>
      </c>
      <c r="J4" s="57" t="s">
        <v>13</v>
      </c>
      <c r="K4" s="57"/>
      <c r="L4" s="57"/>
      <c r="M4" s="57"/>
      <c r="N4" s="57"/>
      <c r="O4" s="58"/>
      <c r="P4" s="58"/>
      <c r="Q4" s="57" t="s">
        <v>14</v>
      </c>
      <c r="R4" s="57"/>
      <c r="S4" s="57"/>
      <c r="T4" s="57"/>
      <c r="U4" s="57"/>
      <c r="V4" s="58"/>
      <c r="W4" s="58"/>
      <c r="X4" s="57" t="s">
        <v>13</v>
      </c>
      <c r="Y4" s="57"/>
      <c r="Z4" s="57"/>
      <c r="AA4" s="57"/>
      <c r="AB4" s="57"/>
      <c r="AC4" s="58"/>
      <c r="AD4" s="67"/>
    </row>
    <row r="5" spans="2:30" ht="14.4" x14ac:dyDescent="0.3">
      <c r="B5" s="43"/>
      <c r="C5" s="43"/>
      <c r="D5" s="46" t="s">
        <v>88</v>
      </c>
      <c r="E5" s="46" t="s">
        <v>88</v>
      </c>
      <c r="F5" s="47" t="s">
        <v>88</v>
      </c>
      <c r="G5" s="43"/>
      <c r="H5" s="43"/>
      <c r="I5" s="43"/>
      <c r="J5" s="57" t="s">
        <v>15</v>
      </c>
      <c r="K5" s="57"/>
      <c r="L5" s="57"/>
      <c r="M5" s="57"/>
      <c r="N5" s="57"/>
      <c r="O5" s="58"/>
      <c r="P5" s="58"/>
      <c r="Q5" s="57" t="s">
        <v>16</v>
      </c>
      <c r="R5" s="57"/>
      <c r="S5" s="57"/>
      <c r="T5" s="57"/>
      <c r="U5" s="57"/>
      <c r="V5" s="58"/>
      <c r="W5" s="58"/>
      <c r="X5" s="57" t="s">
        <v>15</v>
      </c>
      <c r="Y5" s="57"/>
      <c r="Z5" s="57"/>
      <c r="AA5" s="57"/>
      <c r="AB5" s="57"/>
      <c r="AC5" s="58"/>
      <c r="AD5" s="67"/>
    </row>
    <row r="6" spans="2:30" ht="14.4" x14ac:dyDescent="0.3">
      <c r="B6" s="50" t="s">
        <v>17</v>
      </c>
      <c r="C6" s="50" t="s">
        <v>17</v>
      </c>
      <c r="D6" s="50" t="s">
        <v>17</v>
      </c>
      <c r="E6" s="50" t="s">
        <v>17</v>
      </c>
      <c r="F6" s="50" t="s">
        <v>17</v>
      </c>
      <c r="G6" s="50" t="s">
        <v>17</v>
      </c>
      <c r="H6" s="50" t="s">
        <v>17</v>
      </c>
      <c r="I6" s="50" t="s">
        <v>17</v>
      </c>
      <c r="J6" s="59" t="s">
        <v>18</v>
      </c>
      <c r="K6" s="59"/>
      <c r="L6" s="59"/>
      <c r="M6" s="59"/>
      <c r="N6" s="59"/>
      <c r="O6" s="60"/>
      <c r="P6" s="60"/>
      <c r="Q6" s="59" t="s">
        <v>19</v>
      </c>
      <c r="R6" s="59"/>
      <c r="S6" s="59"/>
      <c r="T6" s="59"/>
      <c r="U6" s="59"/>
      <c r="V6" s="60"/>
      <c r="W6" s="60"/>
      <c r="X6" s="59" t="s">
        <v>20</v>
      </c>
      <c r="Y6" s="59"/>
      <c r="Z6" s="59"/>
      <c r="AA6" s="59"/>
      <c r="AB6" s="59"/>
      <c r="AC6" s="60"/>
      <c r="AD6" s="68"/>
    </row>
    <row r="7" spans="2:30" ht="14.4" x14ac:dyDescent="0.3">
      <c r="B7" s="51" t="s">
        <v>21</v>
      </c>
      <c r="C7" s="51" t="s">
        <v>21</v>
      </c>
      <c r="D7" s="51" t="s">
        <v>21</v>
      </c>
      <c r="E7" s="51" t="s">
        <v>21</v>
      </c>
      <c r="F7" s="51" t="s">
        <v>21</v>
      </c>
      <c r="G7" s="51" t="s">
        <v>21</v>
      </c>
      <c r="H7" s="51" t="s">
        <v>21</v>
      </c>
      <c r="I7" s="51" t="s">
        <v>21</v>
      </c>
      <c r="J7" s="59" t="s">
        <v>22</v>
      </c>
      <c r="K7" s="59"/>
      <c r="L7" s="60"/>
      <c r="M7" s="60"/>
      <c r="N7" s="60"/>
      <c r="O7" s="60"/>
      <c r="P7" s="60"/>
      <c r="Q7" s="59" t="s">
        <v>22</v>
      </c>
      <c r="R7" s="59"/>
      <c r="S7" s="60"/>
      <c r="T7" s="60"/>
      <c r="U7" s="60"/>
      <c r="V7" s="60"/>
      <c r="W7" s="60"/>
      <c r="X7" s="59" t="s">
        <v>22</v>
      </c>
      <c r="Y7" s="59"/>
      <c r="Z7" s="60"/>
      <c r="AA7" s="60"/>
      <c r="AB7" s="60"/>
      <c r="AC7" s="60"/>
      <c r="AD7" s="68"/>
    </row>
    <row r="8" spans="2:30" ht="14.4" x14ac:dyDescent="0.3">
      <c r="B8" s="51" t="s">
        <v>92</v>
      </c>
      <c r="C8" s="51" t="s">
        <v>92</v>
      </c>
      <c r="D8" s="51" t="s">
        <v>92</v>
      </c>
      <c r="E8" s="51" t="s">
        <v>92</v>
      </c>
      <c r="F8" s="51" t="s">
        <v>92</v>
      </c>
      <c r="G8" s="51" t="s">
        <v>92</v>
      </c>
      <c r="H8" s="51" t="s">
        <v>92</v>
      </c>
      <c r="I8" s="51" t="s">
        <v>92</v>
      </c>
      <c r="J8" s="59" t="s">
        <v>24</v>
      </c>
      <c r="K8" s="59"/>
      <c r="L8" s="60"/>
      <c r="M8" s="60"/>
      <c r="N8" s="60"/>
      <c r="O8" s="60"/>
      <c r="P8" s="60"/>
      <c r="Q8" s="59" t="s">
        <v>24</v>
      </c>
      <c r="R8" s="59"/>
      <c r="S8" s="60"/>
      <c r="T8" s="60"/>
      <c r="U8" s="60"/>
      <c r="V8" s="60"/>
      <c r="W8" s="60"/>
      <c r="X8" s="59" t="s">
        <v>24</v>
      </c>
      <c r="Y8" s="59"/>
      <c r="Z8" s="60"/>
      <c r="AA8" s="60"/>
      <c r="AB8" s="60"/>
      <c r="AC8" s="60"/>
      <c r="AD8" s="68"/>
    </row>
    <row r="9" spans="2:30" ht="14.4" x14ac:dyDescent="0.3">
      <c r="B9" s="52" t="s">
        <v>26</v>
      </c>
      <c r="C9" s="52" t="s">
        <v>26</v>
      </c>
      <c r="D9" s="52" t="s">
        <v>26</v>
      </c>
      <c r="E9" s="52" t="s">
        <v>26</v>
      </c>
      <c r="F9" s="52" t="s">
        <v>26</v>
      </c>
      <c r="G9" s="52" t="s">
        <v>27</v>
      </c>
      <c r="H9" s="52" t="s">
        <v>27</v>
      </c>
      <c r="I9" s="52" t="s">
        <v>27</v>
      </c>
      <c r="J9" s="52" t="s">
        <v>25</v>
      </c>
      <c r="K9" s="52"/>
      <c r="L9" s="54"/>
      <c r="M9" s="54"/>
      <c r="N9" s="54"/>
      <c r="O9" s="54"/>
      <c r="P9" s="54"/>
      <c r="Q9" s="52" t="s">
        <v>25</v>
      </c>
      <c r="R9" s="52"/>
      <c r="S9" s="54"/>
      <c r="T9" s="54"/>
      <c r="U9" s="54"/>
      <c r="V9" s="54"/>
      <c r="W9" s="54"/>
      <c r="X9" s="52" t="s">
        <v>25</v>
      </c>
      <c r="Y9" s="52"/>
      <c r="Z9" s="54"/>
      <c r="AA9" s="54"/>
      <c r="AB9" s="54"/>
      <c r="AC9" s="54"/>
      <c r="AD9" s="68"/>
    </row>
    <row r="10" spans="2:30" ht="14.4" x14ac:dyDescent="0.3">
      <c r="B10" s="52" t="s">
        <v>26</v>
      </c>
      <c r="C10" s="52" t="s">
        <v>26</v>
      </c>
      <c r="D10" s="52" t="s">
        <v>26</v>
      </c>
      <c r="E10" s="52" t="s">
        <v>26</v>
      </c>
      <c r="F10" s="52" t="s">
        <v>26</v>
      </c>
      <c r="G10" s="52" t="s">
        <v>30</v>
      </c>
      <c r="H10" s="52" t="s">
        <v>31</v>
      </c>
      <c r="I10" s="52"/>
      <c r="J10" s="52" t="s">
        <v>93</v>
      </c>
      <c r="K10" s="52"/>
      <c r="L10" s="54"/>
      <c r="M10" s="54"/>
      <c r="N10" s="54"/>
      <c r="O10" s="54"/>
      <c r="P10" s="54"/>
      <c r="Q10" s="52" t="s">
        <v>93</v>
      </c>
      <c r="R10" s="52"/>
      <c r="S10" s="54"/>
      <c r="T10" s="54"/>
      <c r="U10" s="54"/>
      <c r="V10" s="54"/>
      <c r="W10" s="54"/>
      <c r="X10" s="52" t="s">
        <v>93</v>
      </c>
      <c r="Y10" s="52"/>
      <c r="Z10" s="54"/>
      <c r="AA10" s="54"/>
      <c r="AB10" s="54"/>
      <c r="AC10" s="54"/>
      <c r="AD10" s="68"/>
    </row>
    <row r="11" spans="2:30" ht="41.4" x14ac:dyDescent="0.25">
      <c r="B11" s="5" t="s">
        <v>33</v>
      </c>
      <c r="C11" s="5" t="s">
        <v>34</v>
      </c>
      <c r="D11" s="5" t="s">
        <v>35</v>
      </c>
      <c r="E11" s="5" t="s">
        <v>38</v>
      </c>
      <c r="F11" s="5" t="s">
        <v>36</v>
      </c>
      <c r="G11" s="5" t="s">
        <v>37</v>
      </c>
      <c r="H11" s="5" t="s">
        <v>39</v>
      </c>
      <c r="I11" s="5" t="s">
        <v>40</v>
      </c>
      <c r="J11" s="3" t="s">
        <v>94</v>
      </c>
      <c r="K11" s="61" t="s">
        <v>95</v>
      </c>
      <c r="L11" s="62"/>
      <c r="M11" s="63"/>
      <c r="N11" s="63"/>
      <c r="O11" s="64"/>
      <c r="P11" s="64"/>
      <c r="Q11" s="3" t="s">
        <v>94</v>
      </c>
      <c r="R11" s="61" t="s">
        <v>95</v>
      </c>
      <c r="S11" s="62"/>
      <c r="T11" s="63"/>
      <c r="U11" s="63"/>
      <c r="V11" s="64"/>
      <c r="W11" s="64"/>
      <c r="X11" s="3" t="s">
        <v>94</v>
      </c>
      <c r="Y11" s="61" t="s">
        <v>95</v>
      </c>
      <c r="Z11" s="62"/>
      <c r="AA11" s="63"/>
      <c r="AB11" s="63"/>
      <c r="AC11" s="64"/>
      <c r="AD11" s="65"/>
    </row>
    <row r="12" spans="2:30" ht="14.4" x14ac:dyDescent="0.25">
      <c r="B12" s="4">
        <v>1</v>
      </c>
      <c r="C12" s="4" t="s">
        <v>48</v>
      </c>
      <c r="D12" s="4" t="s">
        <v>49</v>
      </c>
      <c r="E12" s="4" t="s">
        <v>48</v>
      </c>
      <c r="F12" s="4" t="s">
        <v>50</v>
      </c>
      <c r="G12" s="4" t="s">
        <v>96</v>
      </c>
      <c r="H12" s="4" t="s">
        <v>51</v>
      </c>
      <c r="I12" s="4" t="s">
        <v>51</v>
      </c>
      <c r="J12" s="4" t="s">
        <v>48</v>
      </c>
      <c r="K12" s="53" t="s">
        <v>48</v>
      </c>
      <c r="L12" s="52"/>
      <c r="M12" s="52"/>
      <c r="N12" s="52"/>
      <c r="O12" s="54"/>
      <c r="P12" s="54"/>
      <c r="Q12" s="4" t="s">
        <v>48</v>
      </c>
      <c r="R12" s="53" t="s">
        <v>48</v>
      </c>
      <c r="S12" s="52"/>
      <c r="T12" s="52"/>
      <c r="U12" s="52"/>
      <c r="V12" s="54"/>
      <c r="W12" s="54"/>
      <c r="X12" s="4" t="s">
        <v>48</v>
      </c>
      <c r="Y12" s="53" t="s">
        <v>48</v>
      </c>
      <c r="Z12" s="52"/>
      <c r="AA12" s="52"/>
      <c r="AB12" s="52"/>
      <c r="AC12" s="54"/>
      <c r="AD12" s="65"/>
    </row>
    <row r="13" spans="2:30" ht="14.4" x14ac:dyDescent="0.25">
      <c r="B13" s="4">
        <v>2</v>
      </c>
      <c r="C13" s="4" t="s">
        <v>48</v>
      </c>
      <c r="D13" s="4" t="s">
        <v>49</v>
      </c>
      <c r="E13" s="4" t="s">
        <v>48</v>
      </c>
      <c r="F13" s="4" t="s">
        <v>50</v>
      </c>
      <c r="G13" s="4" t="s">
        <v>97</v>
      </c>
      <c r="H13" s="4" t="s">
        <v>51</v>
      </c>
      <c r="I13" s="4" t="s">
        <v>51</v>
      </c>
      <c r="J13" s="4" t="s">
        <v>48</v>
      </c>
      <c r="K13" s="53" t="s">
        <v>48</v>
      </c>
      <c r="L13" s="52"/>
      <c r="M13" s="52"/>
      <c r="N13" s="52"/>
      <c r="O13" s="54"/>
      <c r="P13" s="54"/>
      <c r="Q13" s="4" t="s">
        <v>48</v>
      </c>
      <c r="R13" s="53" t="s">
        <v>48</v>
      </c>
      <c r="S13" s="52"/>
      <c r="T13" s="52"/>
      <c r="U13" s="52"/>
      <c r="V13" s="54"/>
      <c r="W13" s="54"/>
      <c r="X13" s="4" t="s">
        <v>48</v>
      </c>
      <c r="Y13" s="53" t="s">
        <v>48</v>
      </c>
      <c r="Z13" s="52"/>
      <c r="AA13" s="52"/>
      <c r="AB13" s="52"/>
      <c r="AC13" s="54"/>
      <c r="AD13" s="65"/>
    </row>
    <row r="14" spans="2:30" ht="14.4" x14ac:dyDescent="0.25">
      <c r="B14" s="4">
        <v>3</v>
      </c>
      <c r="C14" s="4" t="s">
        <v>48</v>
      </c>
      <c r="D14" s="4" t="s">
        <v>49</v>
      </c>
      <c r="E14" s="4" t="s">
        <v>48</v>
      </c>
      <c r="F14" s="4" t="s">
        <v>50</v>
      </c>
      <c r="G14" s="4" t="s">
        <v>96</v>
      </c>
      <c r="H14" s="4" t="s">
        <v>51</v>
      </c>
      <c r="I14" s="4" t="s">
        <v>51</v>
      </c>
      <c r="J14" s="4" t="s">
        <v>48</v>
      </c>
      <c r="K14" s="53" t="s">
        <v>48</v>
      </c>
      <c r="L14" s="52"/>
      <c r="M14" s="52"/>
      <c r="N14" s="52"/>
      <c r="O14" s="54"/>
      <c r="P14" s="54"/>
      <c r="Q14" s="4" t="s">
        <v>48</v>
      </c>
      <c r="R14" s="53" t="s">
        <v>48</v>
      </c>
      <c r="S14" s="52"/>
      <c r="T14" s="52"/>
      <c r="U14" s="52"/>
      <c r="V14" s="54"/>
      <c r="W14" s="54"/>
      <c r="X14" s="4" t="s">
        <v>48</v>
      </c>
      <c r="Y14" s="53" t="s">
        <v>48</v>
      </c>
      <c r="Z14" s="52"/>
      <c r="AA14" s="52"/>
      <c r="AB14" s="52"/>
      <c r="AC14" s="54"/>
      <c r="AD14" s="65"/>
    </row>
    <row r="15" spans="2:30" ht="14.4" x14ac:dyDescent="0.25">
      <c r="B15" s="4">
        <v>4</v>
      </c>
      <c r="C15" s="4" t="s">
        <v>48</v>
      </c>
      <c r="D15" s="4" t="s">
        <v>49</v>
      </c>
      <c r="E15" s="4" t="s">
        <v>48</v>
      </c>
      <c r="F15" s="4" t="s">
        <v>50</v>
      </c>
      <c r="G15" s="4" t="s">
        <v>98</v>
      </c>
      <c r="H15" s="4" t="s">
        <v>51</v>
      </c>
      <c r="I15" s="4" t="s">
        <v>51</v>
      </c>
      <c r="J15" s="4" t="s">
        <v>48</v>
      </c>
      <c r="K15" s="53" t="s">
        <v>48</v>
      </c>
      <c r="L15" s="52"/>
      <c r="M15" s="52"/>
      <c r="N15" s="52"/>
      <c r="O15" s="54"/>
      <c r="P15" s="54"/>
      <c r="Q15" s="4" t="s">
        <v>48</v>
      </c>
      <c r="R15" s="53" t="s">
        <v>48</v>
      </c>
      <c r="S15" s="52"/>
      <c r="T15" s="52"/>
      <c r="U15" s="52"/>
      <c r="V15" s="54"/>
      <c r="W15" s="54"/>
      <c r="X15" s="4" t="s">
        <v>48</v>
      </c>
      <c r="Y15" s="53" t="s">
        <v>48</v>
      </c>
      <c r="Z15" s="52"/>
      <c r="AA15" s="52"/>
      <c r="AB15" s="52"/>
      <c r="AC15" s="54"/>
      <c r="AD15" s="65"/>
    </row>
  </sheetData>
  <mergeCells count="59">
    <mergeCell ref="Y12:AD12"/>
    <mergeCell ref="Y13:AD13"/>
    <mergeCell ref="Y14:AD14"/>
    <mergeCell ref="Y15:AD15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Y11:AD11"/>
    <mergeCell ref="R12:W12"/>
    <mergeCell ref="R13:W13"/>
    <mergeCell ref="R14:W14"/>
    <mergeCell ref="R15:W15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K12:P12"/>
    <mergeCell ref="K13:P13"/>
    <mergeCell ref="K14:P14"/>
    <mergeCell ref="K15:P15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Technical Score Detail</vt:lpstr>
      <vt:lpstr>Status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dcterms:created xsi:type="dcterms:W3CDTF">2024-05-22T12:04:03Z</dcterms:created>
  <dcterms:modified xsi:type="dcterms:W3CDTF">2024-05-22T12:04:03Z</dcterms:modified>
</cp:coreProperties>
</file>