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tephen P\OneDrive - Travel food Services\Stephen Working Folder\Semolina\Navi Mumbai\Designer Quotes\"/>
    </mc:Choice>
  </mc:AlternateContent>
  <bookViews>
    <workbookView xWindow="0" yWindow="0" windowWidth="20490" windowHeight="72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3" i="1"/>
  <c r="S4" i="1" l="1"/>
  <c r="J4" i="1"/>
  <c r="R4" i="1" s="1"/>
  <c r="Q4" i="1"/>
  <c r="S3" i="1"/>
  <c r="R3" i="1"/>
  <c r="Q3" i="1"/>
  <c r="P3" i="1"/>
  <c r="N3" i="1"/>
  <c r="O3" i="1"/>
  <c r="T4" i="1"/>
  <c r="P4" i="1"/>
  <c r="N4" i="1"/>
  <c r="O4" i="1"/>
  <c r="T3" i="1"/>
  <c r="M3" i="1"/>
  <c r="M4" i="1"/>
</calcChain>
</file>

<file path=xl/sharedStrings.xml><?xml version="1.0" encoding="utf-8"?>
<sst xmlns="http://schemas.openxmlformats.org/spreadsheetml/2006/main" count="33" uniqueCount="13">
  <si>
    <t>Microbrewery</t>
  </si>
  <si>
    <t>Beer Bar</t>
  </si>
  <si>
    <t>Bar</t>
  </si>
  <si>
    <t>Area Sqft</t>
  </si>
  <si>
    <t>*W/o MEP</t>
  </si>
  <si>
    <t>Sumeesh (R0)</t>
  </si>
  <si>
    <t>Minnie Bhat (R0)</t>
  </si>
  <si>
    <t>Minnie Bhat (R1)</t>
  </si>
  <si>
    <t>FKD (R0)</t>
  </si>
  <si>
    <t>FKD (R1)</t>
  </si>
  <si>
    <t>FKD (R2)</t>
  </si>
  <si>
    <t>Unit Price</t>
  </si>
  <si>
    <t>Total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</si>
</sst>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/>
    <xf numFmtId="164" fontId="0" fillId="0" borderId="1" xfId="1" applyNumberFormat="1" applyFont="1" applyFill="1" applyBorder="1" applyAlignment="1">
      <alignment horizontal="center"/>
    </xf>
    <xf numFmtId="164" fontId="0" fillId="0" borderId="2" xfId="1" applyNumberFormat="1" applyFont="1" applyFill="1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164" fontId="0" fillId="0" borderId="5" xfId="1" applyNumberFormat="1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164" fontId="3" fillId="0" borderId="5" xfId="1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3" borderId="1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textRotation="180"/>
    </xf>
    <xf numFmtId="43" fontId="0" fillId="0" borderId="0" xfId="0" applyNumberFormat="1"/>
    <xf numFmtId="164" fontId="0" fillId="0" borderId="14" xfId="1" applyNumberFormat="1" applyFont="1" applyFill="1" applyBorder="1" applyAlignment="1">
      <alignment horizontal="center"/>
    </xf>
    <xf numFmtId="164" fontId="0" fillId="4" borderId="3" xfId="1" applyNumberFormat="1" applyFont="1" applyFill="1" applyBorder="1" applyAlignment="1">
      <alignment horizontal="center"/>
    </xf>
    <xf numFmtId="164" fontId="0" fillId="4" borderId="6" xfId="1" applyNumberFormat="1" applyFont="1" applyFill="1" applyBorder="1" applyAlignment="1">
      <alignment horizontal="center"/>
    </xf>
    <xf numFmtId="164" fontId="0" fillId="0" borderId="13" xfId="1" applyNumberFormat="1" applyFont="1" applyFill="1" applyBorder="1" applyAlignment="1">
      <alignment horizontal="center"/>
    </xf>
    <xf numFmtId="0" fontId="2" fillId="2" borderId="8" xfId="0" applyNumberFormat="1" applyFont="1" applyFill="1" applyBorder="1" applyAlignment="1">
      <alignment vertical="center" wrapText="1"/>
    </xf>
    <xf numFmtId="0" fontId="2" fillId="2" borderId="12" xfId="0" applyNumberFormat="1" applyFont="1" applyFill="1" applyBorder="1" applyAlignment="1">
      <alignment vertical="center" wrapText="1"/>
    </xf>
    <xf numFmtId="0" fontId="2" fillId="2" borderId="9" xfId="0" applyNumberFormat="1" applyFont="1" applyFill="1" applyBorder="1" applyAlignment="1">
      <alignment vertical="center" wrapText="1"/>
    </xf>
    <xf numFmtId="0" fontId="2" fillId="2" borderId="18" xfId="0" applyNumberFormat="1" applyFont="1" applyFill="1" applyBorder="1" applyAlignment="1">
      <alignment vertical="center" wrapText="1"/>
    </xf>
    <xf numFmtId="164" fontId="0" fillId="0" borderId="19" xfId="1" applyNumberFormat="1" applyFont="1" applyFill="1" applyBorder="1" applyAlignment="1">
      <alignment horizontal="center"/>
    </xf>
    <xf numFmtId="164" fontId="0" fillId="0" borderId="20" xfId="1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vertical="center" wrapText="1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164" fontId="3" fillId="0" borderId="22" xfId="1" applyNumberFormat="1" applyFont="1" applyBorder="1" applyAlignment="1">
      <alignment horizontal="center" vertical="center"/>
    </xf>
    <xf numFmtId="164" fontId="0" fillId="0" borderId="23" xfId="1" applyNumberFormat="1" applyFont="1" applyBorder="1" applyAlignment="1">
      <alignment horizontal="center"/>
    </xf>
    <xf numFmtId="164" fontId="0" fillId="0" borderId="6" xfId="1" applyNumberFormat="1" applyFont="1" applyBorder="1" applyAlignment="1">
      <alignment horizontal="center"/>
    </xf>
    <xf numFmtId="0" fontId="4" fillId="0" borderId="0" xfId="0" applyFont="1" applyAlignment="1">
      <alignment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"/>
  <sheetViews>
    <sheetView showGridLines="0" tabSelected="1" workbookViewId="0">
      <pane ySplit="2" topLeftCell="A3" activePane="bottomLeft" state="frozen"/>
      <selection pane="bottomLeft" activeCell="M7" sqref="M7"/>
    </sheetView>
  </sheetViews>
  <sheetFormatPr defaultRowHeight="15" x14ac:dyDescent="0.25"/>
  <cols>
    <col min="1" max="1" width="13.5703125" bestFit="1" customWidth="1"/>
    <col min="2" max="2" width="16.140625" bestFit="1" customWidth="1"/>
    <col min="3" max="3" width="6.42578125" bestFit="1" customWidth="1"/>
    <col min="4" max="4" width="10" bestFit="1" customWidth="1"/>
    <col min="5" max="12" width="7.42578125" customWidth="1"/>
    <col min="13" max="20" width="9.7109375" customWidth="1"/>
  </cols>
  <sheetData>
    <row r="1" spans="1:21" ht="15.75" thickBot="1" x14ac:dyDescent="0.3">
      <c r="E1" s="25" t="s">
        <v>11</v>
      </c>
      <c r="F1" s="26"/>
      <c r="G1" s="26"/>
      <c r="H1" s="26"/>
      <c r="I1" s="26"/>
      <c r="J1" s="26"/>
      <c r="K1" s="26"/>
      <c r="L1" s="27"/>
      <c r="M1" s="28" t="s">
        <v>12</v>
      </c>
      <c r="N1" s="28"/>
      <c r="O1" s="28"/>
      <c r="P1" s="28"/>
      <c r="Q1" s="28"/>
      <c r="R1" s="28"/>
      <c r="S1" s="28"/>
      <c r="T1" s="28"/>
    </row>
    <row r="2" spans="1:21" s="11" customFormat="1" ht="45.75" thickBot="1" x14ac:dyDescent="0.3">
      <c r="A2" s="9"/>
      <c r="B2" s="9"/>
      <c r="C2" s="9"/>
      <c r="D2" s="10" t="s">
        <v>3</v>
      </c>
      <c r="E2" s="24" t="s">
        <v>5</v>
      </c>
      <c r="F2" s="18" t="s">
        <v>5</v>
      </c>
      <c r="G2" s="18" t="s">
        <v>6</v>
      </c>
      <c r="H2" s="18" t="s">
        <v>7</v>
      </c>
      <c r="I2" s="18" t="s">
        <v>7</v>
      </c>
      <c r="J2" s="19" t="s">
        <v>8</v>
      </c>
      <c r="K2" s="19" t="s">
        <v>9</v>
      </c>
      <c r="L2" s="20" t="s">
        <v>9</v>
      </c>
      <c r="M2" s="21" t="s">
        <v>5</v>
      </c>
      <c r="N2" s="18" t="s">
        <v>5</v>
      </c>
      <c r="O2" s="18" t="s">
        <v>6</v>
      </c>
      <c r="P2" s="18" t="s">
        <v>6</v>
      </c>
      <c r="Q2" s="18" t="s">
        <v>7</v>
      </c>
      <c r="R2" s="19" t="s">
        <v>8</v>
      </c>
      <c r="S2" s="19" t="s">
        <v>9</v>
      </c>
      <c r="T2" s="20" t="s">
        <v>10</v>
      </c>
    </row>
    <row r="3" spans="1:21" x14ac:dyDescent="0.25">
      <c r="A3" s="29" t="s">
        <v>2</v>
      </c>
      <c r="B3" s="30" t="s">
        <v>1</v>
      </c>
      <c r="C3" s="31">
        <v>242</v>
      </c>
      <c r="D3" s="32">
        <f>C3*10.764</f>
        <v>2604.8879999999999</v>
      </c>
      <c r="E3" s="3">
        <v>600</v>
      </c>
      <c r="F3" s="2">
        <v>600</v>
      </c>
      <c r="G3" s="2">
        <v>400</v>
      </c>
      <c r="H3" s="2">
        <v>450</v>
      </c>
      <c r="I3" s="2">
        <v>425</v>
      </c>
      <c r="J3" s="2">
        <v>546.4839224430018</v>
      </c>
      <c r="K3" s="14">
        <v>352.62174265665226</v>
      </c>
      <c r="L3" s="15">
        <v>393</v>
      </c>
      <c r="M3" s="22">
        <f t="shared" ref="M3:S3" si="0">E3*$D$3</f>
        <v>1562932.8</v>
      </c>
      <c r="N3" s="2">
        <f t="shared" si="0"/>
        <v>1562932.8</v>
      </c>
      <c r="O3" s="2">
        <f t="shared" si="0"/>
        <v>1041955.2</v>
      </c>
      <c r="P3" s="2">
        <f t="shared" si="0"/>
        <v>1172199.5999999999</v>
      </c>
      <c r="Q3" s="2">
        <f t="shared" si="0"/>
        <v>1107077.3999999999</v>
      </c>
      <c r="R3" s="2">
        <f t="shared" si="0"/>
        <v>1423529.411764706</v>
      </c>
      <c r="S3" s="2">
        <f t="shared" si="0"/>
        <v>918540.14598540158</v>
      </c>
      <c r="T3" s="15">
        <f t="shared" ref="T3" si="1">L3*$D$3</f>
        <v>1023720.9839999999</v>
      </c>
    </row>
    <row r="4" spans="1:21" ht="15.75" thickBot="1" x14ac:dyDescent="0.3">
      <c r="A4" s="6" t="s">
        <v>0</v>
      </c>
      <c r="B4" s="7" t="s">
        <v>0</v>
      </c>
      <c r="C4" s="8">
        <v>980</v>
      </c>
      <c r="D4" s="33">
        <f>C4*10.764</f>
        <v>10548.72</v>
      </c>
      <c r="E4" s="4">
        <v>400</v>
      </c>
      <c r="F4" s="5">
        <v>400</v>
      </c>
      <c r="G4" s="5">
        <v>400</v>
      </c>
      <c r="H4" s="5">
        <v>450</v>
      </c>
      <c r="I4" s="5">
        <v>425</v>
      </c>
      <c r="J4" s="17">
        <f>4000000/D4</f>
        <v>379.19292577677675</v>
      </c>
      <c r="K4" s="17">
        <v>352.62174265665226</v>
      </c>
      <c r="L4" s="16">
        <v>393</v>
      </c>
      <c r="M4" s="23">
        <f t="shared" ref="M4:S4" si="2">E4*$D$4</f>
        <v>4219488</v>
      </c>
      <c r="N4" s="5">
        <f t="shared" si="2"/>
        <v>4219488</v>
      </c>
      <c r="O4" s="5">
        <f t="shared" si="2"/>
        <v>4219488</v>
      </c>
      <c r="P4" s="5">
        <f t="shared" si="2"/>
        <v>4746924</v>
      </c>
      <c r="Q4" s="5">
        <f t="shared" si="2"/>
        <v>4483206</v>
      </c>
      <c r="R4" s="5">
        <f t="shared" si="2"/>
        <v>4000000</v>
      </c>
      <c r="S4" s="5">
        <f t="shared" si="2"/>
        <v>3719708.0291970805</v>
      </c>
      <c r="T4" s="16">
        <f t="shared" ref="T4" si="3">L4*$D$4</f>
        <v>4145646.96</v>
      </c>
      <c r="U4" s="13"/>
    </row>
    <row r="5" spans="1:21" s="1" customFormat="1" ht="30" x14ac:dyDescent="0.25">
      <c r="E5" s="34" t="s">
        <v>4</v>
      </c>
      <c r="F5" s="34" t="s">
        <v>4</v>
      </c>
      <c r="G5" s="34" t="s">
        <v>4</v>
      </c>
      <c r="H5" s="34"/>
      <c r="I5" s="34"/>
      <c r="J5" s="34" t="s">
        <v>4</v>
      </c>
      <c r="K5" s="34" t="s">
        <v>4</v>
      </c>
      <c r="L5" s="34"/>
      <c r="M5" s="34" t="s">
        <v>4</v>
      </c>
      <c r="N5" s="34" t="s">
        <v>4</v>
      </c>
      <c r="O5" s="34" t="s">
        <v>4</v>
      </c>
      <c r="P5" s="34"/>
      <c r="Q5" s="34"/>
      <c r="R5" s="34" t="s">
        <v>4</v>
      </c>
      <c r="S5" s="34" t="s">
        <v>4</v>
      </c>
      <c r="T5" s="34"/>
    </row>
    <row r="6" spans="1:21" s="1" customFormat="1" x14ac:dyDescent="0.25">
      <c r="E6" s="12"/>
      <c r="F6" s="12"/>
      <c r="G6" s="12"/>
      <c r="M6" s="12"/>
      <c r="N6" s="12"/>
      <c r="O6" s="12"/>
    </row>
  </sheetData>
  <mergeCells count="2">
    <mergeCell ref="E1:L1"/>
    <mergeCell ref="M1:T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P</dc:creator>
  <cp:lastModifiedBy>Stephen P</cp:lastModifiedBy>
  <dcterms:created xsi:type="dcterms:W3CDTF">2024-09-12T12:54:43Z</dcterms:created>
  <dcterms:modified xsi:type="dcterms:W3CDTF">2024-09-18T12:08:08Z</dcterms:modified>
</cp:coreProperties>
</file>