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620"/>
  </bookViews>
  <sheets>
    <sheet name="Summary " sheetId="4" r:id="rId1"/>
    <sheet name="BOQ Price Bid" sheetId="2" r:id="rId2"/>
    <sheet name="Technical Score Detail" sheetId="3" r:id="rId3"/>
  </sheets>
  <definedNames>
    <definedName name="_xlnm._FilterDatabase" localSheetId="1" hidden="1">'BOQ Price Bid'!$B$8:$Z$121</definedName>
  </definedNames>
  <calcPr calcId="162913"/>
</workbook>
</file>

<file path=xl/calcChain.xml><?xml version="1.0" encoding="utf-8"?>
<calcChain xmlns="http://schemas.openxmlformats.org/spreadsheetml/2006/main">
  <c r="AB120" i="2" l="1"/>
  <c r="AB119" i="2"/>
  <c r="AB118" i="2"/>
  <c r="AB117" i="2"/>
  <c r="AB116" i="2"/>
  <c r="AB115" i="2"/>
  <c r="AB113" i="2"/>
  <c r="AB110" i="2"/>
  <c r="AB108" i="2"/>
  <c r="AB107" i="2"/>
  <c r="AB106" i="2"/>
  <c r="AB105" i="2"/>
  <c r="AB103" i="2"/>
  <c r="AB102" i="2"/>
  <c r="AB101" i="2"/>
  <c r="AB100" i="2"/>
  <c r="AB99" i="2"/>
  <c r="AB98" i="2"/>
  <c r="AB96" i="2"/>
  <c r="AB95" i="2"/>
  <c r="AB94" i="2"/>
  <c r="AB93" i="2"/>
  <c r="AB92" i="2"/>
  <c r="AB90" i="2"/>
  <c r="AB89" i="2"/>
  <c r="AB87" i="2"/>
  <c r="AB86" i="2"/>
  <c r="AB85" i="2"/>
  <c r="AB84" i="2"/>
  <c r="AB83" i="2"/>
  <c r="AB82" i="2"/>
  <c r="AB79" i="2"/>
  <c r="AB78" i="2"/>
  <c r="AB77" i="2"/>
  <c r="AB76" i="2"/>
  <c r="AB74" i="2"/>
  <c r="AB73" i="2"/>
  <c r="AB72" i="2"/>
  <c r="AB71" i="2"/>
  <c r="AB69" i="2"/>
  <c r="AB68" i="2"/>
  <c r="AB67" i="2"/>
  <c r="AB64" i="2"/>
  <c r="AB63" i="2"/>
  <c r="AB62" i="2"/>
  <c r="AB61" i="2"/>
  <c r="AB60" i="2"/>
  <c r="AB59" i="2"/>
  <c r="AB58" i="2"/>
  <c r="AB57" i="2"/>
  <c r="AB56" i="2"/>
  <c r="AB55" i="2"/>
  <c r="AB54" i="2"/>
  <c r="AB53" i="2"/>
  <c r="AB52" i="2"/>
  <c r="AB51" i="2"/>
  <c r="AB50" i="2"/>
  <c r="AB49" i="2"/>
  <c r="AB47" i="2"/>
  <c r="AB46" i="2"/>
  <c r="AB45" i="2"/>
  <c r="AB44" i="2"/>
  <c r="AB42" i="2"/>
  <c r="AB41" i="2"/>
  <c r="AB40" i="2"/>
  <c r="AB39" i="2"/>
  <c r="AB38" i="2"/>
  <c r="AB37" i="2"/>
  <c r="AB36" i="2"/>
  <c r="AB35" i="2"/>
  <c r="AB33" i="2"/>
  <c r="AB32" i="2"/>
  <c r="AB31" i="2"/>
  <c r="AB30" i="2"/>
  <c r="AB29" i="2"/>
  <c r="AB28" i="2"/>
  <c r="AB27" i="2"/>
  <c r="AB26" i="2"/>
  <c r="AB24" i="2"/>
  <c r="AB23" i="2"/>
  <c r="AB22" i="2"/>
  <c r="AB21" i="2"/>
  <c r="AB20" i="2"/>
  <c r="AB19" i="2"/>
  <c r="AB17" i="2"/>
  <c r="AB16" i="2"/>
  <c r="AB15" i="2"/>
  <c r="AB14" i="2"/>
  <c r="AB13" i="2"/>
  <c r="AB12" i="2"/>
  <c r="AB9" i="2" s="1"/>
  <c r="V120" i="2"/>
  <c r="V119" i="2"/>
  <c r="V118" i="2"/>
  <c r="V117" i="2"/>
  <c r="V116" i="2"/>
  <c r="V115" i="2"/>
  <c r="V113" i="2"/>
  <c r="V110" i="2"/>
  <c r="V108" i="2"/>
  <c r="V107" i="2"/>
  <c r="V106" i="2"/>
  <c r="V105" i="2"/>
  <c r="V103" i="2"/>
  <c r="V102" i="2"/>
  <c r="V101" i="2"/>
  <c r="V100" i="2"/>
  <c r="V99" i="2"/>
  <c r="V98" i="2"/>
  <c r="V96" i="2"/>
  <c r="V95" i="2"/>
  <c r="V94" i="2"/>
  <c r="V93" i="2"/>
  <c r="V92" i="2"/>
  <c r="V90" i="2"/>
  <c r="V89" i="2"/>
  <c r="V87" i="2"/>
  <c r="V86" i="2"/>
  <c r="V85" i="2"/>
  <c r="V84" i="2"/>
  <c r="V83" i="2"/>
  <c r="V82" i="2"/>
  <c r="V79" i="2"/>
  <c r="V78" i="2"/>
  <c r="V77" i="2"/>
  <c r="V76" i="2"/>
  <c r="V74" i="2"/>
  <c r="V73" i="2"/>
  <c r="V72" i="2"/>
  <c r="V71" i="2"/>
  <c r="V69" i="2"/>
  <c r="V68" i="2"/>
  <c r="V67" i="2"/>
  <c r="V64" i="2"/>
  <c r="V63" i="2"/>
  <c r="V62" i="2"/>
  <c r="V61" i="2"/>
  <c r="V60" i="2"/>
  <c r="V59" i="2"/>
  <c r="V58" i="2"/>
  <c r="V57" i="2"/>
  <c r="V56" i="2"/>
  <c r="V55" i="2"/>
  <c r="V54" i="2"/>
  <c r="V53" i="2"/>
  <c r="V52" i="2"/>
  <c r="V51" i="2"/>
  <c r="V50" i="2"/>
  <c r="V49" i="2"/>
  <c r="V47" i="2"/>
  <c r="V46" i="2"/>
  <c r="V45" i="2"/>
  <c r="V44" i="2"/>
  <c r="V42" i="2"/>
  <c r="V41" i="2"/>
  <c r="V40" i="2"/>
  <c r="V39" i="2"/>
  <c r="V38" i="2"/>
  <c r="V37" i="2"/>
  <c r="V36" i="2"/>
  <c r="V35" i="2"/>
  <c r="V33" i="2"/>
  <c r="V32" i="2"/>
  <c r="V31" i="2"/>
  <c r="V30" i="2"/>
  <c r="V29" i="2"/>
  <c r="V28" i="2"/>
  <c r="V27" i="2"/>
  <c r="V26" i="2"/>
  <c r="V24" i="2"/>
  <c r="V23" i="2"/>
  <c r="V22" i="2"/>
  <c r="V21" i="2"/>
  <c r="V20" i="2"/>
  <c r="V19" i="2"/>
  <c r="V17" i="2"/>
  <c r="V16" i="2"/>
  <c r="V15" i="2"/>
  <c r="V14" i="2"/>
  <c r="V13" i="2"/>
  <c r="V12" i="2"/>
  <c r="Z120" i="2" l="1"/>
  <c r="Z119" i="2"/>
  <c r="Z118" i="2"/>
  <c r="Z117" i="2"/>
  <c r="Z116" i="2"/>
  <c r="Z115" i="2"/>
  <c r="Z113" i="2"/>
  <c r="Z110" i="2"/>
  <c r="Z108" i="2"/>
  <c r="Z107" i="2"/>
  <c r="Z106" i="2"/>
  <c r="Z105" i="2"/>
  <c r="Z103" i="2"/>
  <c r="Z102" i="2"/>
  <c r="Z101" i="2"/>
  <c r="Z100" i="2"/>
  <c r="Z99" i="2"/>
  <c r="Z98" i="2"/>
  <c r="Z96" i="2"/>
  <c r="Z95" i="2"/>
  <c r="Z94" i="2"/>
  <c r="Z93" i="2"/>
  <c r="Z92" i="2"/>
  <c r="Z90" i="2"/>
  <c r="Z89" i="2"/>
  <c r="Z87" i="2"/>
  <c r="Z86" i="2"/>
  <c r="Z85" i="2"/>
  <c r="Z84" i="2"/>
  <c r="Z83" i="2"/>
  <c r="Z82" i="2"/>
  <c r="Z79" i="2"/>
  <c r="Z78" i="2"/>
  <c r="Z77" i="2"/>
  <c r="Z76" i="2"/>
  <c r="Z74" i="2"/>
  <c r="Z73" i="2"/>
  <c r="Z72" i="2"/>
  <c r="Z71" i="2"/>
  <c r="Z69" i="2"/>
  <c r="Z68" i="2"/>
  <c r="Z67" i="2"/>
  <c r="Z64" i="2"/>
  <c r="Z63" i="2"/>
  <c r="Z62" i="2"/>
  <c r="Z61" i="2"/>
  <c r="Z60" i="2"/>
  <c r="Z59" i="2"/>
  <c r="Z58" i="2"/>
  <c r="Z57" i="2"/>
  <c r="Z56" i="2"/>
  <c r="Z55" i="2"/>
  <c r="Z54" i="2"/>
  <c r="Z53" i="2"/>
  <c r="Z52" i="2"/>
  <c r="Z51" i="2"/>
  <c r="Z50" i="2"/>
  <c r="Z49" i="2"/>
  <c r="Z47" i="2"/>
  <c r="Z46" i="2"/>
  <c r="Z45" i="2"/>
  <c r="Z44" i="2"/>
  <c r="Z42" i="2"/>
  <c r="Z41" i="2"/>
  <c r="Z40" i="2"/>
  <c r="Z39" i="2"/>
  <c r="Z38" i="2"/>
  <c r="Z37" i="2"/>
  <c r="Z36" i="2"/>
  <c r="Z35" i="2"/>
  <c r="Z33" i="2"/>
  <c r="Z32" i="2"/>
  <c r="Z31" i="2"/>
  <c r="Z30" i="2"/>
  <c r="Z29" i="2"/>
  <c r="Z28" i="2"/>
  <c r="Z27" i="2"/>
  <c r="Z26" i="2"/>
  <c r="Z24" i="2"/>
  <c r="Z23" i="2"/>
  <c r="Z22" i="2"/>
  <c r="Z21" i="2"/>
  <c r="Z20" i="2"/>
  <c r="Z19" i="2"/>
  <c r="Z17" i="2"/>
  <c r="Z16" i="2"/>
  <c r="Z15" i="2"/>
  <c r="Z14" i="2"/>
  <c r="Z13" i="2"/>
  <c r="Z12" i="2"/>
  <c r="X120" i="2"/>
  <c r="X119" i="2"/>
  <c r="X118" i="2"/>
  <c r="X117" i="2"/>
  <c r="X116" i="2"/>
  <c r="X115" i="2"/>
  <c r="X113" i="2"/>
  <c r="X110" i="2"/>
  <c r="X108" i="2"/>
  <c r="X107" i="2"/>
  <c r="X106" i="2"/>
  <c r="X105" i="2"/>
  <c r="X103" i="2"/>
  <c r="X102" i="2"/>
  <c r="X101" i="2"/>
  <c r="X100" i="2"/>
  <c r="X99" i="2"/>
  <c r="X98" i="2"/>
  <c r="X96" i="2"/>
  <c r="X95" i="2"/>
  <c r="X94" i="2"/>
  <c r="X93" i="2"/>
  <c r="X92" i="2"/>
  <c r="X90" i="2"/>
  <c r="X89" i="2"/>
  <c r="X87" i="2"/>
  <c r="X86" i="2"/>
  <c r="X85" i="2"/>
  <c r="X84" i="2"/>
  <c r="X83" i="2"/>
  <c r="X82" i="2"/>
  <c r="X79" i="2"/>
  <c r="X78" i="2"/>
  <c r="X77" i="2"/>
  <c r="X76" i="2"/>
  <c r="X74" i="2"/>
  <c r="X73" i="2"/>
  <c r="X72" i="2"/>
  <c r="X71" i="2"/>
  <c r="X69" i="2"/>
  <c r="X68" i="2"/>
  <c r="X67" i="2"/>
  <c r="X64" i="2"/>
  <c r="X63" i="2"/>
  <c r="X62" i="2"/>
  <c r="X61" i="2"/>
  <c r="X60" i="2"/>
  <c r="X59" i="2"/>
  <c r="X58" i="2"/>
  <c r="X57" i="2"/>
  <c r="X56" i="2"/>
  <c r="X55" i="2"/>
  <c r="X54" i="2"/>
  <c r="X53" i="2"/>
  <c r="X52" i="2"/>
  <c r="X51" i="2"/>
  <c r="X50" i="2"/>
  <c r="X49" i="2"/>
  <c r="X47" i="2"/>
  <c r="X46" i="2"/>
  <c r="X45" i="2"/>
  <c r="X44" i="2"/>
  <c r="X42" i="2"/>
  <c r="X41" i="2"/>
  <c r="X40" i="2"/>
  <c r="X39" i="2"/>
  <c r="X38" i="2"/>
  <c r="X37" i="2"/>
  <c r="X36" i="2"/>
  <c r="X35" i="2"/>
  <c r="X33" i="2"/>
  <c r="X32" i="2"/>
  <c r="X31" i="2"/>
  <c r="X30" i="2"/>
  <c r="X29" i="2"/>
  <c r="X28" i="2"/>
  <c r="X27" i="2"/>
  <c r="X26" i="2"/>
  <c r="X24" i="2"/>
  <c r="X23" i="2"/>
  <c r="X22" i="2"/>
  <c r="X21" i="2"/>
  <c r="X20" i="2"/>
  <c r="X19" i="2"/>
  <c r="X17" i="2"/>
  <c r="X16" i="2"/>
  <c r="X15" i="2"/>
  <c r="X14" i="2"/>
  <c r="X13" i="2"/>
  <c r="X12" i="2"/>
  <c r="T120" i="2"/>
  <c r="T119" i="2"/>
  <c r="T118" i="2"/>
  <c r="T117" i="2"/>
  <c r="T116" i="2"/>
  <c r="T115" i="2"/>
  <c r="T113" i="2"/>
  <c r="T110" i="2"/>
  <c r="T108" i="2"/>
  <c r="T107" i="2"/>
  <c r="T106" i="2"/>
  <c r="T105" i="2"/>
  <c r="T103" i="2"/>
  <c r="T102" i="2"/>
  <c r="T101" i="2"/>
  <c r="T100" i="2"/>
  <c r="T99" i="2"/>
  <c r="T98" i="2"/>
  <c r="T96" i="2"/>
  <c r="T95" i="2"/>
  <c r="T94" i="2"/>
  <c r="T93" i="2"/>
  <c r="T92" i="2"/>
  <c r="T90" i="2"/>
  <c r="T89" i="2"/>
  <c r="T87" i="2"/>
  <c r="T86" i="2"/>
  <c r="T85" i="2"/>
  <c r="T84" i="2"/>
  <c r="T83" i="2"/>
  <c r="T82" i="2"/>
  <c r="T79" i="2"/>
  <c r="T78" i="2"/>
  <c r="T77" i="2"/>
  <c r="T76" i="2"/>
  <c r="T74" i="2"/>
  <c r="T73" i="2"/>
  <c r="T72" i="2"/>
  <c r="T71" i="2"/>
  <c r="T69" i="2"/>
  <c r="T68" i="2"/>
  <c r="T67" i="2"/>
  <c r="T64" i="2"/>
  <c r="T63" i="2"/>
  <c r="T62" i="2"/>
  <c r="T61" i="2"/>
  <c r="T60" i="2"/>
  <c r="T59" i="2"/>
  <c r="T58" i="2"/>
  <c r="T57" i="2"/>
  <c r="T56" i="2"/>
  <c r="T55" i="2"/>
  <c r="T54" i="2"/>
  <c r="T53" i="2"/>
  <c r="T52" i="2"/>
  <c r="T51" i="2"/>
  <c r="T50" i="2"/>
  <c r="T49" i="2"/>
  <c r="T47" i="2"/>
  <c r="T46" i="2"/>
  <c r="T45" i="2"/>
  <c r="T44" i="2"/>
  <c r="T42" i="2"/>
  <c r="T41" i="2"/>
  <c r="T40" i="2"/>
  <c r="T39" i="2"/>
  <c r="T38" i="2"/>
  <c r="T37" i="2"/>
  <c r="T36" i="2"/>
  <c r="T35" i="2"/>
  <c r="T33" i="2"/>
  <c r="T32" i="2"/>
  <c r="T31" i="2"/>
  <c r="T30" i="2"/>
  <c r="T29" i="2"/>
  <c r="T28" i="2"/>
  <c r="T27" i="2"/>
  <c r="T26" i="2"/>
  <c r="T24" i="2"/>
  <c r="T23" i="2"/>
  <c r="T22" i="2"/>
  <c r="T21" i="2"/>
  <c r="T20" i="2"/>
  <c r="T19" i="2"/>
  <c r="T17" i="2"/>
  <c r="T16" i="2"/>
  <c r="T15" i="2"/>
  <c r="T14" i="2"/>
  <c r="T13" i="2"/>
  <c r="T12" i="2"/>
  <c r="R120" i="2"/>
  <c r="R119" i="2"/>
  <c r="R118" i="2"/>
  <c r="R117" i="2"/>
  <c r="R116" i="2"/>
  <c r="R115" i="2"/>
  <c r="R113" i="2"/>
  <c r="R110" i="2"/>
  <c r="R108" i="2"/>
  <c r="R107" i="2"/>
  <c r="R106" i="2"/>
  <c r="R105" i="2"/>
  <c r="R103" i="2"/>
  <c r="R102" i="2"/>
  <c r="R101" i="2"/>
  <c r="R100" i="2"/>
  <c r="R99" i="2"/>
  <c r="R98" i="2"/>
  <c r="R96" i="2"/>
  <c r="R95" i="2"/>
  <c r="R94" i="2"/>
  <c r="R93" i="2"/>
  <c r="R92" i="2"/>
  <c r="R90" i="2"/>
  <c r="R89" i="2"/>
  <c r="R87" i="2"/>
  <c r="R86" i="2"/>
  <c r="R85" i="2"/>
  <c r="R84" i="2"/>
  <c r="R83" i="2"/>
  <c r="R82" i="2"/>
  <c r="R79" i="2"/>
  <c r="R78" i="2"/>
  <c r="R77" i="2"/>
  <c r="R76" i="2"/>
  <c r="R74" i="2"/>
  <c r="R73" i="2"/>
  <c r="R72" i="2"/>
  <c r="R71" i="2"/>
  <c r="R69" i="2"/>
  <c r="R68" i="2"/>
  <c r="R67" i="2"/>
  <c r="R64" i="2"/>
  <c r="R63" i="2"/>
  <c r="R62" i="2"/>
  <c r="R61" i="2"/>
  <c r="R60" i="2"/>
  <c r="R59" i="2"/>
  <c r="R58" i="2"/>
  <c r="R57" i="2"/>
  <c r="R56" i="2"/>
  <c r="R55" i="2"/>
  <c r="R54" i="2"/>
  <c r="R53" i="2"/>
  <c r="R52" i="2"/>
  <c r="R51" i="2"/>
  <c r="R50" i="2"/>
  <c r="R49" i="2"/>
  <c r="R47" i="2"/>
  <c r="R46" i="2"/>
  <c r="R45" i="2"/>
  <c r="R44" i="2"/>
  <c r="R42" i="2"/>
  <c r="R41" i="2"/>
  <c r="R40" i="2"/>
  <c r="R39" i="2"/>
  <c r="R38" i="2"/>
  <c r="R37" i="2"/>
  <c r="R36" i="2"/>
  <c r="R35" i="2"/>
  <c r="R33" i="2"/>
  <c r="R32" i="2"/>
  <c r="R31" i="2"/>
  <c r="R30" i="2"/>
  <c r="R29" i="2"/>
  <c r="R28" i="2"/>
  <c r="R27" i="2"/>
  <c r="R26" i="2"/>
  <c r="R24" i="2"/>
  <c r="R23" i="2"/>
  <c r="R22" i="2"/>
  <c r="R21" i="2"/>
  <c r="R20" i="2"/>
  <c r="R19" i="2"/>
  <c r="R17" i="2"/>
  <c r="R16" i="2"/>
  <c r="R15" i="2"/>
  <c r="R14" i="2"/>
  <c r="R13" i="2"/>
  <c r="R12" i="2"/>
  <c r="P120" i="2"/>
  <c r="P119" i="2"/>
  <c r="P118" i="2"/>
  <c r="P117" i="2"/>
  <c r="P116" i="2"/>
  <c r="P115" i="2"/>
  <c r="P113" i="2"/>
  <c r="P110" i="2"/>
  <c r="P108" i="2"/>
  <c r="P107" i="2"/>
  <c r="P106" i="2"/>
  <c r="P105" i="2"/>
  <c r="P103" i="2"/>
  <c r="P102" i="2"/>
  <c r="P101" i="2"/>
  <c r="P100" i="2"/>
  <c r="P99" i="2"/>
  <c r="P98" i="2"/>
  <c r="P96" i="2"/>
  <c r="P95" i="2"/>
  <c r="P94" i="2"/>
  <c r="P93" i="2"/>
  <c r="P92" i="2"/>
  <c r="P90" i="2"/>
  <c r="P89" i="2"/>
  <c r="P87" i="2"/>
  <c r="P86" i="2"/>
  <c r="P85" i="2"/>
  <c r="P84" i="2"/>
  <c r="P83" i="2"/>
  <c r="P82" i="2"/>
  <c r="P79" i="2"/>
  <c r="P78" i="2"/>
  <c r="P77" i="2"/>
  <c r="P76" i="2"/>
  <c r="P74" i="2"/>
  <c r="P73" i="2"/>
  <c r="P72" i="2"/>
  <c r="P71" i="2"/>
  <c r="P69" i="2"/>
  <c r="P68" i="2"/>
  <c r="P67" i="2"/>
  <c r="P64" i="2"/>
  <c r="P63" i="2"/>
  <c r="P62" i="2"/>
  <c r="P61" i="2"/>
  <c r="P60" i="2"/>
  <c r="P59" i="2"/>
  <c r="P58" i="2"/>
  <c r="P57" i="2"/>
  <c r="P56" i="2"/>
  <c r="P55" i="2"/>
  <c r="P54" i="2"/>
  <c r="P53" i="2"/>
  <c r="P52" i="2"/>
  <c r="P51" i="2"/>
  <c r="P50" i="2"/>
  <c r="P49" i="2"/>
  <c r="P47" i="2"/>
  <c r="P46" i="2"/>
  <c r="P45" i="2"/>
  <c r="P44" i="2"/>
  <c r="P42" i="2"/>
  <c r="P41" i="2"/>
  <c r="P40" i="2"/>
  <c r="P39" i="2"/>
  <c r="P38" i="2"/>
  <c r="P37" i="2"/>
  <c r="P36" i="2"/>
  <c r="P35" i="2"/>
  <c r="P33" i="2"/>
  <c r="P32" i="2"/>
  <c r="P31" i="2"/>
  <c r="P30" i="2"/>
  <c r="P29" i="2"/>
  <c r="P28" i="2"/>
  <c r="P27" i="2"/>
  <c r="P26" i="2"/>
  <c r="P24" i="2"/>
  <c r="P23" i="2"/>
  <c r="P22" i="2"/>
  <c r="P21" i="2"/>
  <c r="P20" i="2"/>
  <c r="P19" i="2"/>
  <c r="P17" i="2"/>
  <c r="P16" i="2"/>
  <c r="P15" i="2"/>
  <c r="P14" i="2"/>
  <c r="P13" i="2"/>
  <c r="P12" i="2"/>
  <c r="N120" i="2"/>
  <c r="N119" i="2"/>
  <c r="N118" i="2"/>
  <c r="N117" i="2"/>
  <c r="N116" i="2"/>
  <c r="N115" i="2"/>
  <c r="N113" i="2"/>
  <c r="N110" i="2"/>
  <c r="N108" i="2"/>
  <c r="N107" i="2"/>
  <c r="N106" i="2"/>
  <c r="N105" i="2"/>
  <c r="N103" i="2"/>
  <c r="N102" i="2"/>
  <c r="N101" i="2"/>
  <c r="N100" i="2"/>
  <c r="N99" i="2"/>
  <c r="N98" i="2"/>
  <c r="N96" i="2"/>
  <c r="N95" i="2"/>
  <c r="N94" i="2"/>
  <c r="N93" i="2"/>
  <c r="N92" i="2"/>
  <c r="N90" i="2"/>
  <c r="N89" i="2"/>
  <c r="N87" i="2"/>
  <c r="N86" i="2"/>
  <c r="N85" i="2"/>
  <c r="N84" i="2"/>
  <c r="N83" i="2"/>
  <c r="N82" i="2"/>
  <c r="N79" i="2"/>
  <c r="N78" i="2"/>
  <c r="N77" i="2"/>
  <c r="N76" i="2"/>
  <c r="N74" i="2"/>
  <c r="N73" i="2"/>
  <c r="N72" i="2"/>
  <c r="N71" i="2"/>
  <c r="N69" i="2"/>
  <c r="N68" i="2"/>
  <c r="N67" i="2"/>
  <c r="N64" i="2"/>
  <c r="N63" i="2"/>
  <c r="N62" i="2"/>
  <c r="N61" i="2"/>
  <c r="N60" i="2"/>
  <c r="N59" i="2"/>
  <c r="N58" i="2"/>
  <c r="N57" i="2"/>
  <c r="N56" i="2"/>
  <c r="N55" i="2"/>
  <c r="N54" i="2"/>
  <c r="N53" i="2"/>
  <c r="N52" i="2"/>
  <c r="N51" i="2"/>
  <c r="N50" i="2"/>
  <c r="N49" i="2"/>
  <c r="N47" i="2"/>
  <c r="N46" i="2"/>
  <c r="N45" i="2"/>
  <c r="N44" i="2"/>
  <c r="N42" i="2"/>
  <c r="N41" i="2"/>
  <c r="N40" i="2"/>
  <c r="N39" i="2"/>
  <c r="N38" i="2"/>
  <c r="N37" i="2"/>
  <c r="N36" i="2"/>
  <c r="N35" i="2"/>
  <c r="N33" i="2"/>
  <c r="N32" i="2"/>
  <c r="N31" i="2"/>
  <c r="N30" i="2"/>
  <c r="N29" i="2"/>
  <c r="N28" i="2"/>
  <c r="N27" i="2"/>
  <c r="N26" i="2"/>
  <c r="N24" i="2"/>
  <c r="N23" i="2"/>
  <c r="N22" i="2"/>
  <c r="N21" i="2"/>
  <c r="N20" i="2"/>
  <c r="N19" i="2"/>
  <c r="N17" i="2"/>
  <c r="N16" i="2"/>
  <c r="N15" i="2"/>
  <c r="N14" i="2"/>
  <c r="N13" i="2"/>
  <c r="N12" i="2"/>
  <c r="J120" i="2"/>
  <c r="J119" i="2"/>
  <c r="J118" i="2"/>
  <c r="J117" i="2"/>
  <c r="J116" i="2"/>
  <c r="J115" i="2"/>
  <c r="J113" i="2"/>
  <c r="J110" i="2"/>
  <c r="J108" i="2"/>
  <c r="J107" i="2"/>
  <c r="J106" i="2"/>
  <c r="J105" i="2"/>
  <c r="J103" i="2"/>
  <c r="J102" i="2"/>
  <c r="J101" i="2"/>
  <c r="J100" i="2"/>
  <c r="J99" i="2"/>
  <c r="J98" i="2"/>
  <c r="J96" i="2"/>
  <c r="J95" i="2"/>
  <c r="J94" i="2"/>
  <c r="J93" i="2"/>
  <c r="J92" i="2"/>
  <c r="J90" i="2"/>
  <c r="J89" i="2"/>
  <c r="J87" i="2"/>
  <c r="J86" i="2"/>
  <c r="J85" i="2"/>
  <c r="J84" i="2"/>
  <c r="J83" i="2"/>
  <c r="J82" i="2"/>
  <c r="J79" i="2"/>
  <c r="J78" i="2"/>
  <c r="J77" i="2"/>
  <c r="J76" i="2"/>
  <c r="J74" i="2"/>
  <c r="J73" i="2"/>
  <c r="J72" i="2"/>
  <c r="J71" i="2"/>
  <c r="J69" i="2"/>
  <c r="J68" i="2"/>
  <c r="J67" i="2"/>
  <c r="J64" i="2"/>
  <c r="J63" i="2"/>
  <c r="J62" i="2"/>
  <c r="J61" i="2"/>
  <c r="J60" i="2"/>
  <c r="J59" i="2"/>
  <c r="J58" i="2"/>
  <c r="J57" i="2"/>
  <c r="J56" i="2"/>
  <c r="J55" i="2"/>
  <c r="J54" i="2"/>
  <c r="J53" i="2"/>
  <c r="J52" i="2"/>
  <c r="J51" i="2"/>
  <c r="J50" i="2"/>
  <c r="J49" i="2"/>
  <c r="J47" i="2"/>
  <c r="J46" i="2"/>
  <c r="J45" i="2"/>
  <c r="J44" i="2"/>
  <c r="J42" i="2"/>
  <c r="J41" i="2"/>
  <c r="J40" i="2"/>
  <c r="J39" i="2"/>
  <c r="J38" i="2"/>
  <c r="J37" i="2"/>
  <c r="J36" i="2"/>
  <c r="J35" i="2"/>
  <c r="J33" i="2"/>
  <c r="J32" i="2"/>
  <c r="J31" i="2"/>
  <c r="J30" i="2"/>
  <c r="J29" i="2"/>
  <c r="J28" i="2"/>
  <c r="J27" i="2"/>
  <c r="J26" i="2"/>
  <c r="J24" i="2"/>
  <c r="J23" i="2"/>
  <c r="J22" i="2"/>
  <c r="J21" i="2"/>
  <c r="J20" i="2"/>
  <c r="J19" i="2"/>
  <c r="J17" i="2"/>
  <c r="J16" i="2"/>
  <c r="J15" i="2"/>
  <c r="J14" i="2"/>
  <c r="J13" i="2"/>
  <c r="J12" i="2"/>
  <c r="H120" i="2"/>
  <c r="H119" i="2"/>
  <c r="H118" i="2"/>
  <c r="H117" i="2"/>
  <c r="H116" i="2"/>
  <c r="H115" i="2"/>
  <c r="H113" i="2"/>
  <c r="H110" i="2"/>
  <c r="H108" i="2"/>
  <c r="H107" i="2"/>
  <c r="H106" i="2"/>
  <c r="H105" i="2"/>
  <c r="H103" i="2"/>
  <c r="H102" i="2"/>
  <c r="H101" i="2"/>
  <c r="H100" i="2"/>
  <c r="H99" i="2"/>
  <c r="H98" i="2"/>
  <c r="H96" i="2"/>
  <c r="H95" i="2"/>
  <c r="H94" i="2"/>
  <c r="H93" i="2"/>
  <c r="H92" i="2"/>
  <c r="H90" i="2"/>
  <c r="H89" i="2"/>
  <c r="H87" i="2"/>
  <c r="H86" i="2"/>
  <c r="H85" i="2"/>
  <c r="H84" i="2"/>
  <c r="H83" i="2"/>
  <c r="H82" i="2"/>
  <c r="H79" i="2"/>
  <c r="H78" i="2"/>
  <c r="H77" i="2"/>
  <c r="H76" i="2"/>
  <c r="H74" i="2"/>
  <c r="H73" i="2"/>
  <c r="H72" i="2"/>
  <c r="H71" i="2"/>
  <c r="H69" i="2"/>
  <c r="H68" i="2"/>
  <c r="H67" i="2"/>
  <c r="H64" i="2"/>
  <c r="H63" i="2"/>
  <c r="H62" i="2"/>
  <c r="H61" i="2"/>
  <c r="H60" i="2"/>
  <c r="H59" i="2"/>
  <c r="H58" i="2"/>
  <c r="H57" i="2"/>
  <c r="H56" i="2"/>
  <c r="H55" i="2"/>
  <c r="H54" i="2"/>
  <c r="H53" i="2"/>
  <c r="H52" i="2"/>
  <c r="H51" i="2"/>
  <c r="H50" i="2"/>
  <c r="H49" i="2"/>
  <c r="H47" i="2"/>
  <c r="H46" i="2"/>
  <c r="H45" i="2"/>
  <c r="H44" i="2"/>
  <c r="H42" i="2"/>
  <c r="H41" i="2"/>
  <c r="H40" i="2"/>
  <c r="H39" i="2"/>
  <c r="H38" i="2"/>
  <c r="H37" i="2"/>
  <c r="H36" i="2"/>
  <c r="H35" i="2"/>
  <c r="H33" i="2"/>
  <c r="H32" i="2"/>
  <c r="H31" i="2"/>
  <c r="H30" i="2"/>
  <c r="H29" i="2"/>
  <c r="H28" i="2"/>
  <c r="H27" i="2"/>
  <c r="H26" i="2"/>
  <c r="H24" i="2"/>
  <c r="H23" i="2"/>
  <c r="H22" i="2"/>
  <c r="H21" i="2"/>
  <c r="H20" i="2"/>
  <c r="H19" i="2"/>
  <c r="H17" i="2"/>
  <c r="H16" i="2"/>
  <c r="H15" i="2"/>
  <c r="H14" i="2"/>
  <c r="H13" i="2"/>
  <c r="H12" i="2"/>
  <c r="R9" i="2" l="1"/>
  <c r="F8" i="4" s="1"/>
  <c r="X9" i="2"/>
  <c r="G8" i="4" s="1"/>
  <c r="J9" i="2"/>
  <c r="N9" i="2"/>
  <c r="H9" i="2"/>
  <c r="T9" i="2"/>
  <c r="P9" i="2"/>
  <c r="E8" i="4" s="1"/>
  <c r="C8" i="4" l="1"/>
  <c r="D8" i="4"/>
</calcChain>
</file>

<file path=xl/sharedStrings.xml><?xml version="1.0" encoding="utf-8"?>
<sst xmlns="http://schemas.openxmlformats.org/spreadsheetml/2006/main" count="1479" uniqueCount="332">
  <si>
    <t>RFQ No: R2175
 COST COMPARISON REPORT</t>
  </si>
  <si>
    <t>Comp. Date : 21/11/2024</t>
  </si>
  <si>
    <t>RFQ #: R2175</t>
  </si>
  <si>
    <t>Contact Name : KUMAR SINGH</t>
  </si>
  <si>
    <t>Contact Name : GOVIND K MENON</t>
  </si>
  <si>
    <t>Contact Name : CHIRAG</t>
  </si>
  <si>
    <t>Contact Name : Alam</t>
  </si>
  <si>
    <t>Contact Name : SANTOSH KHAKE</t>
  </si>
  <si>
    <t>RFQ Date : 19/11/2024 15:19:01</t>
  </si>
  <si>
    <t xml:space="preserve">Vendor City : </t>
  </si>
  <si>
    <t>BCD Date : 22/11/2024 23:59:00</t>
  </si>
  <si>
    <t xml:space="preserve">Telephone # : </t>
  </si>
  <si>
    <t>Mobile # : 9910990210</t>
  </si>
  <si>
    <t>Mobile # : 9910049955</t>
  </si>
  <si>
    <t>Mobile # : 9560263557</t>
  </si>
  <si>
    <t xml:space="preserve">Mobile # : </t>
  </si>
  <si>
    <t>PR Number : TFSPL-2425-00910</t>
  </si>
  <si>
    <t>Email : kumar.singh@mvpinteriors.in</t>
  </si>
  <si>
    <t>Email : govind.menon@pavilionsinteriors.com</t>
  </si>
  <si>
    <t>Email : contactchiragelectrical@gmail.com</t>
  </si>
  <si>
    <t>Email : alam@electechenterprises.net</t>
  </si>
  <si>
    <t>Email : project.arrowelectricals@gmail.com</t>
  </si>
  <si>
    <t>Package / RFQ Name : PR for Electrical for DEL DWARKA BASE KITCHEN  - T1...</t>
  </si>
  <si>
    <t>Round # : 5 (RFQ)</t>
  </si>
  <si>
    <t xml:space="preserve">Quotation Date : </t>
  </si>
  <si>
    <t xml:space="preserve">Quotation Validity Date : </t>
  </si>
  <si>
    <t>Comp. # : 5</t>
  </si>
  <si>
    <t>Currency :INR</t>
  </si>
  <si>
    <t>BUDGET PRICE :</t>
  </si>
  <si>
    <t>.00</t>
  </si>
  <si>
    <t>#</t>
  </si>
  <si>
    <t>Item Code</t>
  </si>
  <si>
    <t>Item Description</t>
  </si>
  <si>
    <t>Unit</t>
  </si>
  <si>
    <t>Qty</t>
  </si>
  <si>
    <t>Last PO Details</t>
  </si>
  <si>
    <t>Unit Price</t>
  </si>
  <si>
    <t/>
  </si>
  <si>
    <t>Electrical</t>
  </si>
  <si>
    <t>NOS</t>
  </si>
  <si>
    <t>0.00</t>
  </si>
  <si>
    <t>Sr No.</t>
  </si>
  <si>
    <t>MVP INTERIORS</t>
  </si>
  <si>
    <t>Vendor Name : MVP INTERIORS</t>
  </si>
  <si>
    <t>Vendor Name : PAVILION INTERIORS</t>
  </si>
  <si>
    <t>Vendor Name : AKHIL CHIRAG ELECTRICAL</t>
  </si>
  <si>
    <t>Vendor Name : Electech Enterprises</t>
  </si>
  <si>
    <t>Vendor Name : Arrow Electrical</t>
  </si>
  <si>
    <t>Buyer : Pushpak Mahesh Shewale</t>
  </si>
  <si>
    <t>UOM</t>
  </si>
  <si>
    <t>Amount</t>
  </si>
  <si>
    <t>1.000</t>
  </si>
  <si>
    <t>SECTION-I- WIRING POINT WIRING   CONDUTING</t>
  </si>
  <si>
    <t>1.1</t>
  </si>
  <si>
    <t>Supply and Installation of all materials, accessories and labour for wiring for light  equipment circuit main using PVC insulated stranded copper conductor FRLS wires of 1100V grade drawn through heavy gauge rigid PVC MS conduit ( The cost of the conduit will be taken separately  ) using necessary conduit accessories, PVC pull junction boxes, G.I. fish wire etc. The rate shall include the cost of providing PVC insulated stranded copper conductor earth wire in each conduit alongwith other circuit main wires. Lugs to be use at both the ends. FRLS Type only.</t>
  </si>
  <si>
    <t>1.1.1</t>
  </si>
  <si>
    <t>Supply   Installation of 1.5 Sq.mm  copper FRLS wires</t>
  </si>
  <si>
    <t>Rmt</t>
  </si>
  <si>
    <t>30.000</t>
  </si>
  <si>
    <t>1.1.2</t>
  </si>
  <si>
    <t>Supply   Installation of 2.5 Sq.mm  copper FRLS wires</t>
  </si>
  <si>
    <t>50.000</t>
  </si>
  <si>
    <t>1.1.3</t>
  </si>
  <si>
    <t>Supply   Installation of 4 Sq.mm  copper FRLS wires</t>
  </si>
  <si>
    <t>1.1.4</t>
  </si>
  <si>
    <t>Supply   Installation of 6 Sq.mm  copper FRLS wires</t>
  </si>
  <si>
    <t>1.1.5</t>
  </si>
  <si>
    <t>Supply   Installation of 10 Sq.mm  copper FRLS wires</t>
  </si>
  <si>
    <t>1.1.6</t>
  </si>
  <si>
    <t>Supply   Installation of 16 Sq.mm  copper FRLS wires</t>
  </si>
  <si>
    <t>1.2</t>
  </si>
  <si>
    <t>Supplying and installing all materials, accessories and labour for conduiting   the accessories for light  Equipment circuit main.The conduit should be Medium gauge rigid 1.6 mm thick FRLS type PVC conduits conforming to IS-2509 of 1973 . The conduits shall be clamped by G.I.  PVC saddles of minimum 20 gauge or be clamps fabricated from M.S. strips of minimum 25 mm x 3 mm.  The M.S. clamps supports shall be duly painted with 2 coats of red oxide and 2 coats of black enamelled paint.The clamps supports shall be fixed to the underside of the ceiling by means of nylon rawl plugs and brass screws of 3 mm size.  Anchor fasteners of suitable sizes shall be provided if necessary.The conduits shall be supported at regular intervals of 500 mm.  Additional supports shall be provided on either side of bends, JB s   terminations. The conduits shall be bent with bending springs to provide smooth bends.  Use of ready made bends shall be kept to a minimum. The jointing of PVC conduits shall be done with couplers and PVC solvent cement.  Conduits to be terminated in M.S. Boxes shall be terminated with female adaptors with bushes.
All conduits assembled (PVC   M.S.) without wiring shall be provided with G.I. pull wire of  minimum thickness of 14SWG. And end portion of the conduit to be provided with end caps where ever necessary. The cost should include the cost of heavy gauge rigid PVC conduit with necessary conduit accessories, PVC pull junction boxes, G.I. fish wire etc   laying of the same. FRLS Only</t>
  </si>
  <si>
    <t>1.2.2</t>
  </si>
  <si>
    <t>25mm PVC Conduit</t>
  </si>
  <si>
    <t>100.000</t>
  </si>
  <si>
    <t>1.2.5</t>
  </si>
  <si>
    <t>PVC Flexible Conduit Dia 25 mm</t>
  </si>
  <si>
    <t>150.000</t>
  </si>
  <si>
    <t>1.2.8</t>
  </si>
  <si>
    <t>25mm MS Conduit</t>
  </si>
  <si>
    <t>724.000</t>
  </si>
  <si>
    <t>1.2.9</t>
  </si>
  <si>
    <t>32mm MS Conduit</t>
  </si>
  <si>
    <t>1.2.10</t>
  </si>
  <si>
    <t>40mm MS Conduit</t>
  </si>
  <si>
    <t>60.000</t>
  </si>
  <si>
    <t>1.2.12</t>
  </si>
  <si>
    <t>MS Flexible Conduit Dia 25 mm</t>
  </si>
  <si>
    <t>500.000</t>
  </si>
  <si>
    <t>1.4</t>
  </si>
  <si>
    <t>Same Item with MS Conduit</t>
  </si>
  <si>
    <t>1.4.1</t>
  </si>
  <si>
    <t>Primary light points including the cost of 5A switch (Average -  Length upto 18 Mtrs)</t>
  </si>
  <si>
    <t>Nos</t>
  </si>
  <si>
    <t>18.000</t>
  </si>
  <si>
    <t>1.4.2</t>
  </si>
  <si>
    <t>Primary light points directly controlled from DB  (Average -  Length upto 18 Mtr)</t>
  </si>
  <si>
    <t>3.000</t>
  </si>
  <si>
    <t>1.6</t>
  </si>
  <si>
    <t>Same Primary Point Item with MS Conduit</t>
  </si>
  <si>
    <t>8.000</t>
  </si>
  <si>
    <t>1.6.1</t>
  </si>
  <si>
    <t>Same Secondary Point Item with MS Conduit</t>
  </si>
  <si>
    <t>12.000</t>
  </si>
  <si>
    <t>1.8</t>
  </si>
  <si>
    <t>16.000</t>
  </si>
  <si>
    <t>1.8.1</t>
  </si>
  <si>
    <t>22.000</t>
  </si>
  <si>
    <t xml:space="preserve">1.10 </t>
  </si>
  <si>
    <t>2.000</t>
  </si>
  <si>
    <t>1.11.1</t>
  </si>
  <si>
    <t>1.12</t>
  </si>
  <si>
    <t xml:space="preserve"> Circuit WIRING</t>
  </si>
  <si>
    <t>1.12.1</t>
  </si>
  <si>
    <t>Circuit mains wiring using 2 runs of 2.5 sq.mm +1x2.5 Sqmm FRLS insulated copper wires in existing Conduit.</t>
  </si>
  <si>
    <t>Mtr</t>
  </si>
  <si>
    <t>240.000</t>
  </si>
  <si>
    <t>1.12.2</t>
  </si>
  <si>
    <t>Circuit mains wiring using 2 runs of 4 sq.mm +1x4 Sqmm FRLS insulated copper wires in existing Conduit.</t>
  </si>
  <si>
    <t>550.000</t>
  </si>
  <si>
    <t>1.12.3</t>
  </si>
  <si>
    <t>Circuit mains wiring using 2 runs of 6 sq.mm +1x6 Sqmm FRLS insulated copper wires in existing Conduit.</t>
  </si>
  <si>
    <t>300.000</t>
  </si>
  <si>
    <t>1.12.4</t>
  </si>
  <si>
    <t>Circuit mains wiring using 4 runs of 4 sq.mm +2x4 Sqmm FRLS insulated copper wires in existing Conduit.</t>
  </si>
  <si>
    <t>200.000</t>
  </si>
  <si>
    <t>1.12.5</t>
  </si>
  <si>
    <t>Circuit mains wiring using 4 runs of 6 sq.mm +2x6 Sqmm FRLS insulated copper wires in existing Conduit</t>
  </si>
  <si>
    <t>420.000</t>
  </si>
  <si>
    <t>1.12.6</t>
  </si>
  <si>
    <t>Circuit mains wiring using 4 runs of 10 sq.mm +2x10 Sqmm FRLS insulated copper wires in existing Conduit</t>
  </si>
  <si>
    <t>220.000</t>
  </si>
  <si>
    <t>1.12.7</t>
  </si>
  <si>
    <t>Circuit mains wiring using 4 runs of 16 sq.mm +2x16 Sqmm FRLS insulated copper wires in existing Conduit</t>
  </si>
  <si>
    <t>1.12.8</t>
  </si>
  <si>
    <t>Circuit mains wiring using 4 runs of 25 sq.mm +2x16 Sqmm FRLS insulated copper wires in existing Conduit</t>
  </si>
  <si>
    <t>2.1</t>
  </si>
  <si>
    <t>Supply   Installation of the following Industrial Plug   Socket DBs</t>
  </si>
  <si>
    <t>2.1.1</t>
  </si>
  <si>
    <t>6 32A DP Metal Clad switch socket with SP MCB</t>
  </si>
  <si>
    <t>Nos.</t>
  </si>
  <si>
    <t>2.1.3</t>
  </si>
  <si>
    <t>40 63A DP Metal Clad switch socket with DP MCB</t>
  </si>
  <si>
    <t>2.1.6</t>
  </si>
  <si>
    <t>6 32A FP Metal Clad switch socket with FP MCB</t>
  </si>
  <si>
    <t>13.000</t>
  </si>
  <si>
    <t>2.1.7</t>
  </si>
  <si>
    <t>40 63A FP Metal Clad switch socket with FP MCB</t>
  </si>
  <si>
    <t>2.2</t>
  </si>
  <si>
    <t>Supply   Installation of the following Sockets, Switches including the front plate   Back boxes and all accessories</t>
  </si>
  <si>
    <t>2.2.1</t>
  </si>
  <si>
    <t>6A, Switch for lighting control.</t>
  </si>
  <si>
    <t>No.</t>
  </si>
  <si>
    <t>2.2.2</t>
  </si>
  <si>
    <t>6A, 5 Pin Switch socket outlet</t>
  </si>
  <si>
    <t>24.000</t>
  </si>
  <si>
    <t>2.2.3</t>
  </si>
  <si>
    <t>1 no.  6  16A 6 Pin Switch Socket Outlets (Raw Power)</t>
  </si>
  <si>
    <t>5.000</t>
  </si>
  <si>
    <t>2.2.4</t>
  </si>
  <si>
    <t>1 no.  6  16A 6 Pin Switch Socket Outlets (UPS) Black Colour</t>
  </si>
  <si>
    <t>2.2.7</t>
  </si>
  <si>
    <t>2 no.  6  16A 6 Pin Switch Socket Outlets (Raw Power)</t>
  </si>
  <si>
    <t>6.000</t>
  </si>
  <si>
    <t>2.2.8</t>
  </si>
  <si>
    <t>2 no.  6  16A 6 Pin Switch Socket Outlets (UPS) Black Colour</t>
  </si>
  <si>
    <t>9.000</t>
  </si>
  <si>
    <t>Bell Switch</t>
  </si>
  <si>
    <t>3.1</t>
  </si>
  <si>
    <t>Supply   Installation of the CAT-6 information outlet with face plate. (For data)</t>
  </si>
  <si>
    <t>3.2</t>
  </si>
  <si>
    <t>Supply   Installation of  RJ11 telephone outlet with front plate</t>
  </si>
  <si>
    <t>3.3</t>
  </si>
  <si>
    <t>Supply   Installation of CAT-6 Data cable in 20mm 25mm dia conduits</t>
  </si>
  <si>
    <t>450.000</t>
  </si>
  <si>
    <t>3.5</t>
  </si>
  <si>
    <t>Supply   Installation of 10pair Telephone Tag block with enclosure</t>
  </si>
  <si>
    <t>3.6</t>
  </si>
  <si>
    <t>TV boxes with 4 way connector</t>
  </si>
  <si>
    <t>3.7</t>
  </si>
  <si>
    <t xml:space="preserve">Supplying and fixing of television socket outlet in MS boxes </t>
  </si>
  <si>
    <t>3.8</t>
  </si>
  <si>
    <t>Supply   Installation of RG-6 TV  cable in 20mm 25mm dia conduits</t>
  </si>
  <si>
    <t>4.1.1</t>
  </si>
  <si>
    <t>LED Down lighters (Recessed   Surfaces Mounted) on ceiling</t>
  </si>
  <si>
    <t>20.000</t>
  </si>
  <si>
    <t>4.1.3</t>
  </si>
  <si>
    <t xml:space="preserve">Surface mounted Batten Type luminaire with 1x28 36W </t>
  </si>
  <si>
    <t>40.000</t>
  </si>
  <si>
    <t xml:space="preserve">SECTION-V PANELS, DISTRIBUTION BOARDS </t>
  </si>
  <si>
    <t>5.1</t>
  </si>
  <si>
    <t>Installation, Testing   Commissioning of following Panels including placemnt on point (same floor), proper cable dressing upto satisfaction of site incharge</t>
  </si>
  <si>
    <t>5.1.1</t>
  </si>
  <si>
    <t>Installation, Testing   Commissioning of  Main  LT Panel as per SLD.</t>
  </si>
  <si>
    <t>5.1.2</t>
  </si>
  <si>
    <t>Installation, Testing   Commissioning of SUB  LT Panel.</t>
  </si>
  <si>
    <t>5.1.3</t>
  </si>
  <si>
    <t>Installation, Testing   Commissioning of SERVO BY PASS Panel.</t>
  </si>
  <si>
    <t>5.2</t>
  </si>
  <si>
    <t>Supply Installation Testing   Commissioning of following Distribution boards  Starters  of following wall mounted (flush   surface) as  per drawings and specifications and as required. The distribution board shall be of sheet steel enclosure powder coated  with all accessories and hardware as required complete. ( Double Door Type ).The DB shall have suitable insulated fork type indipendent neutral bus bars for each phase and earth terminal block to facilitate easy termination of wires. All wires inside the DBs shall be terminated using copper end terminations. ( Standard Prefebricated DB to be use.) (With necessary dummy plate as required, with cable gland plate at top and bottom with knockouts provided with hinged lockable covers</t>
  </si>
  <si>
    <t>5.2.1</t>
  </si>
  <si>
    <t>6 Way TPN   with 1 nos 32 A FP MCB + 3 nos 25 A DP ELCB 100mA (30 mA) as incomer and 12 nos 6-32 A SP MCB as Outgoings</t>
  </si>
  <si>
    <t>5.2.5</t>
  </si>
  <si>
    <t>8 way SPN with 40 32 DP MCB + ELCB 100mA as Incomer and 8 nos 16A SP MCBs as outgoings</t>
  </si>
  <si>
    <t>5.2.6</t>
  </si>
  <si>
    <t>16 way SPN with 32 A  DP MCB + ELCB 100mA as Incomer and 16 nos 10 10 32 A SP MCBs as Outgoings</t>
  </si>
  <si>
    <t>5.2.11</t>
  </si>
  <si>
    <t>L T make star delta starter in SS Housing for 15KW Fan with auxilliary contactor arrangement for tripping switching On fan in case of fire</t>
  </si>
  <si>
    <t>5.3</t>
  </si>
  <si>
    <t>Supply Installation Testing   Commissioning of following MCB Switch Socket in Enclosures</t>
  </si>
  <si>
    <t>5.3.2</t>
  </si>
  <si>
    <t>40 63A FP MCB in Weather Proof Enclosure</t>
  </si>
  <si>
    <t>5.3.7</t>
  </si>
  <si>
    <t>6 32A DP MCB in Weather Proof Enclosure</t>
  </si>
  <si>
    <t>4.000</t>
  </si>
  <si>
    <t>5.3.10</t>
  </si>
  <si>
    <t>40 63A FP ELCB 100mA in Enclosure Box</t>
  </si>
  <si>
    <t>5.3.15</t>
  </si>
  <si>
    <t>100A FP MCCB in Enclosure Box</t>
  </si>
  <si>
    <t>SECTION-VI -CABLING   EARTHING</t>
  </si>
  <si>
    <t>6.1</t>
  </si>
  <si>
    <t>Supply of Installation of Following cables 1.1 KV grade PVC XLPE insulated Armoured  Aluminium  Copper conductor cables. The cables shall be laid as per dwgs or on cable trays laid over MS supports cable racks or fixing on walls including clamping the cable to supports in an approved manner as required complete with earthing as specified and rate including  cable Terminations Single Double compression type chrome plated brass glands and lugs(crimping type), PVC taping as required and all accessories complete.(The cost of the cable trays or ladders, excavation and back filling of trenches will be measured separate. The unit cost of the cable shall include clamps, fasteners etc. as required for proper installation. Earthing will be measured separately and need not be quoted under this item). All complete as required and as per final instruction as given by consultant site engineer. The cables should be properly dressed and to be tied to the cable trays using appropriate cable ties.</t>
  </si>
  <si>
    <t>6.1.1</t>
  </si>
  <si>
    <t xml:space="preserve">3.5 C X 300 Sq.mm AL. XLPE Armoured Cable- </t>
  </si>
  <si>
    <t>80.000</t>
  </si>
  <si>
    <t>6.1.5</t>
  </si>
  <si>
    <t>3.5 C X 120 Sq.mm AL. XLPE Armoured Cable-</t>
  </si>
  <si>
    <t>6.1.7</t>
  </si>
  <si>
    <t>3.5 C X 70 Sq.mm AL. XLPE Armoured Cable</t>
  </si>
  <si>
    <t>6.1.10</t>
  </si>
  <si>
    <t xml:space="preserve">4 C X25 Sq.mm AL.XLPE Armoured Cable </t>
  </si>
  <si>
    <t>6.1.11</t>
  </si>
  <si>
    <t xml:space="preserve">4 C X16 Sq.mm AL.XLPE Armoured Cable </t>
  </si>
  <si>
    <t>6.1.23</t>
  </si>
  <si>
    <t>3C X 4 Sq.mm Cu Armoured Cable</t>
  </si>
  <si>
    <t>90.000</t>
  </si>
  <si>
    <t>6.2</t>
  </si>
  <si>
    <t>Supply of Installation of Following Cable Trays of 2mm thick MS steel fabricated ladder  type cable trays of the following sizes.Ladder type cable trays shall be fabricated from 50 x 50 x  5 mm M.S. angles on the sides with 25 x 6 mm M.S. strips welded at intervals of 300 mm.  The trays shall be painted with 2 coats of red oxide   2 coats of synthetic enamel paint of approved colour. All trays should have coupler plates with 4 number of bolt and nuts of galvanized hardware.Trays should be supported at ecvery 1.5 mtr interval.</t>
  </si>
  <si>
    <t>6.2.3</t>
  </si>
  <si>
    <t>300mm wide Perforated Cable tray with support</t>
  </si>
  <si>
    <t>45.000</t>
  </si>
  <si>
    <t>6.2.4</t>
  </si>
  <si>
    <t>150mm wide Perforated type Cable tray with support</t>
  </si>
  <si>
    <t>6.3</t>
  </si>
  <si>
    <t>Supply of Installation of Following Earthing Material wire including necessary accessories, clamping to walls, cables etc. as required and interconnection between lengths as per specifications and as per good installation practice. The rate shall include all supports, accessories and hardware necessary for proper installation. (All GI strips should be welded on a lap joint practice and two coats of bitumin paint of should be applied on the same to avvoid corrosion in future. And all copper strips should be brazed on a lap joint parctice and should be insulated with PVC sleeve while running on cable trays   wall.) And GI   Al   Cu SWG wires should be terminared using ring types lugs.</t>
  </si>
  <si>
    <t>6.3.3</t>
  </si>
  <si>
    <t>25 x 6 mm GI. Strip</t>
  </si>
  <si>
    <t>6.3.5</t>
  </si>
  <si>
    <t>8 SWG hard drawn bare GI wire</t>
  </si>
  <si>
    <t>400.000</t>
  </si>
  <si>
    <t>6.4</t>
  </si>
  <si>
    <t>Providing and laying 1C x 25 sqmm insulated copper wire as earthing conductor including necessary accessories, clamping to walls, cables etc. as required and interconnection between lenghts as per specifications and as per good installation practice.</t>
  </si>
  <si>
    <t>6.4.1</t>
  </si>
  <si>
    <t>Providing and laying 1C x 16 sqmm insulated copper wire as earthing conductor including necessary accessories, clamping to walls, cables etc. as required and interconnection between lenghts as per specifications and as per good installation practice.</t>
  </si>
  <si>
    <t>6.4.5</t>
  </si>
  <si>
    <t>Chemical Earthing - 
Supply Installation Testing   commissioning of Chemical earthing with GI electrode Pipe earth pits with 40  Dia, two meters length pipe with specially developed on Pipe in pipe Strip concept filled with highly conductive   anticorrosive crystalline conductive mixture. The back fill is to be done by special compound which retains moisture   enhance conductivity. The rate should be inclusive of making bore   finish   terminated in chamber, masonry chamber with concrete base, manhole, lockable cover with frame (300 x 300 mm)  For dedicated Earth, make ASHOK or equivalent</t>
  </si>
  <si>
    <t>7.1</t>
  </si>
  <si>
    <t>CONVENTIONAL TYPE</t>
  </si>
  <si>
    <t>7.1.1</t>
  </si>
  <si>
    <t>Supply   Installation of wiring for Smoke detector  MCP Hooter  control module etc. devices with  2C x 1.5 Sqmm FRLS Cu armored cable  -</t>
  </si>
  <si>
    <t>330.000</t>
  </si>
  <si>
    <t>7.1.2</t>
  </si>
  <si>
    <t>Supply   Installation of  Smoke Detector  with base ,with required accessories for fixing , including cable termination etc.</t>
  </si>
  <si>
    <t>7.1.3</t>
  </si>
  <si>
    <t>Supply   Installation of Heat Detector with base ,with required accessories for fixing , including cable termination etc.</t>
  </si>
  <si>
    <t>7.1.4</t>
  </si>
  <si>
    <t>Supply   Installation of Manual Break glass Unit ,with required accessories for fixing , including cable termination etc.</t>
  </si>
  <si>
    <t>7.1.5</t>
  </si>
  <si>
    <t>Supply   Installation of Hooter ,with required accessories for fixing , including cable termination etc.</t>
  </si>
  <si>
    <t>7.1.8</t>
  </si>
  <si>
    <t xml:space="preserve">Supply, Installation Testing Commissioning of 4 Zone Fire Panel with 30 min battery backup. The Panels should have Capability to integrated with Developer s Addressable FAP   cost for the same should be included in this items </t>
  </si>
  <si>
    <t>SECTION-VIII-MUSIC SYSTEM</t>
  </si>
  <si>
    <t>8.2</t>
  </si>
  <si>
    <t>Supply   Installation of 2c shielded Speaker cable inexisting Conduit (Conduit cost extra)</t>
  </si>
  <si>
    <t>8.4</t>
  </si>
  <si>
    <t>Installation of 6 9 15W speakers to be mounted on Column  wall Ceiling</t>
  </si>
  <si>
    <t>8.5</t>
  </si>
  <si>
    <t>Installation, testing   commissioning of amplifier 120W for music system suitable to operate on 230V AC 12V DC, with low impedance microphone input   two auxiliary inputs, tone control, protection circuit complete for the speakers output 4 8 16 lines</t>
  </si>
  <si>
    <t>8.6</t>
  </si>
  <si>
    <t xml:space="preserve">Installation of volume control cum ON OFF switch flush mounted on wall along with other electrical switch flush mounted on wall along with other electrical switches .The size and plate of the regulating knob should match with other switches nearby </t>
  </si>
  <si>
    <t>SECTION-IX-SERVO STABILIZER  INVERTOR UPS</t>
  </si>
  <si>
    <t>9.3</t>
  </si>
  <si>
    <t>Installation of UPS with 20min battery back-up- make  Online Systems</t>
  </si>
  <si>
    <t>SECTION-XI-CCTV SYSTEM</t>
  </si>
  <si>
    <t>10.1</t>
  </si>
  <si>
    <t>Laying of Following Items</t>
  </si>
  <si>
    <t>10.1.3</t>
  </si>
  <si>
    <t xml:space="preserve">CAT-6 UTP cable for IP CAMERA </t>
  </si>
  <si>
    <t>SECTION-XI-MISCELLANEOUS</t>
  </si>
  <si>
    <t>11.2</t>
  </si>
  <si>
    <t>Provision of ample amount of Temporary lights   sockets during construction stage</t>
  </si>
  <si>
    <t>LS</t>
  </si>
  <si>
    <t>0.000</t>
  </si>
  <si>
    <t>11.2.1</t>
  </si>
  <si>
    <t>Fixing of Hand Drier</t>
  </si>
  <si>
    <t>11.2.2</t>
  </si>
  <si>
    <t>Fixing of Pest-O-Flash</t>
  </si>
  <si>
    <t>11.2.5</t>
  </si>
  <si>
    <t xml:space="preserve">Fixing of Aircurtain </t>
  </si>
  <si>
    <t>11.2.6</t>
  </si>
  <si>
    <t>Supply   Laying of Rubber Mat, thinkness 10mm</t>
  </si>
  <si>
    <t>11.2.12</t>
  </si>
  <si>
    <t>Supply   Fixing of Buzzer</t>
  </si>
  <si>
    <t xml:space="preserve">Quote Currency : </t>
  </si>
  <si>
    <t>Last PO Unit Rate</t>
  </si>
  <si>
    <t>Last PO Total Value</t>
  </si>
  <si>
    <t>Score</t>
  </si>
  <si>
    <t>Justification</t>
  </si>
  <si>
    <t>Round # : 4 (RFQ)</t>
  </si>
  <si>
    <t xml:space="preserve">Suppliers Invited </t>
  </si>
  <si>
    <t xml:space="preserve">Suppliers Participated </t>
  </si>
  <si>
    <t xml:space="preserve">Rounds </t>
  </si>
  <si>
    <t>R0</t>
  </si>
  <si>
    <t>R1</t>
  </si>
  <si>
    <t xml:space="preserve">Auction </t>
  </si>
  <si>
    <t>DEL DWARKA BASE KITCHEN  - T1-Electrical</t>
  </si>
  <si>
    <t xml:space="preserve">Chirag Electricals </t>
  </si>
  <si>
    <t xml:space="preserve">Electech </t>
  </si>
  <si>
    <t xml:space="preserve">Arrow </t>
  </si>
  <si>
    <t>Arrow</t>
  </si>
  <si>
    <t>Round # : 3 (RFQ)</t>
  </si>
  <si>
    <t>Comp. Date : 26/11/2024</t>
  </si>
  <si>
    <t>TRIDENT DESIGN AND CONTRACT</t>
  </si>
  <si>
    <t>ALEX ELECTRICALS</t>
  </si>
  <si>
    <t xml:space="preserve">Pavilion </t>
  </si>
  <si>
    <t>Rudra Ineriors</t>
  </si>
  <si>
    <t xml:space="preserve">MVP </t>
  </si>
  <si>
    <t>Budget- 10,00,000</t>
  </si>
  <si>
    <t>Round # : 1 (R0)</t>
  </si>
  <si>
    <t>Round # : 2 (R1)</t>
  </si>
  <si>
    <t>SN ASSOCIATES</t>
  </si>
  <si>
    <t>FL TRADERS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</si>
</sst>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5" formatCode="_ * #,##0_ ;_ * \-#,##0_ ;_ * &quot;-&quot;??_ ;_ @_ "/>
  </numFmts>
  <fonts count="10">
    <font>
      <sz val="11"/>
      <name val="Calibri"/>
    </font>
    <font>
      <sz val="11"/>
      <name val="Cambria"/>
    </font>
    <font>
      <b/>
      <sz val="11"/>
      <name val="Cambria"/>
    </font>
    <font>
      <b/>
      <sz val="11"/>
      <color rgb="FF000000"/>
      <name val="Cambria"/>
    </font>
    <font>
      <b/>
      <sz val="11"/>
      <color rgb="FF000000"/>
      <name val="Calibri"/>
    </font>
    <font>
      <sz val="11"/>
      <name val="Calibri"/>
      <family val="2"/>
    </font>
    <font>
      <sz val="11"/>
      <name val="Cambria"/>
      <family val="1"/>
    </font>
    <font>
      <sz val="9"/>
      <color rgb="FF000000"/>
      <name val="Arial"/>
      <family val="2"/>
    </font>
    <font>
      <sz val="11"/>
      <name val="Calibri"/>
    </font>
    <font>
      <b/>
      <sz val="11"/>
      <name val="Calibri"/>
      <family val="2"/>
    </font>
  </fonts>
  <fills count="8">
    <fill>
      <patternFill patternType="none"/>
    </fill>
    <fill>
      <patternFill patternType="gray125"/>
    </fill>
    <fill>
      <patternFill patternType="solid">
        <fgColor rgb="FFD3D3D3"/>
      </patternFill>
    </fill>
    <fill>
      <patternFill patternType="solid">
        <fgColor rgb="FFADD8E6"/>
      </patternFill>
    </fill>
    <fill>
      <patternFill patternType="solid">
        <fgColor rgb="FFFFC000"/>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92D050"/>
        <bgColor indexed="64"/>
      </patternFill>
    </fill>
  </fills>
  <borders count="20">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0" fontId="5" fillId="0" borderId="0"/>
    <xf numFmtId="43" fontId="8" fillId="0" borderId="0" applyFont="0" applyFill="0" applyBorder="0" applyAlignment="0" applyProtection="0"/>
  </cellStyleXfs>
  <cellXfs count="90">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1" fillId="0" borderId="7" xfId="0" applyNumberFormat="1" applyFont="1" applyBorder="1" applyAlignment="1" applyProtection="1">
      <alignment horizontal="right"/>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Protection="1"/>
    <xf numFmtId="0" fontId="1" fillId="3" borderId="7" xfId="0" applyNumberFormat="1" applyFont="1" applyFill="1" applyBorder="1" applyProtection="1"/>
    <xf numFmtId="0" fontId="1"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7" xfId="0" applyNumberFormat="1" applyFont="1" applyBorder="1" applyProtection="1"/>
    <xf numFmtId="4" fontId="1" fillId="3" borderId="7" xfId="0" applyNumberFormat="1" applyFont="1" applyFill="1" applyBorder="1" applyAlignment="1" applyProtection="1">
      <alignment horizontal="right"/>
    </xf>
    <xf numFmtId="4" fontId="1" fillId="0" borderId="7" xfId="0" applyNumberFormat="1" applyFont="1" applyBorder="1" applyAlignment="1" applyProtection="1">
      <alignment horizontal="right"/>
    </xf>
    <xf numFmtId="0" fontId="5" fillId="0" borderId="0" xfId="1" applyAlignment="1"/>
    <xf numFmtId="0" fontId="5" fillId="0" borderId="0" xfId="1" applyNumberFormat="1" applyFont="1" applyProtection="1"/>
    <xf numFmtId="0" fontId="6" fillId="0" borderId="8" xfId="1" applyNumberFormat="1" applyFont="1" applyBorder="1" applyAlignment="1" applyProtection="1"/>
    <xf numFmtId="0" fontId="7" fillId="0" borderId="8" xfId="1" applyNumberFormat="1" applyFont="1" applyBorder="1" applyProtection="1"/>
    <xf numFmtId="0" fontId="6" fillId="2" borderId="8" xfId="1" quotePrefix="1" applyNumberFormat="1" applyFont="1" applyFill="1" applyBorder="1" applyAlignment="1" applyProtection="1">
      <alignment horizontal="left" wrapText="1"/>
    </xf>
    <xf numFmtId="0" fontId="6" fillId="2" borderId="10" xfId="1" applyNumberFormat="1" applyFont="1" applyFill="1" applyBorder="1" applyAlignment="1" applyProtection="1"/>
    <xf numFmtId="0" fontId="5" fillId="0" borderId="8" xfId="1" applyBorder="1" applyAlignment="1"/>
    <xf numFmtId="0" fontId="6" fillId="0" borderId="8" xfId="1" applyNumberFormat="1" applyFont="1" applyBorder="1" applyAlignment="1" applyProtection="1">
      <alignment horizontal="center" vertical="center"/>
    </xf>
    <xf numFmtId="0" fontId="6" fillId="3" borderId="8" xfId="1" applyNumberFormat="1" applyFont="1" applyFill="1" applyBorder="1" applyAlignment="1" applyProtection="1"/>
    <xf numFmtId="4" fontId="5" fillId="0" borderId="8" xfId="1" applyNumberFormat="1" applyBorder="1" applyAlignment="1"/>
    <xf numFmtId="0" fontId="6" fillId="2" borderId="8" xfId="1" quotePrefix="1" applyNumberFormat="1" applyFont="1" applyFill="1" applyBorder="1" applyAlignment="1" applyProtection="1">
      <alignment horizontal="center"/>
    </xf>
    <xf numFmtId="0" fontId="2" fillId="2" borderId="7" xfId="0" applyFont="1" applyFill="1" applyBorder="1"/>
    <xf numFmtId="0" fontId="1" fillId="3" borderId="7" xfId="0" applyFont="1" applyFill="1" applyBorder="1" applyAlignment="1">
      <alignment horizontal="right"/>
    </xf>
    <xf numFmtId="0" fontId="1" fillId="0" borderId="7" xfId="0" applyFont="1" applyBorder="1"/>
    <xf numFmtId="0" fontId="1" fillId="0" borderId="7" xfId="0" applyFont="1" applyBorder="1" applyAlignment="1">
      <alignment horizontal="right"/>
    </xf>
    <xf numFmtId="4" fontId="1" fillId="0" borderId="7" xfId="0" applyNumberFormat="1" applyFont="1" applyBorder="1" applyAlignment="1">
      <alignment horizontal="right"/>
    </xf>
    <xf numFmtId="0" fontId="1" fillId="6" borderId="7" xfId="0" applyFont="1" applyFill="1" applyBorder="1"/>
    <xf numFmtId="0" fontId="1" fillId="6" borderId="7" xfId="0" applyFont="1" applyFill="1" applyBorder="1" applyAlignment="1">
      <alignment horizontal="right"/>
    </xf>
    <xf numFmtId="0" fontId="6" fillId="2" borderId="9" xfId="1" quotePrefix="1" applyNumberFormat="1" applyFont="1" applyFill="1" applyBorder="1" applyAlignment="1" applyProtection="1">
      <alignment horizontal="center"/>
    </xf>
    <xf numFmtId="0" fontId="6" fillId="2" borderId="9" xfId="1" quotePrefix="1" applyNumberFormat="1" applyFont="1" applyFill="1" applyBorder="1" applyAlignment="1" applyProtection="1">
      <alignment horizontal="center" wrapText="1"/>
    </xf>
    <xf numFmtId="0" fontId="6" fillId="2" borderId="9" xfId="1" applyNumberFormat="1" applyFont="1" applyFill="1" applyBorder="1" applyAlignment="1" applyProtection="1">
      <alignment horizontal="center"/>
    </xf>
    <xf numFmtId="0" fontId="5" fillId="0" borderId="8" xfId="1" quotePrefix="1" applyFont="1" applyBorder="1" applyAlignment="1">
      <alignment horizontal="left"/>
    </xf>
    <xf numFmtId="0" fontId="5" fillId="0" borderId="8" xfId="1" applyBorder="1" applyAlignment="1">
      <alignment horizontal="left"/>
    </xf>
    <xf numFmtId="0" fontId="5" fillId="4" borderId="8" xfId="1" quotePrefix="1" applyFont="1" applyFill="1" applyBorder="1" applyAlignment="1">
      <alignment horizontal="left"/>
    </xf>
    <xf numFmtId="0" fontId="5" fillId="4" borderId="8" xfId="1" applyFill="1" applyBorder="1" applyAlignment="1">
      <alignment horizontal="left"/>
    </xf>
    <xf numFmtId="0" fontId="6" fillId="0" borderId="8" xfId="1" applyNumberFormat="1" applyFont="1" applyBorder="1" applyAlignment="1" applyProtection="1">
      <alignment horizontal="center"/>
    </xf>
    <xf numFmtId="0" fontId="1" fillId="0" borderId="7" xfId="0" quotePrefix="1" applyFont="1" applyBorder="1" applyAlignment="1">
      <alignment horizontal="left"/>
    </xf>
    <xf numFmtId="0" fontId="1" fillId="0" borderId="7" xfId="0" applyFont="1" applyBorder="1"/>
    <xf numFmtId="0" fontId="1" fillId="2" borderId="11" xfId="0" applyNumberFormat="1" applyFont="1" applyFill="1" applyBorder="1" applyAlignment="1" applyProtection="1">
      <alignment horizontal="center"/>
    </xf>
    <xf numFmtId="0" fontId="1" fillId="2" borderId="12" xfId="0" applyNumberFormat="1" applyFont="1" applyFill="1" applyBorder="1" applyAlignment="1" applyProtection="1">
      <alignment horizontal="center"/>
    </xf>
    <xf numFmtId="0" fontId="1" fillId="2" borderId="13" xfId="0" applyNumberFormat="1" applyFont="1" applyFill="1" applyBorder="1" applyAlignment="1" applyProtection="1">
      <alignment horizontal="center"/>
    </xf>
    <xf numFmtId="0" fontId="1" fillId="0" borderId="14" xfId="0" applyNumberFormat="1" applyFont="1" applyBorder="1" applyAlignment="1" applyProtection="1">
      <alignment horizontal="center"/>
    </xf>
    <xf numFmtId="0" fontId="1" fillId="0" borderId="15" xfId="0" applyNumberFormat="1" applyFont="1" applyBorder="1" applyAlignment="1" applyProtection="1">
      <alignment horizontal="center"/>
    </xf>
    <xf numFmtId="0" fontId="1" fillId="0" borderId="16" xfId="0" applyNumberFormat="1" applyFont="1" applyBorder="1" applyAlignment="1" applyProtection="1">
      <alignment horizontal="center"/>
    </xf>
    <xf numFmtId="0" fontId="1" fillId="0" borderId="17" xfId="0" applyNumberFormat="1" applyFont="1" applyBorder="1" applyAlignment="1" applyProtection="1">
      <alignment horizontal="center"/>
    </xf>
    <xf numFmtId="0" fontId="1" fillId="0" borderId="18" xfId="0" applyNumberFormat="1" applyFont="1" applyBorder="1" applyAlignment="1" applyProtection="1">
      <alignment horizontal="center"/>
    </xf>
    <xf numFmtId="0" fontId="1" fillId="0" borderId="19" xfId="0" applyNumberFormat="1" applyFont="1" applyBorder="1" applyAlignment="1" applyProtection="1">
      <alignment horizontal="center"/>
    </xf>
    <xf numFmtId="0" fontId="6" fillId="0" borderId="7" xfId="0" quotePrefix="1" applyNumberFormat="1" applyFont="1" applyBorder="1" applyAlignment="1" applyProtection="1">
      <alignment horizontal="left"/>
    </xf>
    <xf numFmtId="0" fontId="1" fillId="0" borderId="7" xfId="0" applyNumberFormat="1" applyFont="1" applyBorder="1" applyProtection="1"/>
    <xf numFmtId="0" fontId="1" fillId="0" borderId="5" xfId="0" applyNumberFormat="1" applyFont="1" applyBorder="1" applyProtection="1"/>
    <xf numFmtId="0" fontId="1" fillId="2" borderId="5" xfId="0" applyNumberFormat="1" applyFont="1" applyFill="1" applyBorder="1" applyProtection="1"/>
    <xf numFmtId="0" fontId="1" fillId="0" borderId="6" xfId="0" applyNumberFormat="1" applyFont="1" applyBorder="1" applyProtection="1"/>
    <xf numFmtId="0" fontId="1" fillId="2" borderId="5" xfId="0" quotePrefix="1" applyNumberFormat="1" applyFont="1" applyFill="1" applyBorder="1" applyAlignment="1" applyProtection="1">
      <alignment horizontal="left"/>
    </xf>
    <xf numFmtId="0" fontId="1" fillId="0" borderId="5" xfId="0" quotePrefix="1" applyNumberFormat="1" applyFont="1" applyBorder="1" applyAlignment="1" applyProtection="1">
      <alignment horizontal="left"/>
    </xf>
    <xf numFmtId="0" fontId="1" fillId="0" borderId="0" xfId="0" applyNumberFormat="1" applyFont="1" applyProtection="1"/>
    <xf numFmtId="0" fontId="3" fillId="2" borderId="1" xfId="0" applyNumberFormat="1" applyFont="1" applyFill="1" applyBorder="1" applyAlignment="1" applyProtection="1">
      <alignment vertical="center"/>
    </xf>
    <xf numFmtId="0" fontId="1" fillId="0" borderId="2" xfId="0" applyNumberFormat="1" applyFont="1" applyBorder="1" applyProtection="1"/>
    <xf numFmtId="0" fontId="1" fillId="0" borderId="2" xfId="0" quotePrefix="1" applyNumberFormat="1" applyFont="1" applyBorder="1" applyAlignment="1" applyProtection="1">
      <alignment horizontal="left"/>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6" fillId="5" borderId="8" xfId="1" applyNumberFormat="1" applyFont="1" applyFill="1" applyBorder="1" applyAlignment="1" applyProtection="1">
      <alignment horizontal="left"/>
    </xf>
    <xf numFmtId="0" fontId="6" fillId="5" borderId="8" xfId="1" quotePrefix="1" applyNumberFormat="1" applyFont="1" applyFill="1" applyBorder="1" applyAlignment="1" applyProtection="1">
      <alignment horizontal="left"/>
    </xf>
    <xf numFmtId="165" fontId="5" fillId="0" borderId="8" xfId="2" applyNumberFormat="1" applyFont="1" applyBorder="1" applyAlignment="1"/>
    <xf numFmtId="4" fontId="9" fillId="7" borderId="8" xfId="1" applyNumberFormat="1" applyFont="1" applyFill="1" applyBorder="1" applyAlignment="1"/>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2"/>
  <sheetViews>
    <sheetView showGridLines="0" tabSelected="1" zoomScale="85" zoomScaleNormal="85" workbookViewId="0">
      <selection activeCell="B12" sqref="B12:C22"/>
    </sheetView>
  </sheetViews>
  <sheetFormatPr defaultRowHeight="15"/>
  <cols>
    <col min="2" max="2" width="35" customWidth="1"/>
    <col min="3" max="3" width="11.7109375" bestFit="1" customWidth="1"/>
    <col min="4" max="4" width="12.7109375" customWidth="1"/>
    <col min="5" max="5" width="11.7109375" customWidth="1"/>
    <col min="6" max="7" width="11.7109375" bestFit="1" customWidth="1"/>
    <col min="9" max="9" width="21.5703125" bestFit="1" customWidth="1"/>
  </cols>
  <sheetData>
    <row r="3" spans="2:10">
      <c r="B3" s="37" t="s">
        <v>315</v>
      </c>
      <c r="C3" s="38"/>
      <c r="D3" s="17"/>
      <c r="E3" s="17"/>
      <c r="F3" s="16"/>
      <c r="G3" s="16"/>
      <c r="H3" s="17"/>
      <c r="I3" s="18" t="s">
        <v>309</v>
      </c>
      <c r="J3" s="18">
        <v>10</v>
      </c>
    </row>
    <row r="4" spans="2:10">
      <c r="B4" s="39" t="s">
        <v>327</v>
      </c>
      <c r="C4" s="40"/>
      <c r="D4" s="17"/>
      <c r="E4" s="17"/>
      <c r="F4" s="16"/>
      <c r="G4" s="16"/>
      <c r="H4" s="17"/>
      <c r="I4" s="18" t="s">
        <v>310</v>
      </c>
      <c r="J4" s="19">
        <v>5</v>
      </c>
    </row>
    <row r="5" spans="2:10" ht="29.25" customHeight="1">
      <c r="B5" s="20" t="s">
        <v>0</v>
      </c>
      <c r="C5" s="35" t="s">
        <v>321</v>
      </c>
      <c r="D5" s="16"/>
      <c r="E5" s="16"/>
      <c r="F5" s="16"/>
      <c r="G5" s="16"/>
      <c r="H5" s="17"/>
      <c r="I5" s="17"/>
      <c r="J5" s="17"/>
    </row>
    <row r="6" spans="2:10">
      <c r="B6" s="21"/>
      <c r="C6" s="34" t="s">
        <v>316</v>
      </c>
      <c r="D6" s="26" t="s">
        <v>326</v>
      </c>
      <c r="E6" s="36" t="s">
        <v>324</v>
      </c>
      <c r="F6" s="34" t="s">
        <v>317</v>
      </c>
      <c r="G6" s="34" t="s">
        <v>318</v>
      </c>
      <c r="H6" s="17"/>
      <c r="I6" s="17"/>
      <c r="J6" s="17"/>
    </row>
    <row r="7" spans="2:10">
      <c r="B7" s="22" t="s">
        <v>311</v>
      </c>
      <c r="C7" s="23" t="s">
        <v>312</v>
      </c>
      <c r="D7" s="23" t="s">
        <v>312</v>
      </c>
      <c r="E7" s="23" t="s">
        <v>312</v>
      </c>
      <c r="F7" s="23" t="s">
        <v>312</v>
      </c>
      <c r="G7" s="23" t="s">
        <v>312</v>
      </c>
      <c r="H7" s="17"/>
      <c r="I7" s="17"/>
      <c r="J7" s="17"/>
    </row>
    <row r="8" spans="2:10">
      <c r="B8" s="24" t="s">
        <v>312</v>
      </c>
      <c r="C8" s="25">
        <f>'BOQ Price Bid'!H9</f>
        <v>2870420</v>
      </c>
      <c r="D8" s="25">
        <f>'BOQ Price Bid'!N9</f>
        <v>2654807</v>
      </c>
      <c r="E8" s="25">
        <f>'BOQ Price Bid'!P9</f>
        <v>2682208</v>
      </c>
      <c r="F8" s="25">
        <f>'BOQ Price Bid'!R9</f>
        <v>3514900</v>
      </c>
      <c r="G8" s="25">
        <f>'BOQ Price Bid'!X9</f>
        <v>3899505</v>
      </c>
      <c r="H8" s="17"/>
      <c r="I8" s="17"/>
      <c r="J8" s="17"/>
    </row>
    <row r="9" spans="2:10">
      <c r="B9" s="24" t="s">
        <v>313</v>
      </c>
      <c r="C9" s="25">
        <v>2283820</v>
      </c>
      <c r="D9" s="88">
        <v>0</v>
      </c>
      <c r="E9" s="88">
        <v>0</v>
      </c>
      <c r="F9" s="25">
        <v>3168480</v>
      </c>
      <c r="G9" s="25">
        <v>3450000</v>
      </c>
      <c r="H9" s="17"/>
      <c r="I9" s="17"/>
      <c r="J9" s="17"/>
    </row>
    <row r="10" spans="2:10">
      <c r="B10" s="24" t="s">
        <v>314</v>
      </c>
      <c r="C10" s="89">
        <v>2271320</v>
      </c>
      <c r="D10" s="88">
        <v>0</v>
      </c>
      <c r="E10" s="88">
        <v>0</v>
      </c>
      <c r="F10" s="25">
        <v>2948500</v>
      </c>
      <c r="G10" s="25">
        <v>2950050</v>
      </c>
      <c r="H10" s="17"/>
      <c r="I10" s="17"/>
      <c r="J10" s="17"/>
    </row>
    <row r="12" spans="2:10">
      <c r="B12" s="41" t="s">
        <v>309</v>
      </c>
      <c r="C12" s="41"/>
      <c r="D12" s="17"/>
      <c r="E12" s="17"/>
      <c r="F12" s="17"/>
      <c r="G12" s="17"/>
      <c r="H12" s="17"/>
      <c r="I12" s="17"/>
      <c r="J12" s="17"/>
    </row>
    <row r="13" spans="2:10">
      <c r="B13" s="86" t="s">
        <v>316</v>
      </c>
      <c r="C13" s="86"/>
      <c r="D13" s="17"/>
      <c r="E13" s="17"/>
      <c r="F13" s="17"/>
      <c r="G13" s="17"/>
      <c r="H13" s="17"/>
      <c r="I13" s="17"/>
      <c r="J13" s="17"/>
    </row>
    <row r="14" spans="2:10">
      <c r="B14" s="87" t="s">
        <v>42</v>
      </c>
      <c r="C14" s="86"/>
      <c r="D14" s="17"/>
      <c r="E14" s="17"/>
      <c r="F14" s="17"/>
      <c r="G14" s="17"/>
      <c r="H14" s="17"/>
      <c r="I14" s="17"/>
      <c r="J14" s="17"/>
    </row>
    <row r="15" spans="2:10">
      <c r="B15" s="87" t="s">
        <v>317</v>
      </c>
      <c r="C15" s="86"/>
      <c r="D15" s="17"/>
      <c r="E15" s="17"/>
      <c r="F15" s="17"/>
      <c r="G15" s="17"/>
      <c r="H15" s="17"/>
      <c r="I15" s="17"/>
      <c r="J15" s="17"/>
    </row>
    <row r="16" spans="2:10">
      <c r="B16" s="87" t="s">
        <v>319</v>
      </c>
      <c r="C16" s="86"/>
      <c r="D16" s="17"/>
      <c r="E16" s="17"/>
      <c r="F16" s="17"/>
      <c r="G16" s="17"/>
      <c r="H16" s="17"/>
      <c r="I16" s="17"/>
      <c r="J16" s="17"/>
    </row>
    <row r="17" spans="2:3">
      <c r="B17" s="87" t="s">
        <v>322</v>
      </c>
      <c r="C17" s="86"/>
    </row>
    <row r="18" spans="2:3">
      <c r="B18" s="87" t="s">
        <v>323</v>
      </c>
      <c r="C18" s="86"/>
    </row>
    <row r="19" spans="2:3">
      <c r="B19" s="87" t="s">
        <v>324</v>
      </c>
      <c r="C19" s="86"/>
    </row>
    <row r="20" spans="2:3">
      <c r="B20" s="87" t="s">
        <v>325</v>
      </c>
      <c r="C20" s="86"/>
    </row>
    <row r="21" spans="2:3">
      <c r="B21" s="87" t="s">
        <v>330</v>
      </c>
      <c r="C21" s="86"/>
    </row>
    <row r="22" spans="2:3">
      <c r="B22" s="87" t="s">
        <v>331</v>
      </c>
      <c r="C22" s="86"/>
    </row>
  </sheetData>
  <mergeCells count="13">
    <mergeCell ref="B12:C12"/>
    <mergeCell ref="B13:C13"/>
    <mergeCell ref="B14:C14"/>
    <mergeCell ref="B15:C15"/>
    <mergeCell ref="B16:C16"/>
    <mergeCell ref="B3:C3"/>
    <mergeCell ref="B4:C4"/>
    <mergeCell ref="B22:C22"/>
    <mergeCell ref="B17:C17"/>
    <mergeCell ref="B18:C18"/>
    <mergeCell ref="B19:C19"/>
    <mergeCell ref="B20:C20"/>
    <mergeCell ref="B21:C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21"/>
  <sheetViews>
    <sheetView topLeftCell="D1" zoomScale="70" zoomScaleNormal="70" workbookViewId="0">
      <selection activeCell="D17" sqref="D17"/>
    </sheetView>
  </sheetViews>
  <sheetFormatPr defaultRowHeight="14.25"/>
  <cols>
    <col min="1" max="1" width="9.140625" style="1" customWidth="1"/>
    <col min="2" max="2" width="7" style="1" bestFit="1" customWidth="1"/>
    <col min="3" max="3" width="11.140625" style="1" bestFit="1" customWidth="1"/>
    <col min="4" max="4" width="61.140625" style="1" customWidth="1"/>
    <col min="5" max="5" width="6" style="1" bestFit="1" customWidth="1"/>
    <col min="6" max="6" width="4.7109375" style="1" bestFit="1" customWidth="1"/>
    <col min="7" max="7" width="11" style="1" bestFit="1" customWidth="1"/>
    <col min="8" max="8" width="14.28515625" style="1" bestFit="1" customWidth="1"/>
    <col min="9" max="9" width="11" style="1" bestFit="1" customWidth="1"/>
    <col min="10" max="10" width="14.28515625" style="1" bestFit="1" customWidth="1"/>
    <col min="11" max="11" width="13.28515625" style="12" bestFit="1" customWidth="1"/>
    <col min="12" max="12" width="14.28515625" style="12" bestFit="1" customWidth="1"/>
    <col min="13" max="13" width="11" style="1" bestFit="1" customWidth="1"/>
    <col min="14" max="14" width="14.28515625" style="1" bestFit="1" customWidth="1"/>
    <col min="15" max="15" width="11" style="1" bestFit="1" customWidth="1"/>
    <col min="16" max="16" width="14.28515625" style="1" bestFit="1" customWidth="1"/>
    <col min="17" max="17" width="11" style="1" bestFit="1" customWidth="1"/>
    <col min="18" max="18" width="13.85546875" style="1" bestFit="1" customWidth="1"/>
    <col min="19" max="19" width="11" style="1" bestFit="1" customWidth="1"/>
    <col min="20" max="20" width="13.85546875" style="1" bestFit="1" customWidth="1"/>
    <col min="21" max="21" width="11" style="1" bestFit="1" customWidth="1"/>
    <col min="22" max="22" width="14.28515625" style="1" bestFit="1" customWidth="1"/>
    <col min="23" max="23" width="11" style="1" bestFit="1" customWidth="1"/>
    <col min="24" max="24" width="14.28515625" style="1" bestFit="1" customWidth="1"/>
    <col min="25" max="25" width="11" style="1" bestFit="1" customWidth="1"/>
    <col min="26" max="26" width="14.28515625" style="1" bestFit="1" customWidth="1"/>
    <col min="27" max="27" width="11" style="1" bestFit="1" customWidth="1"/>
    <col min="28" max="28" width="14.28515625" style="1" bestFit="1" customWidth="1"/>
    <col min="29" max="29" width="9.140625" style="1" customWidth="1"/>
    <col min="30" max="16384" width="9.140625" style="1"/>
  </cols>
  <sheetData>
    <row r="1" spans="2:29" ht="15.75" customHeight="1" thickBot="1">
      <c r="B1" s="60"/>
      <c r="C1" s="60"/>
      <c r="D1" s="61" t="s">
        <v>0</v>
      </c>
      <c r="E1" s="62" t="s">
        <v>1</v>
      </c>
      <c r="F1" s="62" t="s">
        <v>1</v>
      </c>
      <c r="G1" s="44" t="s">
        <v>45</v>
      </c>
      <c r="H1" s="45"/>
      <c r="I1" s="45"/>
      <c r="J1" s="45"/>
      <c r="K1" s="45"/>
      <c r="L1" s="46"/>
      <c r="M1" s="58" t="s">
        <v>43</v>
      </c>
      <c r="N1" s="56" t="s">
        <v>43</v>
      </c>
      <c r="O1" s="56" t="s">
        <v>44</v>
      </c>
      <c r="P1" s="56" t="s">
        <v>44</v>
      </c>
      <c r="Q1" s="44" t="s">
        <v>46</v>
      </c>
      <c r="R1" s="45" t="s">
        <v>46</v>
      </c>
      <c r="S1" s="45" t="s">
        <v>46</v>
      </c>
      <c r="T1" s="45" t="s">
        <v>46</v>
      </c>
      <c r="U1" s="45" t="s">
        <v>46</v>
      </c>
      <c r="V1" s="46" t="s">
        <v>46</v>
      </c>
      <c r="W1" s="44" t="s">
        <v>47</v>
      </c>
      <c r="X1" s="45" t="s">
        <v>47</v>
      </c>
      <c r="Y1" s="45" t="s">
        <v>47</v>
      </c>
      <c r="Z1" s="45" t="s">
        <v>47</v>
      </c>
      <c r="AA1" s="45" t="s">
        <v>47</v>
      </c>
      <c r="AB1" s="46" t="s">
        <v>47</v>
      </c>
    </row>
    <row r="2" spans="2:29" ht="15" thickBot="1">
      <c r="B2" s="60"/>
      <c r="C2" s="60"/>
      <c r="D2" s="61" t="s">
        <v>0</v>
      </c>
      <c r="E2" s="63" t="s">
        <v>2</v>
      </c>
      <c r="F2" s="62" t="s">
        <v>2</v>
      </c>
      <c r="G2" s="47" t="s">
        <v>5</v>
      </c>
      <c r="H2" s="48"/>
      <c r="I2" s="48"/>
      <c r="J2" s="48"/>
      <c r="K2" s="48"/>
      <c r="L2" s="49"/>
      <c r="M2" s="57" t="s">
        <v>3</v>
      </c>
      <c r="N2" s="57" t="s">
        <v>3</v>
      </c>
      <c r="O2" s="57" t="s">
        <v>4</v>
      </c>
      <c r="P2" s="57" t="s">
        <v>4</v>
      </c>
      <c r="Q2" s="47" t="s">
        <v>6</v>
      </c>
      <c r="R2" s="48" t="s">
        <v>6</v>
      </c>
      <c r="S2" s="48" t="s">
        <v>6</v>
      </c>
      <c r="T2" s="48" t="s">
        <v>6</v>
      </c>
      <c r="U2" s="48" t="s">
        <v>6</v>
      </c>
      <c r="V2" s="49" t="s">
        <v>6</v>
      </c>
      <c r="W2" s="47" t="s">
        <v>7</v>
      </c>
      <c r="X2" s="48" t="s">
        <v>7</v>
      </c>
      <c r="Y2" s="48" t="s">
        <v>7</v>
      </c>
      <c r="Z2" s="48" t="s">
        <v>7</v>
      </c>
      <c r="AA2" s="48" t="s">
        <v>7</v>
      </c>
      <c r="AB2" s="49" t="s">
        <v>7</v>
      </c>
    </row>
    <row r="3" spans="2:29" ht="15" thickBot="1">
      <c r="B3" s="60"/>
      <c r="C3" s="60"/>
      <c r="D3" s="61" t="s">
        <v>0</v>
      </c>
      <c r="E3" s="62" t="s">
        <v>8</v>
      </c>
      <c r="F3" s="62" t="s">
        <v>8</v>
      </c>
      <c r="G3" s="47" t="s">
        <v>9</v>
      </c>
      <c r="H3" s="48" t="s">
        <v>9</v>
      </c>
      <c r="I3" s="48" t="s">
        <v>9</v>
      </c>
      <c r="J3" s="48" t="s">
        <v>9</v>
      </c>
      <c r="K3" s="48" t="s">
        <v>9</v>
      </c>
      <c r="L3" s="49" t="s">
        <v>9</v>
      </c>
      <c r="M3" s="57" t="s">
        <v>9</v>
      </c>
      <c r="N3" s="57" t="s">
        <v>9</v>
      </c>
      <c r="O3" s="57" t="s">
        <v>9</v>
      </c>
      <c r="P3" s="57" t="s">
        <v>9</v>
      </c>
      <c r="Q3" s="47" t="s">
        <v>9</v>
      </c>
      <c r="R3" s="48" t="s">
        <v>9</v>
      </c>
      <c r="S3" s="48" t="s">
        <v>9</v>
      </c>
      <c r="T3" s="48" t="s">
        <v>9</v>
      </c>
      <c r="U3" s="48" t="s">
        <v>9</v>
      </c>
      <c r="V3" s="49" t="s">
        <v>9</v>
      </c>
      <c r="W3" s="47" t="s">
        <v>9</v>
      </c>
      <c r="X3" s="48" t="s">
        <v>9</v>
      </c>
      <c r="Y3" s="48" t="s">
        <v>9</v>
      </c>
      <c r="Z3" s="48" t="s">
        <v>9</v>
      </c>
      <c r="AA3" s="48" t="s">
        <v>9</v>
      </c>
      <c r="AB3" s="49" t="s">
        <v>9</v>
      </c>
    </row>
    <row r="4" spans="2:29" ht="15" thickBot="1">
      <c r="B4" s="60"/>
      <c r="C4" s="60"/>
      <c r="D4" s="61" t="s">
        <v>0</v>
      </c>
      <c r="E4" s="62" t="s">
        <v>10</v>
      </c>
      <c r="F4" s="62" t="s">
        <v>10</v>
      </c>
      <c r="G4" s="47" t="s">
        <v>11</v>
      </c>
      <c r="H4" s="48" t="s">
        <v>11</v>
      </c>
      <c r="I4" s="48" t="s">
        <v>11</v>
      </c>
      <c r="J4" s="48" t="s">
        <v>11</v>
      </c>
      <c r="K4" s="48" t="s">
        <v>11</v>
      </c>
      <c r="L4" s="49" t="s">
        <v>11</v>
      </c>
      <c r="M4" s="57" t="s">
        <v>11</v>
      </c>
      <c r="N4" s="57" t="s">
        <v>11</v>
      </c>
      <c r="O4" s="57" t="s">
        <v>11</v>
      </c>
      <c r="P4" s="57" t="s">
        <v>11</v>
      </c>
      <c r="Q4" s="47" t="s">
        <v>11</v>
      </c>
      <c r="R4" s="48" t="s">
        <v>11</v>
      </c>
      <c r="S4" s="48" t="s">
        <v>11</v>
      </c>
      <c r="T4" s="48" t="s">
        <v>11</v>
      </c>
      <c r="U4" s="48" t="s">
        <v>11</v>
      </c>
      <c r="V4" s="49" t="s">
        <v>11</v>
      </c>
      <c r="W4" s="47" t="s">
        <v>11</v>
      </c>
      <c r="X4" s="48" t="s">
        <v>11</v>
      </c>
      <c r="Y4" s="48" t="s">
        <v>11</v>
      </c>
      <c r="Z4" s="48" t="s">
        <v>11</v>
      </c>
      <c r="AA4" s="48" t="s">
        <v>11</v>
      </c>
      <c r="AB4" s="49" t="s">
        <v>11</v>
      </c>
    </row>
    <row r="5" spans="2:29" ht="15" thickBot="1">
      <c r="B5" s="60"/>
      <c r="C5" s="60"/>
      <c r="D5" s="61" t="s">
        <v>0</v>
      </c>
      <c r="E5" s="60"/>
      <c r="F5" s="60"/>
      <c r="G5" s="47" t="s">
        <v>14</v>
      </c>
      <c r="H5" s="48" t="s">
        <v>14</v>
      </c>
      <c r="I5" s="48" t="s">
        <v>14</v>
      </c>
      <c r="J5" s="48" t="s">
        <v>14</v>
      </c>
      <c r="K5" s="48" t="s">
        <v>14</v>
      </c>
      <c r="L5" s="49" t="s">
        <v>14</v>
      </c>
      <c r="M5" s="57" t="s">
        <v>12</v>
      </c>
      <c r="N5" s="57" t="s">
        <v>12</v>
      </c>
      <c r="O5" s="57" t="s">
        <v>13</v>
      </c>
      <c r="P5" s="57" t="s">
        <v>13</v>
      </c>
      <c r="Q5" s="47" t="s">
        <v>15</v>
      </c>
      <c r="R5" s="48" t="s">
        <v>15</v>
      </c>
      <c r="S5" s="48" t="s">
        <v>15</v>
      </c>
      <c r="T5" s="48" t="s">
        <v>15</v>
      </c>
      <c r="U5" s="48" t="s">
        <v>15</v>
      </c>
      <c r="V5" s="49" t="s">
        <v>15</v>
      </c>
      <c r="W5" s="47" t="s">
        <v>15</v>
      </c>
      <c r="X5" s="48" t="s">
        <v>15</v>
      </c>
      <c r="Y5" s="48" t="s">
        <v>15</v>
      </c>
      <c r="Z5" s="48" t="s">
        <v>15</v>
      </c>
      <c r="AA5" s="48" t="s">
        <v>15</v>
      </c>
      <c r="AB5" s="49" t="s">
        <v>15</v>
      </c>
    </row>
    <row r="6" spans="2:29" ht="15" thickBot="1">
      <c r="B6" s="54" t="s">
        <v>16</v>
      </c>
      <c r="C6" s="54" t="s">
        <v>16</v>
      </c>
      <c r="D6" s="54" t="s">
        <v>16</v>
      </c>
      <c r="E6" s="54" t="s">
        <v>16</v>
      </c>
      <c r="F6" s="54" t="s">
        <v>16</v>
      </c>
      <c r="G6" s="50" t="s">
        <v>19</v>
      </c>
      <c r="H6" s="51" t="s">
        <v>19</v>
      </c>
      <c r="I6" s="51" t="s">
        <v>19</v>
      </c>
      <c r="J6" s="51" t="s">
        <v>19</v>
      </c>
      <c r="K6" s="51" t="s">
        <v>19</v>
      </c>
      <c r="L6" s="52" t="s">
        <v>19</v>
      </c>
      <c r="M6" s="55" t="s">
        <v>17</v>
      </c>
      <c r="N6" s="55" t="s">
        <v>17</v>
      </c>
      <c r="O6" s="55" t="s">
        <v>18</v>
      </c>
      <c r="P6" s="55" t="s">
        <v>18</v>
      </c>
      <c r="Q6" s="50" t="s">
        <v>20</v>
      </c>
      <c r="R6" s="51" t="s">
        <v>20</v>
      </c>
      <c r="S6" s="51" t="s">
        <v>20</v>
      </c>
      <c r="T6" s="51" t="s">
        <v>20</v>
      </c>
      <c r="U6" s="51" t="s">
        <v>20</v>
      </c>
      <c r="V6" s="52" t="s">
        <v>20</v>
      </c>
      <c r="W6" s="50" t="s">
        <v>21</v>
      </c>
      <c r="X6" s="51" t="s">
        <v>21</v>
      </c>
      <c r="Y6" s="51" t="s">
        <v>21</v>
      </c>
      <c r="Z6" s="51" t="s">
        <v>21</v>
      </c>
      <c r="AA6" s="51" t="s">
        <v>21</v>
      </c>
      <c r="AB6" s="52" t="s">
        <v>21</v>
      </c>
    </row>
    <row r="7" spans="2:29" ht="15" thickBot="1">
      <c r="B7" s="59" t="s">
        <v>22</v>
      </c>
      <c r="C7" s="55" t="s">
        <v>22</v>
      </c>
      <c r="D7" s="55" t="s">
        <v>22</v>
      </c>
      <c r="E7" s="55" t="s">
        <v>22</v>
      </c>
      <c r="F7" s="55" t="s">
        <v>22</v>
      </c>
      <c r="G7" s="53" t="s">
        <v>328</v>
      </c>
      <c r="H7" s="54" t="s">
        <v>308</v>
      </c>
      <c r="I7" s="53" t="s">
        <v>329</v>
      </c>
      <c r="J7" s="54" t="s">
        <v>23</v>
      </c>
      <c r="K7" s="42" t="s">
        <v>314</v>
      </c>
      <c r="L7" s="43" t="s">
        <v>320</v>
      </c>
      <c r="M7" s="53" t="s">
        <v>328</v>
      </c>
      <c r="N7" s="54" t="s">
        <v>308</v>
      </c>
      <c r="O7" s="53" t="s">
        <v>328</v>
      </c>
      <c r="P7" s="54" t="s">
        <v>308</v>
      </c>
      <c r="Q7" s="53" t="s">
        <v>328</v>
      </c>
      <c r="R7" s="54" t="s">
        <v>308</v>
      </c>
      <c r="S7" s="53" t="s">
        <v>329</v>
      </c>
      <c r="T7" s="54" t="s">
        <v>23</v>
      </c>
      <c r="U7" s="42" t="s">
        <v>314</v>
      </c>
      <c r="V7" s="43" t="s">
        <v>320</v>
      </c>
      <c r="W7" s="53" t="s">
        <v>328</v>
      </c>
      <c r="X7" s="54" t="s">
        <v>308</v>
      </c>
      <c r="Y7" s="53" t="s">
        <v>329</v>
      </c>
      <c r="Z7" s="54" t="s">
        <v>23</v>
      </c>
      <c r="AA7" s="42" t="s">
        <v>314</v>
      </c>
      <c r="AB7" s="43" t="s">
        <v>320</v>
      </c>
    </row>
    <row r="8" spans="2:29" ht="15" thickBot="1">
      <c r="B8" s="8" t="s">
        <v>41</v>
      </c>
      <c r="C8" s="8" t="s">
        <v>31</v>
      </c>
      <c r="D8" s="8" t="s">
        <v>32</v>
      </c>
      <c r="E8" s="8" t="s">
        <v>49</v>
      </c>
      <c r="F8" s="8" t="s">
        <v>34</v>
      </c>
      <c r="G8" s="8" t="s">
        <v>36</v>
      </c>
      <c r="H8" s="8" t="s">
        <v>50</v>
      </c>
      <c r="I8" s="8" t="s">
        <v>36</v>
      </c>
      <c r="J8" s="8" t="s">
        <v>50</v>
      </c>
      <c r="K8" s="27" t="s">
        <v>36</v>
      </c>
      <c r="L8" s="27" t="s">
        <v>50</v>
      </c>
      <c r="M8" s="8" t="s">
        <v>36</v>
      </c>
      <c r="N8" s="8" t="s">
        <v>50</v>
      </c>
      <c r="O8" s="8" t="s">
        <v>36</v>
      </c>
      <c r="P8" s="8" t="s">
        <v>50</v>
      </c>
      <c r="Q8" s="8" t="s">
        <v>36</v>
      </c>
      <c r="R8" s="8" t="s">
        <v>50</v>
      </c>
      <c r="S8" s="8" t="s">
        <v>36</v>
      </c>
      <c r="T8" s="8" t="s">
        <v>50</v>
      </c>
      <c r="U8" s="8" t="s">
        <v>36</v>
      </c>
      <c r="V8" s="8" t="s">
        <v>50</v>
      </c>
      <c r="W8" s="8" t="s">
        <v>36</v>
      </c>
      <c r="X8" s="8" t="s">
        <v>50</v>
      </c>
      <c r="Y8" s="8" t="s">
        <v>36</v>
      </c>
      <c r="Z8" s="8" t="s">
        <v>50</v>
      </c>
      <c r="AA8" s="27" t="s">
        <v>36</v>
      </c>
      <c r="AB8" s="8" t="s">
        <v>50</v>
      </c>
      <c r="AC8" s="4"/>
    </row>
    <row r="9" spans="2:29" ht="15" thickBot="1">
      <c r="B9" s="9">
        <v>1</v>
      </c>
      <c r="C9" s="9" t="s">
        <v>37</v>
      </c>
      <c r="D9" s="9" t="s">
        <v>38</v>
      </c>
      <c r="E9" s="9" t="s">
        <v>39</v>
      </c>
      <c r="F9" s="9">
        <v>1</v>
      </c>
      <c r="G9" s="10"/>
      <c r="H9" s="14">
        <f>SUBTOTAL(9,H12:H120)</f>
        <v>2870420</v>
      </c>
      <c r="I9" s="10"/>
      <c r="J9" s="14">
        <f>SUBTOTAL(9,J12:J120)</f>
        <v>2283820</v>
      </c>
      <c r="K9" s="28"/>
      <c r="L9" s="14">
        <v>2271320</v>
      </c>
      <c r="M9" s="10"/>
      <c r="N9" s="14">
        <f>SUBTOTAL(9,N12:N120)</f>
        <v>2654807</v>
      </c>
      <c r="O9" s="10"/>
      <c r="P9" s="14">
        <f>SUBTOTAL(9,P12:P120)</f>
        <v>2682208</v>
      </c>
      <c r="Q9" s="10"/>
      <c r="R9" s="14">
        <f>SUBTOTAL(9,R12:R120)</f>
        <v>3514900</v>
      </c>
      <c r="S9" s="10"/>
      <c r="T9" s="14">
        <f>SUBTOTAL(9,T12:T120)</f>
        <v>3168480</v>
      </c>
      <c r="U9" s="10"/>
      <c r="V9" s="14">
        <v>2948500</v>
      </c>
      <c r="W9" s="10"/>
      <c r="X9" s="14">
        <f>SUBTOTAL(9,X12:X120)</f>
        <v>3899505</v>
      </c>
      <c r="Y9" s="10"/>
      <c r="Z9" s="14">
        <v>3450000</v>
      </c>
      <c r="AA9" s="28"/>
      <c r="AB9" s="14">
        <f>SUBTOTAL(9,AB12:AB120)</f>
        <v>2950050</v>
      </c>
      <c r="AC9" s="4"/>
    </row>
    <row r="10" spans="2:29" ht="15" thickBot="1">
      <c r="B10" s="4">
        <v>1</v>
      </c>
      <c r="C10" s="4" t="s">
        <v>37</v>
      </c>
      <c r="D10" s="4" t="s">
        <v>52</v>
      </c>
      <c r="E10" s="4" t="s">
        <v>37</v>
      </c>
      <c r="F10" s="4" t="s">
        <v>37</v>
      </c>
      <c r="G10" s="4"/>
      <c r="H10" s="4"/>
      <c r="I10" s="4"/>
      <c r="J10" s="4"/>
      <c r="K10" s="29"/>
      <c r="L10" s="29"/>
      <c r="M10" s="4"/>
      <c r="N10" s="4"/>
      <c r="O10" s="4"/>
      <c r="P10" s="4"/>
      <c r="Q10" s="4"/>
      <c r="R10" s="4"/>
      <c r="S10" s="4"/>
      <c r="T10" s="4"/>
      <c r="U10" s="13"/>
      <c r="V10" s="13"/>
      <c r="W10" s="4"/>
      <c r="X10" s="4"/>
      <c r="Y10" s="4"/>
      <c r="Z10" s="4"/>
      <c r="AA10" s="29"/>
      <c r="AB10" s="13"/>
      <c r="AC10" s="4"/>
    </row>
    <row r="11" spans="2:29" ht="15" thickBot="1">
      <c r="B11" s="4">
        <v>2</v>
      </c>
      <c r="C11" s="4">
        <v>1.1000000000000001</v>
      </c>
      <c r="D11" s="4" t="s">
        <v>54</v>
      </c>
      <c r="E11" s="4" t="s">
        <v>37</v>
      </c>
      <c r="F11" s="4" t="s">
        <v>37</v>
      </c>
      <c r="G11" s="4"/>
      <c r="H11" s="4"/>
      <c r="I11" s="4"/>
      <c r="J11" s="4"/>
      <c r="K11" s="29"/>
      <c r="L11" s="29"/>
      <c r="M11" s="4"/>
      <c r="N11" s="4"/>
      <c r="O11" s="4"/>
      <c r="P11" s="4"/>
      <c r="Q11" s="4"/>
      <c r="R11" s="4"/>
      <c r="S11" s="4"/>
      <c r="T11" s="4"/>
      <c r="U11" s="13"/>
      <c r="V11" s="13"/>
      <c r="W11" s="4"/>
      <c r="X11" s="4"/>
      <c r="Y11" s="4"/>
      <c r="Z11" s="4"/>
      <c r="AA11" s="29"/>
      <c r="AB11" s="13"/>
      <c r="AC11" s="4"/>
    </row>
    <row r="12" spans="2:29" ht="15" thickBot="1">
      <c r="B12" s="4">
        <v>3</v>
      </c>
      <c r="C12" s="4" t="s">
        <v>55</v>
      </c>
      <c r="D12" s="4" t="s">
        <v>56</v>
      </c>
      <c r="E12" s="4" t="s">
        <v>57</v>
      </c>
      <c r="F12" s="4">
        <v>30</v>
      </c>
      <c r="G12" s="5">
        <v>50</v>
      </c>
      <c r="H12" s="15">
        <f>G12*$F12</f>
        <v>1500</v>
      </c>
      <c r="I12" s="5">
        <v>35</v>
      </c>
      <c r="J12" s="15">
        <f t="shared" ref="J12:J17" si="0">I12*$F12</f>
        <v>1050</v>
      </c>
      <c r="K12" s="30">
        <v>35</v>
      </c>
      <c r="L12" s="31">
        <v>1050</v>
      </c>
      <c r="M12" s="5">
        <v>28</v>
      </c>
      <c r="N12" s="15">
        <f t="shared" ref="N12:N17" si="1">M12*$F12</f>
        <v>840</v>
      </c>
      <c r="O12" s="5">
        <v>123</v>
      </c>
      <c r="P12" s="15">
        <f t="shared" ref="P12:P17" si="2">O12*$F12</f>
        <v>3690</v>
      </c>
      <c r="Q12" s="5">
        <v>35</v>
      </c>
      <c r="R12" s="15">
        <f t="shared" ref="R12:R17" si="3">Q12*$F12</f>
        <v>1050</v>
      </c>
      <c r="S12" s="5">
        <v>30</v>
      </c>
      <c r="T12" s="15">
        <f t="shared" ref="T12:T17" si="4">S12*$F12</f>
        <v>900</v>
      </c>
      <c r="U12" s="5">
        <v>35</v>
      </c>
      <c r="V12" s="15">
        <f t="shared" ref="V12:V17" si="5">U12*$F12</f>
        <v>1050</v>
      </c>
      <c r="W12" s="5">
        <v>48</v>
      </c>
      <c r="X12" s="15">
        <f t="shared" ref="X12:X17" si="6">W12*$F12</f>
        <v>1440</v>
      </c>
      <c r="Y12" s="5">
        <v>48</v>
      </c>
      <c r="Z12" s="15">
        <f t="shared" ref="Z12:Z17" si="7">Y12*$F12</f>
        <v>1440</v>
      </c>
      <c r="AA12" s="30">
        <v>42</v>
      </c>
      <c r="AB12" s="15">
        <f t="shared" ref="AB12:AB17" si="8">AA12*$F12</f>
        <v>1260</v>
      </c>
      <c r="AC12" s="4"/>
    </row>
    <row r="13" spans="2:29" ht="15" thickBot="1">
      <c r="B13" s="4">
        <v>4</v>
      </c>
      <c r="C13" s="4" t="s">
        <v>59</v>
      </c>
      <c r="D13" s="4" t="s">
        <v>60</v>
      </c>
      <c r="E13" s="4" t="s">
        <v>57</v>
      </c>
      <c r="F13" s="4">
        <v>50</v>
      </c>
      <c r="G13" s="5">
        <v>80</v>
      </c>
      <c r="H13" s="15">
        <f t="shared" ref="H13:H17" si="9">G13*$F13</f>
        <v>4000</v>
      </c>
      <c r="I13" s="5">
        <v>40</v>
      </c>
      <c r="J13" s="15">
        <f t="shared" si="0"/>
        <v>2000</v>
      </c>
      <c r="K13" s="30">
        <v>40</v>
      </c>
      <c r="L13" s="31">
        <v>2000</v>
      </c>
      <c r="M13" s="5">
        <v>45</v>
      </c>
      <c r="N13" s="15">
        <f t="shared" si="1"/>
        <v>2250</v>
      </c>
      <c r="O13" s="5">
        <v>155</v>
      </c>
      <c r="P13" s="15">
        <f t="shared" si="2"/>
        <v>7750</v>
      </c>
      <c r="Q13" s="5">
        <v>40</v>
      </c>
      <c r="R13" s="15">
        <f t="shared" si="3"/>
        <v>2000</v>
      </c>
      <c r="S13" s="5">
        <v>36</v>
      </c>
      <c r="T13" s="15">
        <f t="shared" si="4"/>
        <v>1800</v>
      </c>
      <c r="U13" s="5">
        <v>40</v>
      </c>
      <c r="V13" s="15">
        <f t="shared" si="5"/>
        <v>2000</v>
      </c>
      <c r="W13" s="5">
        <v>61</v>
      </c>
      <c r="X13" s="15">
        <f t="shared" si="6"/>
        <v>3050</v>
      </c>
      <c r="Y13" s="5">
        <v>61</v>
      </c>
      <c r="Z13" s="15">
        <f t="shared" si="7"/>
        <v>3050</v>
      </c>
      <c r="AA13" s="30">
        <v>48</v>
      </c>
      <c r="AB13" s="15">
        <f t="shared" si="8"/>
        <v>2400</v>
      </c>
      <c r="AC13" s="4"/>
    </row>
    <row r="14" spans="2:29" ht="15" thickBot="1">
      <c r="B14" s="4">
        <v>5</v>
      </c>
      <c r="C14" s="4" t="s">
        <v>62</v>
      </c>
      <c r="D14" s="4" t="s">
        <v>63</v>
      </c>
      <c r="E14" s="4" t="s">
        <v>57</v>
      </c>
      <c r="F14" s="4">
        <v>30</v>
      </c>
      <c r="G14" s="5">
        <v>100</v>
      </c>
      <c r="H14" s="15">
        <f t="shared" si="9"/>
        <v>3000</v>
      </c>
      <c r="I14" s="5">
        <v>60</v>
      </c>
      <c r="J14" s="15">
        <f t="shared" si="0"/>
        <v>1800</v>
      </c>
      <c r="K14" s="30">
        <v>60</v>
      </c>
      <c r="L14" s="31">
        <v>1800</v>
      </c>
      <c r="M14" s="5">
        <v>61</v>
      </c>
      <c r="N14" s="15">
        <f t="shared" si="1"/>
        <v>1830</v>
      </c>
      <c r="O14" s="5">
        <v>178</v>
      </c>
      <c r="P14" s="15">
        <f t="shared" si="2"/>
        <v>5340</v>
      </c>
      <c r="Q14" s="5">
        <v>60</v>
      </c>
      <c r="R14" s="15">
        <f t="shared" si="3"/>
        <v>1800</v>
      </c>
      <c r="S14" s="5">
        <v>54</v>
      </c>
      <c r="T14" s="15">
        <f t="shared" si="4"/>
        <v>1620</v>
      </c>
      <c r="U14" s="5">
        <v>60</v>
      </c>
      <c r="V14" s="15">
        <f t="shared" si="5"/>
        <v>1800</v>
      </c>
      <c r="W14" s="5">
        <v>75</v>
      </c>
      <c r="X14" s="15">
        <f t="shared" si="6"/>
        <v>2250</v>
      </c>
      <c r="Y14" s="5">
        <v>75</v>
      </c>
      <c r="Z14" s="15">
        <f t="shared" si="7"/>
        <v>2250</v>
      </c>
      <c r="AA14" s="30">
        <v>60</v>
      </c>
      <c r="AB14" s="15">
        <f t="shared" si="8"/>
        <v>1800</v>
      </c>
      <c r="AC14" s="4"/>
    </row>
    <row r="15" spans="2:29" ht="15" thickBot="1">
      <c r="B15" s="4">
        <v>6</v>
      </c>
      <c r="C15" s="4" t="s">
        <v>64</v>
      </c>
      <c r="D15" s="4" t="s">
        <v>65</v>
      </c>
      <c r="E15" s="4" t="s">
        <v>57</v>
      </c>
      <c r="F15" s="4">
        <v>30</v>
      </c>
      <c r="G15" s="5">
        <v>150</v>
      </c>
      <c r="H15" s="15">
        <f t="shared" si="9"/>
        <v>4500</v>
      </c>
      <c r="I15" s="5">
        <v>80</v>
      </c>
      <c r="J15" s="15">
        <f t="shared" si="0"/>
        <v>2400</v>
      </c>
      <c r="K15" s="30">
        <v>80</v>
      </c>
      <c r="L15" s="31">
        <v>2400</v>
      </c>
      <c r="M15" s="5">
        <v>75</v>
      </c>
      <c r="N15" s="15">
        <f t="shared" si="1"/>
        <v>2250</v>
      </c>
      <c r="O15" s="5">
        <v>315</v>
      </c>
      <c r="P15" s="15">
        <f t="shared" si="2"/>
        <v>9450</v>
      </c>
      <c r="Q15" s="5">
        <v>80</v>
      </c>
      <c r="R15" s="15">
        <f t="shared" si="3"/>
        <v>2400</v>
      </c>
      <c r="S15" s="5">
        <v>72</v>
      </c>
      <c r="T15" s="15">
        <f t="shared" si="4"/>
        <v>2160</v>
      </c>
      <c r="U15" s="5">
        <v>80</v>
      </c>
      <c r="V15" s="15">
        <f t="shared" si="5"/>
        <v>2400</v>
      </c>
      <c r="W15" s="5">
        <v>91</v>
      </c>
      <c r="X15" s="15">
        <f t="shared" si="6"/>
        <v>2730</v>
      </c>
      <c r="Y15" s="5">
        <v>91</v>
      </c>
      <c r="Z15" s="15">
        <f t="shared" si="7"/>
        <v>2730</v>
      </c>
      <c r="AA15" s="30">
        <v>80</v>
      </c>
      <c r="AB15" s="15">
        <f t="shared" si="8"/>
        <v>2400</v>
      </c>
      <c r="AC15" s="4"/>
    </row>
    <row r="16" spans="2:29" ht="15" thickBot="1">
      <c r="B16" s="4">
        <v>7</v>
      </c>
      <c r="C16" s="4" t="s">
        <v>66</v>
      </c>
      <c r="D16" s="4" t="s">
        <v>67</v>
      </c>
      <c r="E16" s="4" t="s">
        <v>57</v>
      </c>
      <c r="F16" s="4">
        <v>50</v>
      </c>
      <c r="G16" s="5">
        <v>180</v>
      </c>
      <c r="H16" s="15">
        <f t="shared" si="9"/>
        <v>9000</v>
      </c>
      <c r="I16" s="5">
        <v>139</v>
      </c>
      <c r="J16" s="15">
        <f t="shared" si="0"/>
        <v>6950</v>
      </c>
      <c r="K16" s="30">
        <v>139</v>
      </c>
      <c r="L16" s="31">
        <v>6950</v>
      </c>
      <c r="M16" s="5">
        <v>156</v>
      </c>
      <c r="N16" s="15">
        <f t="shared" si="1"/>
        <v>7800</v>
      </c>
      <c r="O16" s="5">
        <v>392</v>
      </c>
      <c r="P16" s="15">
        <f t="shared" si="2"/>
        <v>19600</v>
      </c>
      <c r="Q16" s="5">
        <v>150</v>
      </c>
      <c r="R16" s="15">
        <f t="shared" si="3"/>
        <v>7500</v>
      </c>
      <c r="S16" s="5">
        <v>135</v>
      </c>
      <c r="T16" s="15">
        <f t="shared" si="4"/>
        <v>6750</v>
      </c>
      <c r="U16" s="5">
        <v>150</v>
      </c>
      <c r="V16" s="15">
        <f t="shared" si="5"/>
        <v>7500</v>
      </c>
      <c r="W16" s="5">
        <v>139</v>
      </c>
      <c r="X16" s="15">
        <f t="shared" si="6"/>
        <v>6950</v>
      </c>
      <c r="Y16" s="5">
        <v>139</v>
      </c>
      <c r="Z16" s="15">
        <f t="shared" si="7"/>
        <v>6950</v>
      </c>
      <c r="AA16" s="30">
        <v>139</v>
      </c>
      <c r="AB16" s="15">
        <f t="shared" si="8"/>
        <v>6950</v>
      </c>
      <c r="AC16" s="4"/>
    </row>
    <row r="17" spans="2:29" ht="15" thickBot="1">
      <c r="B17" s="4">
        <v>8</v>
      </c>
      <c r="C17" s="4" t="s">
        <v>68</v>
      </c>
      <c r="D17" s="4" t="s">
        <v>69</v>
      </c>
      <c r="E17" s="4" t="s">
        <v>57</v>
      </c>
      <c r="F17" s="4">
        <v>50</v>
      </c>
      <c r="G17" s="5">
        <v>220</v>
      </c>
      <c r="H17" s="15">
        <f t="shared" si="9"/>
        <v>11000</v>
      </c>
      <c r="I17" s="5">
        <v>180</v>
      </c>
      <c r="J17" s="15">
        <f t="shared" si="0"/>
        <v>9000</v>
      </c>
      <c r="K17" s="30">
        <v>180</v>
      </c>
      <c r="L17" s="31">
        <v>9000</v>
      </c>
      <c r="M17" s="5">
        <v>234</v>
      </c>
      <c r="N17" s="15">
        <f t="shared" si="1"/>
        <v>11700</v>
      </c>
      <c r="O17" s="5">
        <v>428</v>
      </c>
      <c r="P17" s="15">
        <f t="shared" si="2"/>
        <v>21400</v>
      </c>
      <c r="Q17" s="5">
        <v>180</v>
      </c>
      <c r="R17" s="15">
        <f t="shared" si="3"/>
        <v>9000</v>
      </c>
      <c r="S17" s="5">
        <v>162</v>
      </c>
      <c r="T17" s="15">
        <f t="shared" si="4"/>
        <v>8100</v>
      </c>
      <c r="U17" s="5">
        <v>180</v>
      </c>
      <c r="V17" s="15">
        <f t="shared" si="5"/>
        <v>9000</v>
      </c>
      <c r="W17" s="5">
        <v>243</v>
      </c>
      <c r="X17" s="15">
        <f t="shared" si="6"/>
        <v>12150</v>
      </c>
      <c r="Y17" s="5">
        <v>243</v>
      </c>
      <c r="Z17" s="15">
        <f t="shared" si="7"/>
        <v>12150</v>
      </c>
      <c r="AA17" s="30">
        <v>191</v>
      </c>
      <c r="AB17" s="15">
        <f t="shared" si="8"/>
        <v>9550</v>
      </c>
      <c r="AC17" s="4"/>
    </row>
    <row r="18" spans="2:29" ht="15" thickBot="1">
      <c r="B18" s="4">
        <v>9</v>
      </c>
      <c r="C18" s="4">
        <v>1.2</v>
      </c>
      <c r="D18" s="4" t="s">
        <v>71</v>
      </c>
      <c r="E18" s="4" t="s">
        <v>37</v>
      </c>
      <c r="F18" s="4" t="s">
        <v>37</v>
      </c>
      <c r="G18" s="4"/>
      <c r="H18" s="4"/>
      <c r="I18" s="4"/>
      <c r="J18" s="4"/>
      <c r="K18" s="29"/>
      <c r="L18" s="29"/>
      <c r="M18" s="4"/>
      <c r="N18" s="4"/>
      <c r="O18" s="4"/>
      <c r="P18" s="4"/>
      <c r="Q18" s="4"/>
      <c r="R18" s="4"/>
      <c r="S18" s="4"/>
      <c r="T18" s="4"/>
      <c r="U18" s="13"/>
      <c r="V18" s="13"/>
      <c r="W18" s="4"/>
      <c r="X18" s="4"/>
      <c r="Y18" s="4"/>
      <c r="Z18" s="4"/>
      <c r="AA18" s="29"/>
      <c r="AB18" s="13"/>
      <c r="AC18" s="4"/>
    </row>
    <row r="19" spans="2:29" ht="15" thickBot="1">
      <c r="B19" s="4">
        <v>10</v>
      </c>
      <c r="C19" s="4" t="s">
        <v>72</v>
      </c>
      <c r="D19" s="4" t="s">
        <v>73</v>
      </c>
      <c r="E19" s="4" t="s">
        <v>57</v>
      </c>
      <c r="F19" s="4">
        <v>100</v>
      </c>
      <c r="G19" s="5">
        <v>120</v>
      </c>
      <c r="H19" s="15">
        <f t="shared" ref="H19:H24" si="10">G19*$F19</f>
        <v>12000</v>
      </c>
      <c r="I19" s="5">
        <v>95</v>
      </c>
      <c r="J19" s="15">
        <f t="shared" ref="J19:J24" si="11">I19*$F19</f>
        <v>9500</v>
      </c>
      <c r="K19" s="30">
        <v>95</v>
      </c>
      <c r="L19" s="31">
        <v>9500</v>
      </c>
      <c r="M19" s="5">
        <v>68</v>
      </c>
      <c r="N19" s="15">
        <f t="shared" ref="N19:N24" si="12">M19*$F19</f>
        <v>6800</v>
      </c>
      <c r="O19" s="5">
        <v>78</v>
      </c>
      <c r="P19" s="15">
        <f t="shared" ref="P19:P24" si="13">O19*$F19</f>
        <v>7800</v>
      </c>
      <c r="Q19" s="5">
        <v>95</v>
      </c>
      <c r="R19" s="15">
        <f t="shared" ref="R19:R24" si="14">Q19*$F19</f>
        <v>9500</v>
      </c>
      <c r="S19" s="5">
        <v>86</v>
      </c>
      <c r="T19" s="15">
        <f t="shared" ref="T19:T24" si="15">S19*$F19</f>
        <v>8600</v>
      </c>
      <c r="U19" s="5">
        <v>95</v>
      </c>
      <c r="V19" s="15">
        <f t="shared" ref="V19:V24" si="16">U19*$F19</f>
        <v>9500</v>
      </c>
      <c r="W19" s="5">
        <v>130</v>
      </c>
      <c r="X19" s="15">
        <f t="shared" ref="X19:X24" si="17">W19*$F19</f>
        <v>13000</v>
      </c>
      <c r="Y19" s="5">
        <v>130</v>
      </c>
      <c r="Z19" s="15">
        <f t="shared" ref="Z19:Z24" si="18">Y19*$F19</f>
        <v>13000</v>
      </c>
      <c r="AA19" s="30">
        <v>99</v>
      </c>
      <c r="AB19" s="15">
        <f t="shared" ref="AB19:AB24" si="19">AA19*$F19</f>
        <v>9900</v>
      </c>
      <c r="AC19" s="4"/>
    </row>
    <row r="20" spans="2:29" ht="15" thickBot="1">
      <c r="B20" s="4">
        <v>11</v>
      </c>
      <c r="C20" s="4" t="s">
        <v>75</v>
      </c>
      <c r="D20" s="4" t="s">
        <v>76</v>
      </c>
      <c r="E20" s="4" t="s">
        <v>57</v>
      </c>
      <c r="F20" s="4">
        <v>150</v>
      </c>
      <c r="G20" s="5">
        <v>40</v>
      </c>
      <c r="H20" s="15">
        <f t="shared" si="10"/>
        <v>6000</v>
      </c>
      <c r="I20" s="5">
        <v>25</v>
      </c>
      <c r="J20" s="15">
        <f t="shared" si="11"/>
        <v>3750</v>
      </c>
      <c r="K20" s="30">
        <v>25</v>
      </c>
      <c r="L20" s="31">
        <v>3750</v>
      </c>
      <c r="M20" s="5">
        <v>30</v>
      </c>
      <c r="N20" s="15">
        <f t="shared" si="12"/>
        <v>4500</v>
      </c>
      <c r="O20" s="5">
        <v>35</v>
      </c>
      <c r="P20" s="15">
        <f t="shared" si="13"/>
        <v>5250</v>
      </c>
      <c r="Q20" s="5">
        <v>45</v>
      </c>
      <c r="R20" s="15">
        <f t="shared" si="14"/>
        <v>6750</v>
      </c>
      <c r="S20" s="5">
        <v>40</v>
      </c>
      <c r="T20" s="15">
        <f t="shared" si="15"/>
        <v>6000</v>
      </c>
      <c r="U20" s="5">
        <v>45</v>
      </c>
      <c r="V20" s="15">
        <f t="shared" si="16"/>
        <v>6750</v>
      </c>
      <c r="W20" s="5">
        <v>25</v>
      </c>
      <c r="X20" s="15">
        <f t="shared" si="17"/>
        <v>3750</v>
      </c>
      <c r="Y20" s="5">
        <v>25</v>
      </c>
      <c r="Z20" s="15">
        <f t="shared" si="18"/>
        <v>3750</v>
      </c>
      <c r="AA20" s="30">
        <v>25</v>
      </c>
      <c r="AB20" s="15">
        <f t="shared" si="19"/>
        <v>3750</v>
      </c>
      <c r="AC20" s="4"/>
    </row>
    <row r="21" spans="2:29" ht="15" thickBot="1">
      <c r="B21" s="4">
        <v>12</v>
      </c>
      <c r="C21" s="4" t="s">
        <v>78</v>
      </c>
      <c r="D21" s="4" t="s">
        <v>79</v>
      </c>
      <c r="E21" s="4" t="s">
        <v>57</v>
      </c>
      <c r="F21" s="4">
        <v>724</v>
      </c>
      <c r="G21" s="5">
        <v>180</v>
      </c>
      <c r="H21" s="15">
        <f t="shared" si="10"/>
        <v>130320</v>
      </c>
      <c r="I21" s="5">
        <v>180</v>
      </c>
      <c r="J21" s="15">
        <f t="shared" si="11"/>
        <v>130320</v>
      </c>
      <c r="K21" s="30">
        <v>180</v>
      </c>
      <c r="L21" s="31">
        <v>130320</v>
      </c>
      <c r="M21" s="5">
        <v>160</v>
      </c>
      <c r="N21" s="15">
        <f t="shared" si="12"/>
        <v>115840</v>
      </c>
      <c r="O21" s="5">
        <v>142</v>
      </c>
      <c r="P21" s="15">
        <f t="shared" si="13"/>
        <v>102808</v>
      </c>
      <c r="Q21" s="5">
        <v>270</v>
      </c>
      <c r="R21" s="15">
        <f t="shared" si="14"/>
        <v>195480</v>
      </c>
      <c r="S21" s="5">
        <v>245</v>
      </c>
      <c r="T21" s="15">
        <f t="shared" si="15"/>
        <v>177380</v>
      </c>
      <c r="U21" s="5">
        <v>270</v>
      </c>
      <c r="V21" s="15">
        <f t="shared" si="16"/>
        <v>195480</v>
      </c>
      <c r="W21" s="5">
        <v>210</v>
      </c>
      <c r="X21" s="15">
        <f t="shared" si="17"/>
        <v>152040</v>
      </c>
      <c r="Y21" s="5">
        <v>210</v>
      </c>
      <c r="Z21" s="15">
        <f t="shared" si="18"/>
        <v>152040</v>
      </c>
      <c r="AA21" s="30">
        <v>180</v>
      </c>
      <c r="AB21" s="15">
        <f t="shared" si="19"/>
        <v>130320</v>
      </c>
      <c r="AC21" s="4"/>
    </row>
    <row r="22" spans="2:29" ht="15" thickBot="1">
      <c r="B22" s="4">
        <v>13</v>
      </c>
      <c r="C22" s="4" t="s">
        <v>81</v>
      </c>
      <c r="D22" s="4" t="s">
        <v>82</v>
      </c>
      <c r="E22" s="4" t="s">
        <v>57</v>
      </c>
      <c r="F22" s="4">
        <v>30</v>
      </c>
      <c r="G22" s="5">
        <v>210</v>
      </c>
      <c r="H22" s="15">
        <f t="shared" si="10"/>
        <v>6300</v>
      </c>
      <c r="I22" s="5">
        <v>210</v>
      </c>
      <c r="J22" s="15">
        <f t="shared" si="11"/>
        <v>6300</v>
      </c>
      <c r="K22" s="30">
        <v>210</v>
      </c>
      <c r="L22" s="31">
        <v>6300</v>
      </c>
      <c r="M22" s="5">
        <v>225</v>
      </c>
      <c r="N22" s="15">
        <f t="shared" si="12"/>
        <v>6750</v>
      </c>
      <c r="O22" s="5">
        <v>156</v>
      </c>
      <c r="P22" s="15">
        <f t="shared" si="13"/>
        <v>4680</v>
      </c>
      <c r="Q22" s="5">
        <v>315</v>
      </c>
      <c r="R22" s="15">
        <f t="shared" si="14"/>
        <v>9450</v>
      </c>
      <c r="S22" s="5">
        <v>285</v>
      </c>
      <c r="T22" s="15">
        <f t="shared" si="15"/>
        <v>8550</v>
      </c>
      <c r="U22" s="5">
        <v>315</v>
      </c>
      <c r="V22" s="15">
        <f t="shared" si="16"/>
        <v>9450</v>
      </c>
      <c r="W22" s="5">
        <v>255</v>
      </c>
      <c r="X22" s="15">
        <f t="shared" si="17"/>
        <v>7650</v>
      </c>
      <c r="Y22" s="5">
        <v>255</v>
      </c>
      <c r="Z22" s="15">
        <f t="shared" si="18"/>
        <v>7650</v>
      </c>
      <c r="AA22" s="30">
        <v>214</v>
      </c>
      <c r="AB22" s="15">
        <f t="shared" si="19"/>
        <v>6420</v>
      </c>
      <c r="AC22" s="4"/>
    </row>
    <row r="23" spans="2:29" ht="15" thickBot="1">
      <c r="B23" s="4">
        <v>14</v>
      </c>
      <c r="C23" s="4" t="s">
        <v>83</v>
      </c>
      <c r="D23" s="4" t="s">
        <v>84</v>
      </c>
      <c r="E23" s="4" t="s">
        <v>57</v>
      </c>
      <c r="F23" s="4">
        <v>60</v>
      </c>
      <c r="G23" s="5">
        <v>260</v>
      </c>
      <c r="H23" s="15">
        <f t="shared" si="10"/>
        <v>15600</v>
      </c>
      <c r="I23" s="5">
        <v>260</v>
      </c>
      <c r="J23" s="15">
        <f t="shared" si="11"/>
        <v>15600</v>
      </c>
      <c r="K23" s="30">
        <v>260</v>
      </c>
      <c r="L23" s="31">
        <v>15600</v>
      </c>
      <c r="M23" s="5">
        <v>312</v>
      </c>
      <c r="N23" s="15">
        <f t="shared" si="12"/>
        <v>18720</v>
      </c>
      <c r="O23" s="5">
        <v>170</v>
      </c>
      <c r="P23" s="15">
        <f t="shared" si="13"/>
        <v>10200</v>
      </c>
      <c r="Q23" s="5">
        <v>415</v>
      </c>
      <c r="R23" s="15">
        <f t="shared" si="14"/>
        <v>24900</v>
      </c>
      <c r="S23" s="5">
        <v>375</v>
      </c>
      <c r="T23" s="15">
        <f t="shared" si="15"/>
        <v>22500</v>
      </c>
      <c r="U23" s="5">
        <v>415</v>
      </c>
      <c r="V23" s="15">
        <f t="shared" si="16"/>
        <v>24900</v>
      </c>
      <c r="W23" s="5">
        <v>340</v>
      </c>
      <c r="X23" s="15">
        <f t="shared" si="17"/>
        <v>20400</v>
      </c>
      <c r="Y23" s="5">
        <v>340</v>
      </c>
      <c r="Z23" s="15">
        <f t="shared" si="18"/>
        <v>20400</v>
      </c>
      <c r="AA23" s="30">
        <v>340</v>
      </c>
      <c r="AB23" s="15">
        <f t="shared" si="19"/>
        <v>20400</v>
      </c>
      <c r="AC23" s="4"/>
    </row>
    <row r="24" spans="2:29" ht="15" thickBot="1">
      <c r="B24" s="4">
        <v>15</v>
      </c>
      <c r="C24" s="4" t="s">
        <v>86</v>
      </c>
      <c r="D24" s="4" t="s">
        <v>87</v>
      </c>
      <c r="E24" s="4" t="s">
        <v>57</v>
      </c>
      <c r="F24" s="4">
        <v>500</v>
      </c>
      <c r="G24" s="5">
        <v>80</v>
      </c>
      <c r="H24" s="15">
        <f t="shared" si="10"/>
        <v>40000</v>
      </c>
      <c r="I24" s="5">
        <v>80</v>
      </c>
      <c r="J24" s="15">
        <f t="shared" si="11"/>
        <v>40000</v>
      </c>
      <c r="K24" s="30">
        <v>80</v>
      </c>
      <c r="L24" s="31">
        <v>40000</v>
      </c>
      <c r="M24" s="5">
        <v>45</v>
      </c>
      <c r="N24" s="15">
        <f t="shared" si="12"/>
        <v>22500</v>
      </c>
      <c r="O24" s="5">
        <v>42</v>
      </c>
      <c r="P24" s="15">
        <f t="shared" si="13"/>
        <v>21000</v>
      </c>
      <c r="Q24" s="5">
        <v>55</v>
      </c>
      <c r="R24" s="15">
        <f t="shared" si="14"/>
        <v>27500</v>
      </c>
      <c r="S24" s="5">
        <v>50</v>
      </c>
      <c r="T24" s="15">
        <f t="shared" si="15"/>
        <v>25000</v>
      </c>
      <c r="U24" s="5">
        <v>55</v>
      </c>
      <c r="V24" s="15">
        <f t="shared" si="16"/>
        <v>27500</v>
      </c>
      <c r="W24" s="5">
        <v>55</v>
      </c>
      <c r="X24" s="15">
        <f t="shared" si="17"/>
        <v>27500</v>
      </c>
      <c r="Y24" s="5">
        <v>55</v>
      </c>
      <c r="Z24" s="15">
        <f t="shared" si="18"/>
        <v>27500</v>
      </c>
      <c r="AA24" s="30">
        <v>45</v>
      </c>
      <c r="AB24" s="15">
        <f t="shared" si="19"/>
        <v>22500</v>
      </c>
      <c r="AC24" s="4"/>
    </row>
    <row r="25" spans="2:29" ht="15" thickBot="1">
      <c r="B25" s="4">
        <v>16</v>
      </c>
      <c r="C25" s="4">
        <v>1.4</v>
      </c>
      <c r="D25" s="4" t="s">
        <v>90</v>
      </c>
      <c r="E25" s="4" t="s">
        <v>37</v>
      </c>
      <c r="F25" s="4" t="s">
        <v>37</v>
      </c>
      <c r="G25" s="4"/>
      <c r="H25" s="4"/>
      <c r="I25" s="4"/>
      <c r="J25" s="4"/>
      <c r="K25" s="29"/>
      <c r="L25" s="29"/>
      <c r="M25" s="4"/>
      <c r="N25" s="4"/>
      <c r="O25" s="4"/>
      <c r="P25" s="4"/>
      <c r="Q25" s="4"/>
      <c r="R25" s="4"/>
      <c r="S25" s="4"/>
      <c r="T25" s="4"/>
      <c r="U25" s="13"/>
      <c r="V25" s="13"/>
      <c r="W25" s="4"/>
      <c r="X25" s="4"/>
      <c r="Y25" s="4"/>
      <c r="Z25" s="4"/>
      <c r="AA25" s="29"/>
      <c r="AB25" s="13"/>
      <c r="AC25" s="4"/>
    </row>
    <row r="26" spans="2:29" ht="15" thickBot="1">
      <c r="B26" s="4">
        <v>17</v>
      </c>
      <c r="C26" s="4" t="s">
        <v>91</v>
      </c>
      <c r="D26" s="4" t="s">
        <v>92</v>
      </c>
      <c r="E26" s="4" t="s">
        <v>93</v>
      </c>
      <c r="F26" s="4">
        <v>18</v>
      </c>
      <c r="G26" s="5">
        <v>1800</v>
      </c>
      <c r="H26" s="15">
        <f t="shared" ref="H26:H33" si="20">G26*$F26</f>
        <v>32400</v>
      </c>
      <c r="I26" s="5">
        <v>1800</v>
      </c>
      <c r="J26" s="15">
        <f t="shared" ref="J26:J33" si="21">I26*$F26</f>
        <v>32400</v>
      </c>
      <c r="K26" s="30">
        <v>1800</v>
      </c>
      <c r="L26" s="31">
        <v>32400</v>
      </c>
      <c r="M26" s="5">
        <v>2656</v>
      </c>
      <c r="N26" s="15">
        <f t="shared" ref="N26:N33" si="22">M26*$F26</f>
        <v>47808</v>
      </c>
      <c r="O26" s="5">
        <v>2250</v>
      </c>
      <c r="P26" s="15">
        <f t="shared" ref="P26:P33" si="23">O26*$F26</f>
        <v>40500</v>
      </c>
      <c r="Q26" s="5">
        <v>2800</v>
      </c>
      <c r="R26" s="15">
        <f t="shared" ref="R26:R33" si="24">Q26*$F26</f>
        <v>50400</v>
      </c>
      <c r="S26" s="5">
        <v>2520</v>
      </c>
      <c r="T26" s="15">
        <f t="shared" ref="T26:T33" si="25">S26*$F26</f>
        <v>45360</v>
      </c>
      <c r="U26" s="5">
        <v>2800</v>
      </c>
      <c r="V26" s="15">
        <f t="shared" ref="V26:V33" si="26">U26*$F26</f>
        <v>50400</v>
      </c>
      <c r="W26" s="5">
        <v>4250</v>
      </c>
      <c r="X26" s="15">
        <f t="shared" ref="X26:X33" si="27">W26*$F26</f>
        <v>76500</v>
      </c>
      <c r="Y26" s="5">
        <v>4250</v>
      </c>
      <c r="Z26" s="15">
        <f t="shared" ref="Z26:Z33" si="28">Y26*$F26</f>
        <v>76500</v>
      </c>
      <c r="AA26" s="30">
        <v>3810</v>
      </c>
      <c r="AB26" s="15">
        <f t="shared" ref="AB26:AB33" si="29">AA26*$F26</f>
        <v>68580</v>
      </c>
      <c r="AC26" s="4"/>
    </row>
    <row r="27" spans="2:29" ht="15" thickBot="1">
      <c r="B27" s="4">
        <v>18</v>
      </c>
      <c r="C27" s="4" t="s">
        <v>95</v>
      </c>
      <c r="D27" s="4" t="s">
        <v>96</v>
      </c>
      <c r="E27" s="4" t="s">
        <v>93</v>
      </c>
      <c r="F27" s="4">
        <v>3</v>
      </c>
      <c r="G27" s="5">
        <v>1800</v>
      </c>
      <c r="H27" s="15">
        <f t="shared" si="20"/>
        <v>5400</v>
      </c>
      <c r="I27" s="5">
        <v>1800</v>
      </c>
      <c r="J27" s="15">
        <f t="shared" si="21"/>
        <v>5400</v>
      </c>
      <c r="K27" s="30">
        <v>1800</v>
      </c>
      <c r="L27" s="31">
        <v>5400</v>
      </c>
      <c r="M27" s="5">
        <v>1650</v>
      </c>
      <c r="N27" s="15">
        <f t="shared" si="22"/>
        <v>4950</v>
      </c>
      <c r="O27" s="5">
        <v>1980</v>
      </c>
      <c r="P27" s="15">
        <f t="shared" si="23"/>
        <v>5940</v>
      </c>
      <c r="Q27" s="5">
        <v>2500</v>
      </c>
      <c r="R27" s="15">
        <f t="shared" si="24"/>
        <v>7500</v>
      </c>
      <c r="S27" s="5">
        <v>2250</v>
      </c>
      <c r="T27" s="15">
        <f t="shared" si="25"/>
        <v>6750</v>
      </c>
      <c r="U27" s="5">
        <v>2500</v>
      </c>
      <c r="V27" s="15">
        <f t="shared" si="26"/>
        <v>7500</v>
      </c>
      <c r="W27" s="5">
        <v>4050</v>
      </c>
      <c r="X27" s="15">
        <f t="shared" si="27"/>
        <v>12150</v>
      </c>
      <c r="Y27" s="5">
        <v>4050</v>
      </c>
      <c r="Z27" s="15">
        <f t="shared" si="28"/>
        <v>12150</v>
      </c>
      <c r="AA27" s="30">
        <v>3810</v>
      </c>
      <c r="AB27" s="15">
        <f t="shared" si="29"/>
        <v>11430</v>
      </c>
      <c r="AC27" s="4"/>
    </row>
    <row r="28" spans="2:29" ht="15" thickBot="1">
      <c r="B28" s="4">
        <v>19</v>
      </c>
      <c r="C28" s="4">
        <v>1.6</v>
      </c>
      <c r="D28" s="4" t="s">
        <v>99</v>
      </c>
      <c r="E28" s="4" t="s">
        <v>93</v>
      </c>
      <c r="F28" s="4">
        <v>8</v>
      </c>
      <c r="G28" s="5">
        <v>1800</v>
      </c>
      <c r="H28" s="15">
        <f t="shared" si="20"/>
        <v>14400</v>
      </c>
      <c r="I28" s="5">
        <v>1800</v>
      </c>
      <c r="J28" s="15">
        <f t="shared" si="21"/>
        <v>14400</v>
      </c>
      <c r="K28" s="30">
        <v>1800</v>
      </c>
      <c r="L28" s="31">
        <v>14400</v>
      </c>
      <c r="M28" s="5">
        <v>2850</v>
      </c>
      <c r="N28" s="15">
        <f t="shared" si="22"/>
        <v>22800</v>
      </c>
      <c r="O28" s="5">
        <v>3250</v>
      </c>
      <c r="P28" s="15">
        <f t="shared" si="23"/>
        <v>26000</v>
      </c>
      <c r="Q28" s="5">
        <v>2900</v>
      </c>
      <c r="R28" s="15">
        <f t="shared" si="24"/>
        <v>23200</v>
      </c>
      <c r="S28" s="5">
        <v>2610</v>
      </c>
      <c r="T28" s="15">
        <f t="shared" si="25"/>
        <v>20880</v>
      </c>
      <c r="U28" s="5">
        <v>2900</v>
      </c>
      <c r="V28" s="15">
        <f t="shared" si="26"/>
        <v>23200</v>
      </c>
      <c r="W28" s="5">
        <v>3850</v>
      </c>
      <c r="X28" s="15">
        <f t="shared" si="27"/>
        <v>30800</v>
      </c>
      <c r="Y28" s="5">
        <v>3850</v>
      </c>
      <c r="Z28" s="15">
        <f t="shared" si="28"/>
        <v>30800</v>
      </c>
      <c r="AA28" s="30">
        <v>2750</v>
      </c>
      <c r="AB28" s="15">
        <f t="shared" si="29"/>
        <v>22000</v>
      </c>
      <c r="AC28" s="4"/>
    </row>
    <row r="29" spans="2:29" ht="15" thickBot="1">
      <c r="B29" s="4">
        <v>20</v>
      </c>
      <c r="C29" s="4" t="s">
        <v>101</v>
      </c>
      <c r="D29" s="4" t="s">
        <v>102</v>
      </c>
      <c r="E29" s="4" t="s">
        <v>93</v>
      </c>
      <c r="F29" s="4">
        <v>12</v>
      </c>
      <c r="G29" s="5">
        <v>1200</v>
      </c>
      <c r="H29" s="15">
        <f t="shared" si="20"/>
        <v>14400</v>
      </c>
      <c r="I29" s="5">
        <v>1200</v>
      </c>
      <c r="J29" s="15">
        <f t="shared" si="21"/>
        <v>14400</v>
      </c>
      <c r="K29" s="30">
        <v>1200</v>
      </c>
      <c r="L29" s="31">
        <v>14400</v>
      </c>
      <c r="M29" s="5">
        <v>2150</v>
      </c>
      <c r="N29" s="15">
        <f t="shared" si="22"/>
        <v>25800</v>
      </c>
      <c r="O29" s="5">
        <v>2700</v>
      </c>
      <c r="P29" s="15">
        <f t="shared" si="23"/>
        <v>32400</v>
      </c>
      <c r="Q29" s="5">
        <v>1800</v>
      </c>
      <c r="R29" s="15">
        <f t="shared" si="24"/>
        <v>21600</v>
      </c>
      <c r="S29" s="5">
        <v>1620</v>
      </c>
      <c r="T29" s="15">
        <f t="shared" si="25"/>
        <v>19440</v>
      </c>
      <c r="U29" s="5">
        <v>1800</v>
      </c>
      <c r="V29" s="15">
        <f t="shared" si="26"/>
        <v>21600</v>
      </c>
      <c r="W29" s="5">
        <v>2450</v>
      </c>
      <c r="X29" s="15">
        <f t="shared" si="27"/>
        <v>29400</v>
      </c>
      <c r="Y29" s="5">
        <v>2450</v>
      </c>
      <c r="Z29" s="15">
        <f t="shared" si="28"/>
        <v>29400</v>
      </c>
      <c r="AA29" s="30">
        <v>2150</v>
      </c>
      <c r="AB29" s="15">
        <f t="shared" si="29"/>
        <v>25800</v>
      </c>
      <c r="AC29" s="4"/>
    </row>
    <row r="30" spans="2:29" ht="15" thickBot="1">
      <c r="B30" s="4">
        <v>21</v>
      </c>
      <c r="C30" s="4">
        <v>1.8</v>
      </c>
      <c r="D30" s="4" t="s">
        <v>99</v>
      </c>
      <c r="E30" s="4" t="s">
        <v>93</v>
      </c>
      <c r="F30" s="4">
        <v>16</v>
      </c>
      <c r="G30" s="5">
        <v>1800</v>
      </c>
      <c r="H30" s="15">
        <f t="shared" si="20"/>
        <v>28800</v>
      </c>
      <c r="I30" s="5">
        <v>1800</v>
      </c>
      <c r="J30" s="15">
        <f t="shared" si="21"/>
        <v>28800</v>
      </c>
      <c r="K30" s="30">
        <v>1800</v>
      </c>
      <c r="L30" s="31">
        <v>28800</v>
      </c>
      <c r="M30" s="5">
        <v>3450</v>
      </c>
      <c r="N30" s="15">
        <f t="shared" si="22"/>
        <v>55200</v>
      </c>
      <c r="O30" s="5">
        <v>3250</v>
      </c>
      <c r="P30" s="15">
        <f t="shared" si="23"/>
        <v>52000</v>
      </c>
      <c r="Q30" s="5">
        <v>3500</v>
      </c>
      <c r="R30" s="15">
        <f t="shared" si="24"/>
        <v>56000</v>
      </c>
      <c r="S30" s="5">
        <v>3150</v>
      </c>
      <c r="T30" s="15">
        <f t="shared" si="25"/>
        <v>50400</v>
      </c>
      <c r="U30" s="5">
        <v>3500</v>
      </c>
      <c r="V30" s="15">
        <f t="shared" si="26"/>
        <v>56000</v>
      </c>
      <c r="W30" s="5">
        <v>4455</v>
      </c>
      <c r="X30" s="15">
        <f t="shared" si="27"/>
        <v>71280</v>
      </c>
      <c r="Y30" s="5">
        <v>4455</v>
      </c>
      <c r="Z30" s="15">
        <f t="shared" si="28"/>
        <v>71280</v>
      </c>
      <c r="AA30" s="30">
        <v>3010</v>
      </c>
      <c r="AB30" s="15">
        <f t="shared" si="29"/>
        <v>48160</v>
      </c>
      <c r="AC30" s="4"/>
    </row>
    <row r="31" spans="2:29" ht="15" thickBot="1">
      <c r="B31" s="4">
        <v>22</v>
      </c>
      <c r="C31" s="4" t="s">
        <v>106</v>
      </c>
      <c r="D31" s="4" t="s">
        <v>102</v>
      </c>
      <c r="E31" s="4" t="s">
        <v>93</v>
      </c>
      <c r="F31" s="4">
        <v>22</v>
      </c>
      <c r="G31" s="5">
        <v>1200</v>
      </c>
      <c r="H31" s="15">
        <f t="shared" si="20"/>
        <v>26400</v>
      </c>
      <c r="I31" s="5">
        <v>1200</v>
      </c>
      <c r="J31" s="15">
        <f t="shared" si="21"/>
        <v>26400</v>
      </c>
      <c r="K31" s="30">
        <v>1200</v>
      </c>
      <c r="L31" s="31">
        <v>26400</v>
      </c>
      <c r="M31" s="5">
        <v>2850</v>
      </c>
      <c r="N31" s="15">
        <f t="shared" si="22"/>
        <v>62700</v>
      </c>
      <c r="O31" s="5">
        <v>2700</v>
      </c>
      <c r="P31" s="15">
        <f t="shared" si="23"/>
        <v>59400</v>
      </c>
      <c r="Q31" s="5">
        <v>2200</v>
      </c>
      <c r="R31" s="15">
        <f t="shared" si="24"/>
        <v>48400</v>
      </c>
      <c r="S31" s="5">
        <v>1980</v>
      </c>
      <c r="T31" s="15">
        <f t="shared" si="25"/>
        <v>43560</v>
      </c>
      <c r="U31" s="5">
        <v>2200</v>
      </c>
      <c r="V31" s="15">
        <f t="shared" si="26"/>
        <v>48400</v>
      </c>
      <c r="W31" s="5">
        <v>2670</v>
      </c>
      <c r="X31" s="15">
        <f t="shared" si="27"/>
        <v>58740</v>
      </c>
      <c r="Y31" s="5">
        <v>2670</v>
      </c>
      <c r="Z31" s="15">
        <f t="shared" si="28"/>
        <v>58740</v>
      </c>
      <c r="AA31" s="30">
        <v>2410</v>
      </c>
      <c r="AB31" s="15">
        <f t="shared" si="29"/>
        <v>53020</v>
      </c>
      <c r="AC31" s="4"/>
    </row>
    <row r="32" spans="2:29" ht="15" thickBot="1">
      <c r="B32" s="4">
        <v>23</v>
      </c>
      <c r="C32" s="4">
        <v>1.1000000000000001</v>
      </c>
      <c r="D32" s="4" t="s">
        <v>90</v>
      </c>
      <c r="E32" s="4" t="s">
        <v>93</v>
      </c>
      <c r="F32" s="4">
        <v>2</v>
      </c>
      <c r="G32" s="5">
        <v>1200</v>
      </c>
      <c r="H32" s="15">
        <f t="shared" si="20"/>
        <v>2400</v>
      </c>
      <c r="I32" s="5">
        <v>1200</v>
      </c>
      <c r="J32" s="15">
        <f t="shared" si="21"/>
        <v>2400</v>
      </c>
      <c r="K32" s="30">
        <v>1200</v>
      </c>
      <c r="L32" s="31">
        <v>2400</v>
      </c>
      <c r="M32" s="5">
        <v>3310</v>
      </c>
      <c r="N32" s="15">
        <f t="shared" si="22"/>
        <v>6620</v>
      </c>
      <c r="O32" s="5">
        <v>3250</v>
      </c>
      <c r="P32" s="15">
        <f t="shared" si="23"/>
        <v>6500</v>
      </c>
      <c r="Q32" s="5">
        <v>2600</v>
      </c>
      <c r="R32" s="15">
        <f t="shared" si="24"/>
        <v>5200</v>
      </c>
      <c r="S32" s="5">
        <v>2350</v>
      </c>
      <c r="T32" s="15">
        <f t="shared" si="25"/>
        <v>4700</v>
      </c>
      <c r="U32" s="5">
        <v>2600</v>
      </c>
      <c r="V32" s="15">
        <f t="shared" si="26"/>
        <v>5200</v>
      </c>
      <c r="W32" s="5">
        <v>4860</v>
      </c>
      <c r="X32" s="15">
        <f t="shared" si="27"/>
        <v>9720</v>
      </c>
      <c r="Y32" s="5">
        <v>4860</v>
      </c>
      <c r="Z32" s="15">
        <f t="shared" si="28"/>
        <v>9720</v>
      </c>
      <c r="AA32" s="30">
        <v>3410</v>
      </c>
      <c r="AB32" s="15">
        <f t="shared" si="29"/>
        <v>6820</v>
      </c>
      <c r="AC32" s="4"/>
    </row>
    <row r="33" spans="2:29" ht="15" thickBot="1">
      <c r="B33" s="4">
        <v>24</v>
      </c>
      <c r="C33" s="4" t="s">
        <v>110</v>
      </c>
      <c r="D33" s="4" t="s">
        <v>90</v>
      </c>
      <c r="E33" s="4" t="s">
        <v>93</v>
      </c>
      <c r="F33" s="4">
        <v>8</v>
      </c>
      <c r="G33" s="5">
        <v>1200</v>
      </c>
      <c r="H33" s="15">
        <f t="shared" si="20"/>
        <v>9600</v>
      </c>
      <c r="I33" s="5">
        <v>1200</v>
      </c>
      <c r="J33" s="15">
        <f t="shared" si="21"/>
        <v>9600</v>
      </c>
      <c r="K33" s="30">
        <v>1200</v>
      </c>
      <c r="L33" s="31">
        <v>9600</v>
      </c>
      <c r="M33" s="5">
        <v>2450</v>
      </c>
      <c r="N33" s="15">
        <f t="shared" si="22"/>
        <v>19600</v>
      </c>
      <c r="O33" s="5">
        <v>3250</v>
      </c>
      <c r="P33" s="15">
        <f t="shared" si="23"/>
        <v>26000</v>
      </c>
      <c r="Q33" s="5">
        <v>2600</v>
      </c>
      <c r="R33" s="15">
        <f t="shared" si="24"/>
        <v>20800</v>
      </c>
      <c r="S33" s="5">
        <v>2350</v>
      </c>
      <c r="T33" s="15">
        <f t="shared" si="25"/>
        <v>18800</v>
      </c>
      <c r="U33" s="5">
        <v>2600</v>
      </c>
      <c r="V33" s="15">
        <f t="shared" si="26"/>
        <v>20800</v>
      </c>
      <c r="W33" s="5">
        <v>3850</v>
      </c>
      <c r="X33" s="15">
        <f t="shared" si="27"/>
        <v>30800</v>
      </c>
      <c r="Y33" s="5">
        <v>3850</v>
      </c>
      <c r="Z33" s="15">
        <f t="shared" si="28"/>
        <v>30800</v>
      </c>
      <c r="AA33" s="30">
        <v>3240</v>
      </c>
      <c r="AB33" s="15">
        <f t="shared" si="29"/>
        <v>25920</v>
      </c>
      <c r="AC33" s="4"/>
    </row>
    <row r="34" spans="2:29" ht="15" thickBot="1">
      <c r="B34" s="4">
        <v>25</v>
      </c>
      <c r="C34" s="4">
        <v>1.1200000000000001</v>
      </c>
      <c r="D34" s="4" t="s">
        <v>112</v>
      </c>
      <c r="E34" s="4" t="s">
        <v>37</v>
      </c>
      <c r="F34" s="4" t="s">
        <v>37</v>
      </c>
      <c r="G34" s="4"/>
      <c r="H34" s="4"/>
      <c r="I34" s="4"/>
      <c r="J34" s="4"/>
      <c r="K34" s="29"/>
      <c r="L34" s="29"/>
      <c r="M34" s="4"/>
      <c r="N34" s="4"/>
      <c r="O34" s="4"/>
      <c r="P34" s="4"/>
      <c r="Q34" s="4"/>
      <c r="R34" s="4"/>
      <c r="S34" s="4"/>
      <c r="T34" s="4"/>
      <c r="U34" s="13"/>
      <c r="V34" s="13"/>
      <c r="W34" s="4"/>
      <c r="X34" s="4"/>
      <c r="Y34" s="4"/>
      <c r="Z34" s="4"/>
      <c r="AA34" s="29"/>
      <c r="AB34" s="13"/>
      <c r="AC34" s="4"/>
    </row>
    <row r="35" spans="2:29" ht="15" thickBot="1">
      <c r="B35" s="4">
        <v>26</v>
      </c>
      <c r="C35" s="4" t="s">
        <v>113</v>
      </c>
      <c r="D35" s="4" t="s">
        <v>114</v>
      </c>
      <c r="E35" s="4" t="s">
        <v>115</v>
      </c>
      <c r="F35" s="4">
        <v>240</v>
      </c>
      <c r="G35" s="5">
        <v>210</v>
      </c>
      <c r="H35" s="15">
        <f t="shared" ref="H35:H42" si="30">G35*$F35</f>
        <v>50400</v>
      </c>
      <c r="I35" s="5">
        <v>195</v>
      </c>
      <c r="J35" s="15">
        <f t="shared" ref="J35:J42" si="31">I35*$F35</f>
        <v>46800</v>
      </c>
      <c r="K35" s="30">
        <v>195</v>
      </c>
      <c r="L35" s="31">
        <v>46800</v>
      </c>
      <c r="M35" s="5">
        <v>112</v>
      </c>
      <c r="N35" s="15">
        <f t="shared" ref="N35:N42" si="32">M35*$F35</f>
        <v>26880</v>
      </c>
      <c r="O35" s="5">
        <v>225</v>
      </c>
      <c r="P35" s="15">
        <f t="shared" ref="P35:P42" si="33">O35*$F35</f>
        <v>54000</v>
      </c>
      <c r="Q35" s="5">
        <v>200</v>
      </c>
      <c r="R35" s="15">
        <f t="shared" ref="R35:R42" si="34">Q35*$F35</f>
        <v>48000</v>
      </c>
      <c r="S35" s="5">
        <v>180</v>
      </c>
      <c r="T35" s="15">
        <f t="shared" ref="T35:T42" si="35">S35*$F35</f>
        <v>43200</v>
      </c>
      <c r="U35" s="5">
        <v>200</v>
      </c>
      <c r="V35" s="15">
        <f t="shared" ref="V35:V42" si="36">U35*$F35</f>
        <v>48000</v>
      </c>
      <c r="W35" s="5">
        <v>195</v>
      </c>
      <c r="X35" s="15">
        <f t="shared" ref="X35:X42" si="37">W35*$F35</f>
        <v>46800</v>
      </c>
      <c r="Y35" s="5">
        <v>195</v>
      </c>
      <c r="Z35" s="15">
        <f t="shared" ref="Z35:Z42" si="38">Y35*$F35</f>
        <v>46800</v>
      </c>
      <c r="AA35" s="30">
        <v>195</v>
      </c>
      <c r="AB35" s="15">
        <f t="shared" ref="AB35:AB42" si="39">AA35*$F35</f>
        <v>46800</v>
      </c>
      <c r="AC35" s="4"/>
    </row>
    <row r="36" spans="2:29" ht="15" thickBot="1">
      <c r="B36" s="4">
        <v>27</v>
      </c>
      <c r="C36" s="4" t="s">
        <v>117</v>
      </c>
      <c r="D36" s="4" t="s">
        <v>118</v>
      </c>
      <c r="E36" s="4" t="s">
        <v>115</v>
      </c>
      <c r="F36" s="4">
        <v>550</v>
      </c>
      <c r="G36" s="5">
        <v>260</v>
      </c>
      <c r="H36" s="15">
        <f t="shared" si="30"/>
        <v>143000</v>
      </c>
      <c r="I36" s="5">
        <v>248</v>
      </c>
      <c r="J36" s="15">
        <f t="shared" si="31"/>
        <v>136400</v>
      </c>
      <c r="K36" s="30">
        <v>248</v>
      </c>
      <c r="L36" s="31">
        <v>136400</v>
      </c>
      <c r="M36" s="5">
        <v>178</v>
      </c>
      <c r="N36" s="15">
        <f t="shared" si="32"/>
        <v>97900</v>
      </c>
      <c r="O36" s="5">
        <v>256</v>
      </c>
      <c r="P36" s="15">
        <f t="shared" si="33"/>
        <v>140800</v>
      </c>
      <c r="Q36" s="5">
        <v>265</v>
      </c>
      <c r="R36" s="15">
        <f t="shared" si="34"/>
        <v>145750</v>
      </c>
      <c r="S36" s="5">
        <v>240</v>
      </c>
      <c r="T36" s="15">
        <f t="shared" si="35"/>
        <v>132000</v>
      </c>
      <c r="U36" s="5">
        <v>265</v>
      </c>
      <c r="V36" s="15">
        <f t="shared" si="36"/>
        <v>145750</v>
      </c>
      <c r="W36" s="5">
        <v>248</v>
      </c>
      <c r="X36" s="15">
        <f t="shared" si="37"/>
        <v>136400</v>
      </c>
      <c r="Y36" s="5">
        <v>248</v>
      </c>
      <c r="Z36" s="15">
        <f t="shared" si="38"/>
        <v>136400</v>
      </c>
      <c r="AA36" s="30">
        <v>248</v>
      </c>
      <c r="AB36" s="15">
        <f t="shared" si="39"/>
        <v>136400</v>
      </c>
      <c r="AC36" s="4"/>
    </row>
    <row r="37" spans="2:29" ht="15" thickBot="1">
      <c r="B37" s="4">
        <v>28</v>
      </c>
      <c r="C37" s="4" t="s">
        <v>120</v>
      </c>
      <c r="D37" s="4" t="s">
        <v>121</v>
      </c>
      <c r="E37" s="4" t="s">
        <v>115</v>
      </c>
      <c r="F37" s="4">
        <v>300</v>
      </c>
      <c r="G37" s="5">
        <v>360</v>
      </c>
      <c r="H37" s="15">
        <f t="shared" si="30"/>
        <v>108000</v>
      </c>
      <c r="I37" s="5">
        <v>310</v>
      </c>
      <c r="J37" s="15">
        <f t="shared" si="31"/>
        <v>93000</v>
      </c>
      <c r="K37" s="30">
        <v>310</v>
      </c>
      <c r="L37" s="31">
        <v>93000</v>
      </c>
      <c r="M37" s="5">
        <v>235</v>
      </c>
      <c r="N37" s="15">
        <f t="shared" si="32"/>
        <v>70500</v>
      </c>
      <c r="O37" s="5">
        <v>295</v>
      </c>
      <c r="P37" s="15">
        <f t="shared" si="33"/>
        <v>88500</v>
      </c>
      <c r="Q37" s="5">
        <v>310</v>
      </c>
      <c r="R37" s="15">
        <f t="shared" si="34"/>
        <v>93000</v>
      </c>
      <c r="S37" s="5">
        <v>280</v>
      </c>
      <c r="T37" s="15">
        <f t="shared" si="35"/>
        <v>84000</v>
      </c>
      <c r="U37" s="5">
        <v>310</v>
      </c>
      <c r="V37" s="15">
        <f t="shared" si="36"/>
        <v>93000</v>
      </c>
      <c r="W37" s="5">
        <v>310</v>
      </c>
      <c r="X37" s="15">
        <f t="shared" si="37"/>
        <v>93000</v>
      </c>
      <c r="Y37" s="5">
        <v>310</v>
      </c>
      <c r="Z37" s="15">
        <f t="shared" si="38"/>
        <v>93000</v>
      </c>
      <c r="AA37" s="30">
        <v>310</v>
      </c>
      <c r="AB37" s="15">
        <f t="shared" si="39"/>
        <v>93000</v>
      </c>
      <c r="AC37" s="4"/>
    </row>
    <row r="38" spans="2:29" ht="15" thickBot="1">
      <c r="B38" s="4">
        <v>29</v>
      </c>
      <c r="C38" s="4" t="s">
        <v>123</v>
      </c>
      <c r="D38" s="4" t="s">
        <v>124</v>
      </c>
      <c r="E38" s="4" t="s">
        <v>115</v>
      </c>
      <c r="F38" s="4">
        <v>200</v>
      </c>
      <c r="G38" s="5">
        <v>290</v>
      </c>
      <c r="H38" s="15">
        <f t="shared" si="30"/>
        <v>58000</v>
      </c>
      <c r="I38" s="5">
        <v>290</v>
      </c>
      <c r="J38" s="15">
        <f t="shared" si="31"/>
        <v>58000</v>
      </c>
      <c r="K38" s="30">
        <v>290</v>
      </c>
      <c r="L38" s="31">
        <v>58000</v>
      </c>
      <c r="M38" s="5">
        <v>322</v>
      </c>
      <c r="N38" s="15">
        <f t="shared" si="32"/>
        <v>64400</v>
      </c>
      <c r="O38" s="5">
        <v>335</v>
      </c>
      <c r="P38" s="15">
        <f t="shared" si="33"/>
        <v>67000</v>
      </c>
      <c r="Q38" s="5">
        <v>450</v>
      </c>
      <c r="R38" s="15">
        <f t="shared" si="34"/>
        <v>90000</v>
      </c>
      <c r="S38" s="5">
        <v>405</v>
      </c>
      <c r="T38" s="15">
        <f t="shared" si="35"/>
        <v>81000</v>
      </c>
      <c r="U38" s="5">
        <v>450</v>
      </c>
      <c r="V38" s="15">
        <f t="shared" si="36"/>
        <v>90000</v>
      </c>
      <c r="W38" s="5">
        <v>391</v>
      </c>
      <c r="X38" s="15">
        <f t="shared" si="37"/>
        <v>78200</v>
      </c>
      <c r="Y38" s="5">
        <v>391</v>
      </c>
      <c r="Z38" s="15">
        <f t="shared" si="38"/>
        <v>78200</v>
      </c>
      <c r="AA38" s="30">
        <v>310</v>
      </c>
      <c r="AB38" s="15">
        <f t="shared" si="39"/>
        <v>62000</v>
      </c>
      <c r="AC38" s="4"/>
    </row>
    <row r="39" spans="2:29" ht="15" thickBot="1">
      <c r="B39" s="4">
        <v>30</v>
      </c>
      <c r="C39" s="4" t="s">
        <v>126</v>
      </c>
      <c r="D39" s="4" t="s">
        <v>127</v>
      </c>
      <c r="E39" s="4" t="s">
        <v>115</v>
      </c>
      <c r="F39" s="4">
        <v>420</v>
      </c>
      <c r="G39" s="5">
        <v>450</v>
      </c>
      <c r="H39" s="15">
        <f t="shared" si="30"/>
        <v>189000</v>
      </c>
      <c r="I39" s="5">
        <v>450</v>
      </c>
      <c r="J39" s="15">
        <f t="shared" si="31"/>
        <v>189000</v>
      </c>
      <c r="K39" s="30">
        <v>450</v>
      </c>
      <c r="L39" s="31">
        <v>189000</v>
      </c>
      <c r="M39" s="5">
        <v>432</v>
      </c>
      <c r="N39" s="15">
        <f t="shared" si="32"/>
        <v>181440</v>
      </c>
      <c r="O39" s="5">
        <v>388</v>
      </c>
      <c r="P39" s="15">
        <f t="shared" si="33"/>
        <v>162960</v>
      </c>
      <c r="Q39" s="5">
        <v>530</v>
      </c>
      <c r="R39" s="15">
        <f t="shared" si="34"/>
        <v>222600</v>
      </c>
      <c r="S39" s="5">
        <v>480</v>
      </c>
      <c r="T39" s="15">
        <f t="shared" si="35"/>
        <v>201600</v>
      </c>
      <c r="U39" s="5">
        <v>530</v>
      </c>
      <c r="V39" s="15">
        <f t="shared" si="36"/>
        <v>222600</v>
      </c>
      <c r="W39" s="5">
        <v>595</v>
      </c>
      <c r="X39" s="15">
        <f t="shared" si="37"/>
        <v>249900</v>
      </c>
      <c r="Y39" s="5">
        <v>595</v>
      </c>
      <c r="Z39" s="15">
        <f t="shared" si="38"/>
        <v>249900</v>
      </c>
      <c r="AA39" s="30">
        <v>532</v>
      </c>
      <c r="AB39" s="15">
        <f t="shared" si="39"/>
        <v>223440</v>
      </c>
      <c r="AC39" s="4"/>
    </row>
    <row r="40" spans="2:29" ht="15" thickBot="1">
      <c r="B40" s="4">
        <v>31</v>
      </c>
      <c r="C40" s="4" t="s">
        <v>129</v>
      </c>
      <c r="D40" s="4" t="s">
        <v>130</v>
      </c>
      <c r="E40" s="4" t="s">
        <v>115</v>
      </c>
      <c r="F40" s="4">
        <v>220</v>
      </c>
      <c r="G40" s="5">
        <v>750</v>
      </c>
      <c r="H40" s="15">
        <f t="shared" si="30"/>
        <v>165000</v>
      </c>
      <c r="I40" s="5">
        <v>750</v>
      </c>
      <c r="J40" s="15">
        <f t="shared" si="31"/>
        <v>165000</v>
      </c>
      <c r="K40" s="30">
        <v>750</v>
      </c>
      <c r="L40" s="31">
        <v>165000</v>
      </c>
      <c r="M40" s="5">
        <v>832</v>
      </c>
      <c r="N40" s="15">
        <f t="shared" si="32"/>
        <v>183040</v>
      </c>
      <c r="O40" s="5">
        <v>410</v>
      </c>
      <c r="P40" s="15">
        <f t="shared" si="33"/>
        <v>90200</v>
      </c>
      <c r="Q40" s="5">
        <v>1550</v>
      </c>
      <c r="R40" s="15">
        <f t="shared" si="34"/>
        <v>341000</v>
      </c>
      <c r="S40" s="5">
        <v>1400</v>
      </c>
      <c r="T40" s="15">
        <f t="shared" si="35"/>
        <v>308000</v>
      </c>
      <c r="U40" s="5">
        <v>1550</v>
      </c>
      <c r="V40" s="15">
        <f t="shared" si="36"/>
        <v>341000</v>
      </c>
      <c r="W40" s="5">
        <v>879</v>
      </c>
      <c r="X40" s="15">
        <f t="shared" si="37"/>
        <v>193380</v>
      </c>
      <c r="Y40" s="5">
        <v>879</v>
      </c>
      <c r="Z40" s="15">
        <f t="shared" si="38"/>
        <v>193380</v>
      </c>
      <c r="AA40" s="30">
        <v>792</v>
      </c>
      <c r="AB40" s="15">
        <f t="shared" si="39"/>
        <v>174240</v>
      </c>
      <c r="AC40" s="4"/>
    </row>
    <row r="41" spans="2:29" ht="15" thickBot="1">
      <c r="B41" s="4">
        <v>32</v>
      </c>
      <c r="C41" s="4" t="s">
        <v>132</v>
      </c>
      <c r="D41" s="4" t="s">
        <v>133</v>
      </c>
      <c r="E41" s="4" t="s">
        <v>115</v>
      </c>
      <c r="F41" s="4">
        <v>150</v>
      </c>
      <c r="G41" s="5">
        <v>950</v>
      </c>
      <c r="H41" s="15">
        <f t="shared" si="30"/>
        <v>142500</v>
      </c>
      <c r="I41" s="5">
        <v>950</v>
      </c>
      <c r="J41" s="15">
        <f t="shared" si="31"/>
        <v>142500</v>
      </c>
      <c r="K41" s="30">
        <v>950</v>
      </c>
      <c r="L41" s="31">
        <v>142500</v>
      </c>
      <c r="M41" s="5">
        <v>1212</v>
      </c>
      <c r="N41" s="15">
        <f t="shared" si="32"/>
        <v>181800</v>
      </c>
      <c r="O41" s="5">
        <v>489</v>
      </c>
      <c r="P41" s="15">
        <f t="shared" si="33"/>
        <v>73350</v>
      </c>
      <c r="Q41" s="5">
        <v>1800</v>
      </c>
      <c r="R41" s="15">
        <f t="shared" si="34"/>
        <v>270000</v>
      </c>
      <c r="S41" s="5">
        <v>1620</v>
      </c>
      <c r="T41" s="15">
        <f t="shared" si="35"/>
        <v>243000</v>
      </c>
      <c r="U41" s="5">
        <v>1800</v>
      </c>
      <c r="V41" s="15">
        <f t="shared" si="36"/>
        <v>270000</v>
      </c>
      <c r="W41" s="5">
        <v>1498</v>
      </c>
      <c r="X41" s="15">
        <f t="shared" si="37"/>
        <v>224700</v>
      </c>
      <c r="Y41" s="5">
        <v>1498</v>
      </c>
      <c r="Z41" s="15">
        <f t="shared" si="38"/>
        <v>224700</v>
      </c>
      <c r="AA41" s="30">
        <v>1234</v>
      </c>
      <c r="AB41" s="15">
        <f t="shared" si="39"/>
        <v>185100</v>
      </c>
      <c r="AC41" s="4"/>
    </row>
    <row r="42" spans="2:29" ht="15" thickBot="1">
      <c r="B42" s="4">
        <v>33</v>
      </c>
      <c r="C42" s="4" t="s">
        <v>134</v>
      </c>
      <c r="D42" s="4" t="s">
        <v>135</v>
      </c>
      <c r="E42" s="4" t="s">
        <v>115</v>
      </c>
      <c r="F42" s="4">
        <v>100</v>
      </c>
      <c r="G42" s="5">
        <v>1950</v>
      </c>
      <c r="H42" s="15">
        <f t="shared" si="30"/>
        <v>195000</v>
      </c>
      <c r="I42" s="5">
        <v>1950</v>
      </c>
      <c r="J42" s="15">
        <f t="shared" si="31"/>
        <v>195000</v>
      </c>
      <c r="K42" s="30">
        <v>1950</v>
      </c>
      <c r="L42" s="31">
        <v>195000</v>
      </c>
      <c r="M42" s="5">
        <v>1750</v>
      </c>
      <c r="N42" s="15">
        <f t="shared" si="32"/>
        <v>175000</v>
      </c>
      <c r="O42" s="5">
        <v>622</v>
      </c>
      <c r="P42" s="15">
        <f t="shared" si="33"/>
        <v>62200</v>
      </c>
      <c r="Q42" s="5">
        <v>3500</v>
      </c>
      <c r="R42" s="15">
        <f t="shared" si="34"/>
        <v>350000</v>
      </c>
      <c r="S42" s="5">
        <v>3150</v>
      </c>
      <c r="T42" s="15">
        <f t="shared" si="35"/>
        <v>315000</v>
      </c>
      <c r="U42" s="5">
        <v>3500</v>
      </c>
      <c r="V42" s="15">
        <f t="shared" si="36"/>
        <v>350000</v>
      </c>
      <c r="W42" s="5">
        <v>2452</v>
      </c>
      <c r="X42" s="15">
        <f t="shared" si="37"/>
        <v>245200</v>
      </c>
      <c r="Y42" s="5">
        <v>2452</v>
      </c>
      <c r="Z42" s="15">
        <f t="shared" si="38"/>
        <v>245200</v>
      </c>
      <c r="AA42" s="30">
        <v>2162</v>
      </c>
      <c r="AB42" s="15">
        <f t="shared" si="39"/>
        <v>216200</v>
      </c>
      <c r="AC42" s="4"/>
    </row>
    <row r="43" spans="2:29" ht="15" thickBot="1">
      <c r="B43" s="4">
        <v>34</v>
      </c>
      <c r="C43" s="4">
        <v>2.1</v>
      </c>
      <c r="D43" s="4" t="s">
        <v>137</v>
      </c>
      <c r="E43" s="4" t="s">
        <v>37</v>
      </c>
      <c r="F43" s="4" t="s">
        <v>37</v>
      </c>
      <c r="G43" s="4"/>
      <c r="H43" s="4"/>
      <c r="I43" s="4"/>
      <c r="J43" s="4"/>
      <c r="K43" s="29"/>
      <c r="L43" s="29"/>
      <c r="M43" s="4"/>
      <c r="N43" s="4"/>
      <c r="O43" s="4"/>
      <c r="P43" s="4"/>
      <c r="Q43" s="4"/>
      <c r="R43" s="4"/>
      <c r="S43" s="4"/>
      <c r="T43" s="4"/>
      <c r="U43" s="13"/>
      <c r="V43" s="13"/>
      <c r="W43" s="4"/>
      <c r="X43" s="4"/>
      <c r="Y43" s="4"/>
      <c r="Z43" s="4"/>
      <c r="AA43" s="29"/>
      <c r="AB43" s="13"/>
      <c r="AC43" s="4"/>
    </row>
    <row r="44" spans="2:29" ht="15" thickBot="1">
      <c r="B44" s="4">
        <v>35</v>
      </c>
      <c r="C44" s="4" t="s">
        <v>138</v>
      </c>
      <c r="D44" s="4" t="s">
        <v>139</v>
      </c>
      <c r="E44" s="4" t="s">
        <v>140</v>
      </c>
      <c r="F44" s="4">
        <v>22</v>
      </c>
      <c r="G44" s="5">
        <v>3500</v>
      </c>
      <c r="H44" s="15">
        <f t="shared" ref="H44:H47" si="40">G44*$F44</f>
        <v>77000</v>
      </c>
      <c r="I44" s="5">
        <v>3500</v>
      </c>
      <c r="J44" s="15">
        <f t="shared" ref="J44:J47" si="41">I44*$F44</f>
        <v>77000</v>
      </c>
      <c r="K44" s="30">
        <v>3500</v>
      </c>
      <c r="L44" s="31">
        <v>77000</v>
      </c>
      <c r="M44" s="5">
        <v>1543</v>
      </c>
      <c r="N44" s="15">
        <f t="shared" ref="N44:N47" si="42">M44*$F44</f>
        <v>33946</v>
      </c>
      <c r="O44" s="5">
        <v>6530</v>
      </c>
      <c r="P44" s="15">
        <f t="shared" ref="P44:P47" si="43">O44*$F44</f>
        <v>143660</v>
      </c>
      <c r="Q44" s="5">
        <v>3500</v>
      </c>
      <c r="R44" s="15">
        <f t="shared" ref="R44:R47" si="44">Q44*$F44</f>
        <v>77000</v>
      </c>
      <c r="S44" s="5">
        <v>3150</v>
      </c>
      <c r="T44" s="15">
        <f t="shared" ref="T44:T47" si="45">S44*$F44</f>
        <v>69300</v>
      </c>
      <c r="U44" s="5">
        <v>3500</v>
      </c>
      <c r="V44" s="15">
        <f t="shared" ref="V44:V47" si="46">U44*$F44</f>
        <v>77000</v>
      </c>
      <c r="W44" s="5">
        <v>3550</v>
      </c>
      <c r="X44" s="15">
        <f t="shared" ref="X44:X47" si="47">W44*$F44</f>
        <v>78100</v>
      </c>
      <c r="Y44" s="5">
        <v>3550</v>
      </c>
      <c r="Z44" s="15">
        <f t="shared" ref="Z44:Z47" si="48">Y44*$F44</f>
        <v>78100</v>
      </c>
      <c r="AA44" s="30">
        <v>3250</v>
      </c>
      <c r="AB44" s="15">
        <f>AA44*$F44</f>
        <v>71500</v>
      </c>
      <c r="AC44" s="4"/>
    </row>
    <row r="45" spans="2:29" ht="15" thickBot="1">
      <c r="B45" s="4">
        <v>36</v>
      </c>
      <c r="C45" s="4" t="s">
        <v>141</v>
      </c>
      <c r="D45" s="4" t="s">
        <v>142</v>
      </c>
      <c r="E45" s="4" t="s">
        <v>140</v>
      </c>
      <c r="F45" s="4">
        <v>3</v>
      </c>
      <c r="G45" s="5">
        <v>4000</v>
      </c>
      <c r="H45" s="15">
        <f t="shared" si="40"/>
        <v>12000</v>
      </c>
      <c r="I45" s="5">
        <v>4000</v>
      </c>
      <c r="J45" s="15">
        <f t="shared" si="41"/>
        <v>12000</v>
      </c>
      <c r="K45" s="30">
        <v>4000</v>
      </c>
      <c r="L45" s="31">
        <v>12000</v>
      </c>
      <c r="M45" s="5">
        <v>2350</v>
      </c>
      <c r="N45" s="15">
        <f t="shared" si="42"/>
        <v>7050</v>
      </c>
      <c r="O45" s="5">
        <v>7130</v>
      </c>
      <c r="P45" s="15">
        <f t="shared" si="43"/>
        <v>21390</v>
      </c>
      <c r="Q45" s="5">
        <v>4000</v>
      </c>
      <c r="R45" s="15">
        <f t="shared" si="44"/>
        <v>12000</v>
      </c>
      <c r="S45" s="5">
        <v>3600</v>
      </c>
      <c r="T45" s="15">
        <f t="shared" si="45"/>
        <v>10800</v>
      </c>
      <c r="U45" s="5">
        <v>4000</v>
      </c>
      <c r="V45" s="15">
        <f t="shared" si="46"/>
        <v>12000</v>
      </c>
      <c r="W45" s="5">
        <v>4550</v>
      </c>
      <c r="X45" s="15">
        <f t="shared" si="47"/>
        <v>13650</v>
      </c>
      <c r="Y45" s="5">
        <v>4550</v>
      </c>
      <c r="Z45" s="15">
        <f t="shared" si="48"/>
        <v>13650</v>
      </c>
      <c r="AA45" s="30">
        <v>3570</v>
      </c>
      <c r="AB45" s="15">
        <f>AA45*$F45</f>
        <v>10710</v>
      </c>
      <c r="AC45" s="4"/>
    </row>
    <row r="46" spans="2:29" ht="15" thickBot="1">
      <c r="B46" s="4">
        <v>37</v>
      </c>
      <c r="C46" s="4" t="s">
        <v>143</v>
      </c>
      <c r="D46" s="4" t="s">
        <v>144</v>
      </c>
      <c r="E46" s="4" t="s">
        <v>140</v>
      </c>
      <c r="F46" s="4">
        <v>13</v>
      </c>
      <c r="G46" s="5">
        <v>4500</v>
      </c>
      <c r="H46" s="15">
        <f t="shared" si="40"/>
        <v>58500</v>
      </c>
      <c r="I46" s="5">
        <v>4500</v>
      </c>
      <c r="J46" s="15">
        <f t="shared" si="41"/>
        <v>58500</v>
      </c>
      <c r="K46" s="30">
        <v>4500</v>
      </c>
      <c r="L46" s="31">
        <v>58500</v>
      </c>
      <c r="M46" s="5">
        <v>4350</v>
      </c>
      <c r="N46" s="15">
        <f t="shared" si="42"/>
        <v>56550</v>
      </c>
      <c r="O46" s="5">
        <v>10280</v>
      </c>
      <c r="P46" s="15">
        <f t="shared" si="43"/>
        <v>133640</v>
      </c>
      <c r="Q46" s="5">
        <v>12500</v>
      </c>
      <c r="R46" s="15">
        <f t="shared" si="44"/>
        <v>162500</v>
      </c>
      <c r="S46" s="5">
        <v>11250</v>
      </c>
      <c r="T46" s="15">
        <f t="shared" si="45"/>
        <v>146250</v>
      </c>
      <c r="U46" s="5">
        <v>12500</v>
      </c>
      <c r="V46" s="15">
        <f t="shared" si="46"/>
        <v>162500</v>
      </c>
      <c r="W46" s="5">
        <v>12500</v>
      </c>
      <c r="X46" s="15">
        <f t="shared" si="47"/>
        <v>162500</v>
      </c>
      <c r="Y46" s="5">
        <v>12500</v>
      </c>
      <c r="Z46" s="15">
        <f t="shared" si="48"/>
        <v>162500</v>
      </c>
      <c r="AA46" s="30">
        <v>9500</v>
      </c>
      <c r="AB46" s="15">
        <f>AA46*$F46</f>
        <v>123500</v>
      </c>
      <c r="AC46" s="4"/>
    </row>
    <row r="47" spans="2:29" ht="15" thickBot="1">
      <c r="B47" s="4">
        <v>38</v>
      </c>
      <c r="C47" s="4" t="s">
        <v>146</v>
      </c>
      <c r="D47" s="4" t="s">
        <v>147</v>
      </c>
      <c r="E47" s="4" t="s">
        <v>140</v>
      </c>
      <c r="F47" s="4">
        <v>1</v>
      </c>
      <c r="G47" s="5">
        <v>4500</v>
      </c>
      <c r="H47" s="15">
        <f t="shared" si="40"/>
        <v>4500</v>
      </c>
      <c r="I47" s="5">
        <v>4500</v>
      </c>
      <c r="J47" s="15">
        <f t="shared" si="41"/>
        <v>4500</v>
      </c>
      <c r="K47" s="30">
        <v>4500</v>
      </c>
      <c r="L47" s="31">
        <v>4500</v>
      </c>
      <c r="M47" s="5">
        <v>6120</v>
      </c>
      <c r="N47" s="15">
        <f t="shared" si="42"/>
        <v>6120</v>
      </c>
      <c r="O47" s="5">
        <v>12100</v>
      </c>
      <c r="P47" s="15">
        <f t="shared" si="43"/>
        <v>12100</v>
      </c>
      <c r="Q47" s="5">
        <v>14000</v>
      </c>
      <c r="R47" s="15">
        <f t="shared" si="44"/>
        <v>14000</v>
      </c>
      <c r="S47" s="5">
        <v>12600</v>
      </c>
      <c r="T47" s="15">
        <f t="shared" si="45"/>
        <v>12600</v>
      </c>
      <c r="U47" s="5">
        <v>14000</v>
      </c>
      <c r="V47" s="15">
        <f t="shared" si="46"/>
        <v>14000</v>
      </c>
      <c r="W47" s="5">
        <v>14500</v>
      </c>
      <c r="X47" s="15">
        <f t="shared" si="47"/>
        <v>14500</v>
      </c>
      <c r="Y47" s="5">
        <v>14500</v>
      </c>
      <c r="Z47" s="15">
        <f t="shared" si="48"/>
        <v>14500</v>
      </c>
      <c r="AA47" s="30">
        <v>11200</v>
      </c>
      <c r="AB47" s="15">
        <f>AA47*$F47</f>
        <v>11200</v>
      </c>
      <c r="AC47" s="4"/>
    </row>
    <row r="48" spans="2:29" ht="15" thickBot="1">
      <c r="B48" s="4">
        <v>39</v>
      </c>
      <c r="C48" s="4">
        <v>2.2000000000000002</v>
      </c>
      <c r="D48" s="4" t="s">
        <v>149</v>
      </c>
      <c r="E48" s="4" t="s">
        <v>37</v>
      </c>
      <c r="F48" s="4" t="s">
        <v>37</v>
      </c>
      <c r="G48" s="4"/>
      <c r="H48" s="4"/>
      <c r="I48" s="4"/>
      <c r="J48" s="4"/>
      <c r="K48" s="29"/>
      <c r="L48" s="29"/>
      <c r="M48" s="4"/>
      <c r="N48" s="4"/>
      <c r="O48" s="4"/>
      <c r="P48" s="4"/>
      <c r="Q48" s="4"/>
      <c r="R48" s="4"/>
      <c r="S48" s="4"/>
      <c r="T48" s="4"/>
      <c r="U48" s="13"/>
      <c r="V48" s="13"/>
      <c r="W48" s="4"/>
      <c r="X48" s="4"/>
      <c r="Y48" s="4"/>
      <c r="Z48" s="4"/>
      <c r="AA48" s="29"/>
      <c r="AB48" s="13"/>
      <c r="AC48" s="4"/>
    </row>
    <row r="49" spans="2:29" ht="15" thickBot="1">
      <c r="B49" s="4">
        <v>40</v>
      </c>
      <c r="C49" s="4" t="s">
        <v>150</v>
      </c>
      <c r="D49" s="4" t="s">
        <v>151</v>
      </c>
      <c r="E49" s="4" t="s">
        <v>152</v>
      </c>
      <c r="F49" s="4">
        <v>18</v>
      </c>
      <c r="G49" s="5">
        <v>150</v>
      </c>
      <c r="H49" s="15">
        <f t="shared" ref="H49:H64" si="49">G49*$F49</f>
        <v>2700</v>
      </c>
      <c r="I49" s="5">
        <v>150</v>
      </c>
      <c r="J49" s="15">
        <f t="shared" ref="J49:J64" si="50">I49*$F49</f>
        <v>2700</v>
      </c>
      <c r="K49" s="30">
        <v>150</v>
      </c>
      <c r="L49" s="31">
        <v>2700</v>
      </c>
      <c r="M49" s="5">
        <v>170</v>
      </c>
      <c r="N49" s="15">
        <f t="shared" ref="N49:N64" si="51">M49*$F49</f>
        <v>3060</v>
      </c>
      <c r="O49" s="5">
        <v>1460</v>
      </c>
      <c r="P49" s="15">
        <f t="shared" ref="P49:P64" si="52">O49*$F49</f>
        <v>26280</v>
      </c>
      <c r="Q49" s="5">
        <v>300</v>
      </c>
      <c r="R49" s="15">
        <f t="shared" ref="R49:R64" si="53">Q49*$F49</f>
        <v>5400</v>
      </c>
      <c r="S49" s="5">
        <v>270</v>
      </c>
      <c r="T49" s="15">
        <f t="shared" ref="T49:T64" si="54">S49*$F49</f>
        <v>4860</v>
      </c>
      <c r="U49" s="5">
        <v>300</v>
      </c>
      <c r="V49" s="15">
        <f t="shared" ref="V49:V64" si="55">U49*$F49</f>
        <v>5400</v>
      </c>
      <c r="W49" s="5">
        <v>240</v>
      </c>
      <c r="X49" s="15">
        <f t="shared" ref="X49:X64" si="56">W49*$F49</f>
        <v>4320</v>
      </c>
      <c r="Y49" s="5">
        <v>240</v>
      </c>
      <c r="Z49" s="15">
        <f t="shared" ref="Z49:Z64" si="57">Y49*$F49</f>
        <v>4320</v>
      </c>
      <c r="AA49" s="30">
        <v>210</v>
      </c>
      <c r="AB49" s="15">
        <f t="shared" ref="AB49:AB64" si="58">AA49*$F49</f>
        <v>3780</v>
      </c>
      <c r="AC49" s="4"/>
    </row>
    <row r="50" spans="2:29" ht="15" thickBot="1">
      <c r="B50" s="4">
        <v>41</v>
      </c>
      <c r="C50" s="4" t="s">
        <v>153</v>
      </c>
      <c r="D50" s="4" t="s">
        <v>154</v>
      </c>
      <c r="E50" s="4" t="s">
        <v>152</v>
      </c>
      <c r="F50" s="4">
        <v>24</v>
      </c>
      <c r="G50" s="5">
        <v>400</v>
      </c>
      <c r="H50" s="15">
        <f t="shared" si="49"/>
        <v>9600</v>
      </c>
      <c r="I50" s="5">
        <v>400</v>
      </c>
      <c r="J50" s="15">
        <f t="shared" si="50"/>
        <v>9600</v>
      </c>
      <c r="K50" s="30">
        <v>400</v>
      </c>
      <c r="L50" s="31">
        <v>9600</v>
      </c>
      <c r="M50" s="5">
        <v>435</v>
      </c>
      <c r="N50" s="15">
        <f t="shared" si="51"/>
        <v>10440</v>
      </c>
      <c r="O50" s="5">
        <v>2190</v>
      </c>
      <c r="P50" s="15">
        <f t="shared" si="52"/>
        <v>52560</v>
      </c>
      <c r="Q50" s="5">
        <v>800</v>
      </c>
      <c r="R50" s="15">
        <f t="shared" si="53"/>
        <v>19200</v>
      </c>
      <c r="S50" s="5">
        <v>720</v>
      </c>
      <c r="T50" s="15">
        <f t="shared" si="54"/>
        <v>17280</v>
      </c>
      <c r="U50" s="5">
        <v>800</v>
      </c>
      <c r="V50" s="15">
        <f t="shared" si="55"/>
        <v>19200</v>
      </c>
      <c r="W50" s="5">
        <v>750</v>
      </c>
      <c r="X50" s="15">
        <f t="shared" si="56"/>
        <v>18000</v>
      </c>
      <c r="Y50" s="5">
        <v>750</v>
      </c>
      <c r="Z50" s="15">
        <f t="shared" si="57"/>
        <v>18000</v>
      </c>
      <c r="AA50" s="30">
        <v>650</v>
      </c>
      <c r="AB50" s="15">
        <f t="shared" si="58"/>
        <v>15600</v>
      </c>
      <c r="AC50" s="4"/>
    </row>
    <row r="51" spans="2:29" ht="15" thickBot="1">
      <c r="B51" s="4">
        <v>42</v>
      </c>
      <c r="C51" s="4" t="s">
        <v>156</v>
      </c>
      <c r="D51" s="4" t="s">
        <v>157</v>
      </c>
      <c r="E51" s="4" t="s">
        <v>152</v>
      </c>
      <c r="F51" s="4">
        <v>5</v>
      </c>
      <c r="G51" s="5">
        <v>600</v>
      </c>
      <c r="H51" s="15">
        <f t="shared" si="49"/>
        <v>3000</v>
      </c>
      <c r="I51" s="5">
        <v>600</v>
      </c>
      <c r="J51" s="15">
        <f t="shared" si="50"/>
        <v>3000</v>
      </c>
      <c r="K51" s="30">
        <v>600</v>
      </c>
      <c r="L51" s="31">
        <v>3000</v>
      </c>
      <c r="M51" s="5">
        <v>489</v>
      </c>
      <c r="N51" s="15">
        <f t="shared" si="51"/>
        <v>2445</v>
      </c>
      <c r="O51" s="5">
        <v>1600</v>
      </c>
      <c r="P51" s="15">
        <f t="shared" si="52"/>
        <v>8000</v>
      </c>
      <c r="Q51" s="5">
        <v>1350</v>
      </c>
      <c r="R51" s="15">
        <f t="shared" si="53"/>
        <v>6750</v>
      </c>
      <c r="S51" s="5">
        <v>1220</v>
      </c>
      <c r="T51" s="15">
        <f t="shared" si="54"/>
        <v>6100</v>
      </c>
      <c r="U51" s="5">
        <v>1350</v>
      </c>
      <c r="V51" s="15">
        <f t="shared" si="55"/>
        <v>6750</v>
      </c>
      <c r="W51" s="5">
        <v>950</v>
      </c>
      <c r="X51" s="15">
        <f t="shared" si="56"/>
        <v>4750</v>
      </c>
      <c r="Y51" s="5">
        <v>950</v>
      </c>
      <c r="Z51" s="15">
        <f t="shared" si="57"/>
        <v>4750</v>
      </c>
      <c r="AA51" s="30">
        <v>710</v>
      </c>
      <c r="AB51" s="15">
        <f t="shared" si="58"/>
        <v>3550</v>
      </c>
      <c r="AC51" s="4"/>
    </row>
    <row r="52" spans="2:29" ht="15" thickBot="1">
      <c r="B52" s="4">
        <v>43</v>
      </c>
      <c r="C52" s="4" t="s">
        <v>159</v>
      </c>
      <c r="D52" s="4" t="s">
        <v>160</v>
      </c>
      <c r="E52" s="4" t="s">
        <v>152</v>
      </c>
      <c r="F52" s="4">
        <v>5</v>
      </c>
      <c r="G52" s="5">
        <v>600</v>
      </c>
      <c r="H52" s="15">
        <f t="shared" si="49"/>
        <v>3000</v>
      </c>
      <c r="I52" s="5">
        <v>600</v>
      </c>
      <c r="J52" s="15">
        <f t="shared" si="50"/>
        <v>3000</v>
      </c>
      <c r="K52" s="30">
        <v>600</v>
      </c>
      <c r="L52" s="31">
        <v>3000</v>
      </c>
      <c r="M52" s="5">
        <v>520</v>
      </c>
      <c r="N52" s="15">
        <f t="shared" si="51"/>
        <v>2600</v>
      </c>
      <c r="O52" s="5">
        <v>1600</v>
      </c>
      <c r="P52" s="15">
        <f t="shared" si="52"/>
        <v>8000</v>
      </c>
      <c r="Q52" s="5">
        <v>1650</v>
      </c>
      <c r="R52" s="15">
        <f t="shared" si="53"/>
        <v>8250</v>
      </c>
      <c r="S52" s="5">
        <v>1485</v>
      </c>
      <c r="T52" s="15">
        <f t="shared" si="54"/>
        <v>7425</v>
      </c>
      <c r="U52" s="5">
        <v>1650</v>
      </c>
      <c r="V52" s="15">
        <f t="shared" si="55"/>
        <v>8250</v>
      </c>
      <c r="W52" s="5">
        <v>1110</v>
      </c>
      <c r="X52" s="15">
        <f t="shared" si="56"/>
        <v>5550</v>
      </c>
      <c r="Y52" s="5">
        <v>1110</v>
      </c>
      <c r="Z52" s="15">
        <f t="shared" si="57"/>
        <v>5550</v>
      </c>
      <c r="AA52" s="30">
        <v>950</v>
      </c>
      <c r="AB52" s="15">
        <f t="shared" si="58"/>
        <v>4750</v>
      </c>
      <c r="AC52" s="4"/>
    </row>
    <row r="53" spans="2:29" ht="15" thickBot="1">
      <c r="B53" s="4">
        <v>44</v>
      </c>
      <c r="C53" s="4" t="s">
        <v>161</v>
      </c>
      <c r="D53" s="4" t="s">
        <v>162</v>
      </c>
      <c r="E53" s="4" t="s">
        <v>152</v>
      </c>
      <c r="F53" s="4">
        <v>6</v>
      </c>
      <c r="G53" s="5">
        <v>1000</v>
      </c>
      <c r="H53" s="15">
        <f t="shared" si="49"/>
        <v>6000</v>
      </c>
      <c r="I53" s="5">
        <v>1000</v>
      </c>
      <c r="J53" s="15">
        <f t="shared" si="50"/>
        <v>6000</v>
      </c>
      <c r="K53" s="30">
        <v>1000</v>
      </c>
      <c r="L53" s="31">
        <v>6000</v>
      </c>
      <c r="M53" s="5">
        <v>725</v>
      </c>
      <c r="N53" s="15">
        <f t="shared" si="51"/>
        <v>4350</v>
      </c>
      <c r="O53" s="5">
        <v>2400</v>
      </c>
      <c r="P53" s="15">
        <f t="shared" si="52"/>
        <v>14400</v>
      </c>
      <c r="Q53" s="5">
        <v>1600</v>
      </c>
      <c r="R53" s="15">
        <f t="shared" si="53"/>
        <v>9600</v>
      </c>
      <c r="S53" s="5">
        <v>1450</v>
      </c>
      <c r="T53" s="15">
        <f t="shared" si="54"/>
        <v>8700</v>
      </c>
      <c r="U53" s="5">
        <v>1600</v>
      </c>
      <c r="V53" s="15">
        <f t="shared" si="55"/>
        <v>9600</v>
      </c>
      <c r="W53" s="5">
        <v>1450</v>
      </c>
      <c r="X53" s="15">
        <f t="shared" si="56"/>
        <v>8700</v>
      </c>
      <c r="Y53" s="5">
        <v>1450</v>
      </c>
      <c r="Z53" s="15">
        <f t="shared" si="57"/>
        <v>8700</v>
      </c>
      <c r="AA53" s="30">
        <v>1110</v>
      </c>
      <c r="AB53" s="15">
        <f t="shared" si="58"/>
        <v>6660</v>
      </c>
      <c r="AC53" s="4"/>
    </row>
    <row r="54" spans="2:29" ht="15" thickBot="1">
      <c r="B54" s="4">
        <v>45</v>
      </c>
      <c r="C54" s="4" t="s">
        <v>164</v>
      </c>
      <c r="D54" s="4" t="s">
        <v>165</v>
      </c>
      <c r="E54" s="4" t="s">
        <v>152</v>
      </c>
      <c r="F54" s="4">
        <v>9</v>
      </c>
      <c r="G54" s="5">
        <v>1000</v>
      </c>
      <c r="H54" s="15">
        <f t="shared" si="49"/>
        <v>9000</v>
      </c>
      <c r="I54" s="5">
        <v>1000</v>
      </c>
      <c r="J54" s="15">
        <f t="shared" si="50"/>
        <v>9000</v>
      </c>
      <c r="K54" s="30">
        <v>1000</v>
      </c>
      <c r="L54" s="31">
        <v>9000</v>
      </c>
      <c r="M54" s="5">
        <v>790</v>
      </c>
      <c r="N54" s="15">
        <f t="shared" si="51"/>
        <v>7110</v>
      </c>
      <c r="O54" s="5">
        <v>2400</v>
      </c>
      <c r="P54" s="15">
        <f t="shared" si="52"/>
        <v>21600</v>
      </c>
      <c r="Q54" s="5">
        <v>1820</v>
      </c>
      <c r="R54" s="15">
        <f t="shared" si="53"/>
        <v>16380</v>
      </c>
      <c r="S54" s="5">
        <v>1640</v>
      </c>
      <c r="T54" s="15">
        <f t="shared" si="54"/>
        <v>14760</v>
      </c>
      <c r="U54" s="5">
        <v>1820</v>
      </c>
      <c r="V54" s="15">
        <f t="shared" si="55"/>
        <v>16380</v>
      </c>
      <c r="W54" s="5">
        <v>1670</v>
      </c>
      <c r="X54" s="15">
        <f t="shared" si="56"/>
        <v>15030</v>
      </c>
      <c r="Y54" s="5">
        <v>1670</v>
      </c>
      <c r="Z54" s="15">
        <f t="shared" si="57"/>
        <v>15030</v>
      </c>
      <c r="AA54" s="30">
        <v>1110</v>
      </c>
      <c r="AB54" s="15">
        <f t="shared" si="58"/>
        <v>9990</v>
      </c>
      <c r="AC54" s="4"/>
    </row>
    <row r="55" spans="2:29" ht="15" thickBot="1">
      <c r="B55" s="4">
        <v>46</v>
      </c>
      <c r="C55" s="4" t="s">
        <v>161</v>
      </c>
      <c r="D55" s="4" t="s">
        <v>167</v>
      </c>
      <c r="E55" s="4" t="s">
        <v>152</v>
      </c>
      <c r="F55" s="4">
        <v>2</v>
      </c>
      <c r="G55" s="5">
        <v>200</v>
      </c>
      <c r="H55" s="15">
        <f t="shared" si="49"/>
        <v>400</v>
      </c>
      <c r="I55" s="5">
        <v>200</v>
      </c>
      <c r="J55" s="15">
        <f t="shared" si="50"/>
        <v>400</v>
      </c>
      <c r="K55" s="30">
        <v>200</v>
      </c>
      <c r="L55" s="31">
        <v>400</v>
      </c>
      <c r="M55" s="5">
        <v>180</v>
      </c>
      <c r="N55" s="15">
        <f t="shared" si="51"/>
        <v>360</v>
      </c>
      <c r="O55" s="5">
        <v>890</v>
      </c>
      <c r="P55" s="15">
        <f t="shared" si="52"/>
        <v>1780</v>
      </c>
      <c r="Q55" s="5">
        <v>1160</v>
      </c>
      <c r="R55" s="15">
        <f t="shared" si="53"/>
        <v>2320</v>
      </c>
      <c r="S55" s="5">
        <v>1045</v>
      </c>
      <c r="T55" s="15">
        <f t="shared" si="54"/>
        <v>2090</v>
      </c>
      <c r="U55" s="5">
        <v>1160</v>
      </c>
      <c r="V55" s="15">
        <f t="shared" si="55"/>
        <v>2320</v>
      </c>
      <c r="W55" s="5">
        <v>850</v>
      </c>
      <c r="X55" s="15">
        <f t="shared" si="56"/>
        <v>1700</v>
      </c>
      <c r="Y55" s="5">
        <v>850</v>
      </c>
      <c r="Z55" s="15">
        <f t="shared" si="57"/>
        <v>1700</v>
      </c>
      <c r="AA55" s="30">
        <v>450</v>
      </c>
      <c r="AB55" s="15">
        <f t="shared" si="58"/>
        <v>900</v>
      </c>
      <c r="AC55" s="4"/>
    </row>
    <row r="56" spans="2:29" ht="15" thickBot="1">
      <c r="B56" s="4">
        <v>47</v>
      </c>
      <c r="C56" s="4">
        <v>3.1</v>
      </c>
      <c r="D56" s="4" t="s">
        <v>169</v>
      </c>
      <c r="E56" s="4" t="s">
        <v>140</v>
      </c>
      <c r="F56" s="4">
        <v>6</v>
      </c>
      <c r="G56" s="5">
        <v>500</v>
      </c>
      <c r="H56" s="15">
        <f t="shared" si="49"/>
        <v>3000</v>
      </c>
      <c r="I56" s="5">
        <v>500</v>
      </c>
      <c r="J56" s="15">
        <f t="shared" si="50"/>
        <v>3000</v>
      </c>
      <c r="K56" s="30">
        <v>500</v>
      </c>
      <c r="L56" s="31">
        <v>3000</v>
      </c>
      <c r="M56" s="5">
        <v>536</v>
      </c>
      <c r="N56" s="15">
        <f t="shared" si="51"/>
        <v>3216</v>
      </c>
      <c r="O56" s="5">
        <v>1455</v>
      </c>
      <c r="P56" s="15">
        <f t="shared" si="52"/>
        <v>8730</v>
      </c>
      <c r="Q56" s="5">
        <v>550</v>
      </c>
      <c r="R56" s="15">
        <f t="shared" si="53"/>
        <v>3300</v>
      </c>
      <c r="S56" s="5">
        <v>495</v>
      </c>
      <c r="T56" s="15">
        <f t="shared" si="54"/>
        <v>2970</v>
      </c>
      <c r="U56" s="5">
        <v>550</v>
      </c>
      <c r="V56" s="15">
        <f t="shared" si="55"/>
        <v>3300</v>
      </c>
      <c r="W56" s="5">
        <v>950</v>
      </c>
      <c r="X56" s="15">
        <f t="shared" si="56"/>
        <v>5700</v>
      </c>
      <c r="Y56" s="5">
        <v>950</v>
      </c>
      <c r="Z56" s="15">
        <f t="shared" si="57"/>
        <v>5700</v>
      </c>
      <c r="AA56" s="30">
        <v>650</v>
      </c>
      <c r="AB56" s="15">
        <f t="shared" si="58"/>
        <v>3900</v>
      </c>
      <c r="AC56" s="4"/>
    </row>
    <row r="57" spans="2:29" ht="15" thickBot="1">
      <c r="B57" s="4">
        <v>48</v>
      </c>
      <c r="C57" s="4">
        <v>3.2</v>
      </c>
      <c r="D57" s="4" t="s">
        <v>171</v>
      </c>
      <c r="E57" s="4" t="s">
        <v>140</v>
      </c>
      <c r="F57" s="4">
        <v>6</v>
      </c>
      <c r="G57" s="5">
        <v>500</v>
      </c>
      <c r="H57" s="15">
        <f t="shared" si="49"/>
        <v>3000</v>
      </c>
      <c r="I57" s="5">
        <v>450</v>
      </c>
      <c r="J57" s="15">
        <f t="shared" si="50"/>
        <v>2700</v>
      </c>
      <c r="K57" s="30">
        <v>450</v>
      </c>
      <c r="L57" s="31">
        <v>2700</v>
      </c>
      <c r="M57" s="5">
        <v>312</v>
      </c>
      <c r="N57" s="15">
        <f t="shared" si="51"/>
        <v>1872</v>
      </c>
      <c r="O57" s="5">
        <v>450</v>
      </c>
      <c r="P57" s="15">
        <f t="shared" si="52"/>
        <v>2700</v>
      </c>
      <c r="Q57" s="5">
        <v>450</v>
      </c>
      <c r="R57" s="15">
        <f t="shared" si="53"/>
        <v>2700</v>
      </c>
      <c r="S57" s="5">
        <v>405</v>
      </c>
      <c r="T57" s="15">
        <f t="shared" si="54"/>
        <v>2430</v>
      </c>
      <c r="U57" s="5">
        <v>450</v>
      </c>
      <c r="V57" s="15">
        <f t="shared" si="55"/>
        <v>2700</v>
      </c>
      <c r="W57" s="5">
        <v>750</v>
      </c>
      <c r="X57" s="15">
        <f t="shared" si="56"/>
        <v>4500</v>
      </c>
      <c r="Y57" s="5">
        <v>750</v>
      </c>
      <c r="Z57" s="15">
        <f t="shared" si="57"/>
        <v>4500</v>
      </c>
      <c r="AA57" s="30">
        <v>750</v>
      </c>
      <c r="AB57" s="15">
        <f t="shared" si="58"/>
        <v>4500</v>
      </c>
      <c r="AC57" s="4"/>
    </row>
    <row r="58" spans="2:29" ht="15" thickBot="1">
      <c r="B58" s="4">
        <v>49</v>
      </c>
      <c r="C58" s="4">
        <v>3.3</v>
      </c>
      <c r="D58" s="4" t="s">
        <v>173</v>
      </c>
      <c r="E58" s="4" t="s">
        <v>115</v>
      </c>
      <c r="F58" s="4">
        <v>450</v>
      </c>
      <c r="G58" s="5">
        <v>60</v>
      </c>
      <c r="H58" s="15">
        <f t="shared" si="49"/>
        <v>27000</v>
      </c>
      <c r="I58" s="5">
        <v>60</v>
      </c>
      <c r="J58" s="15">
        <f t="shared" si="50"/>
        <v>27000</v>
      </c>
      <c r="K58" s="30">
        <v>60</v>
      </c>
      <c r="L58" s="31">
        <v>27000</v>
      </c>
      <c r="M58" s="5">
        <v>58</v>
      </c>
      <c r="N58" s="15">
        <f t="shared" si="51"/>
        <v>26100</v>
      </c>
      <c r="O58" s="5">
        <v>78</v>
      </c>
      <c r="P58" s="15">
        <f t="shared" si="52"/>
        <v>35100</v>
      </c>
      <c r="Q58" s="5">
        <v>385</v>
      </c>
      <c r="R58" s="15">
        <f t="shared" si="53"/>
        <v>173250</v>
      </c>
      <c r="S58" s="5">
        <v>345</v>
      </c>
      <c r="T58" s="15">
        <f t="shared" si="54"/>
        <v>155250</v>
      </c>
      <c r="U58" s="5">
        <v>385</v>
      </c>
      <c r="V58" s="15">
        <f t="shared" si="55"/>
        <v>173250</v>
      </c>
      <c r="W58" s="5">
        <v>220</v>
      </c>
      <c r="X58" s="15">
        <f t="shared" si="56"/>
        <v>99000</v>
      </c>
      <c r="Y58" s="5">
        <v>220</v>
      </c>
      <c r="Z58" s="15">
        <f t="shared" si="57"/>
        <v>99000</v>
      </c>
      <c r="AA58" s="30">
        <v>120</v>
      </c>
      <c r="AB58" s="15">
        <f t="shared" si="58"/>
        <v>54000</v>
      </c>
      <c r="AC58" s="4"/>
    </row>
    <row r="59" spans="2:29" ht="15" thickBot="1">
      <c r="B59" s="4">
        <v>50</v>
      </c>
      <c r="C59" s="4">
        <v>3.5</v>
      </c>
      <c r="D59" s="4" t="s">
        <v>176</v>
      </c>
      <c r="E59" s="4" t="s">
        <v>152</v>
      </c>
      <c r="F59" s="4">
        <v>1</v>
      </c>
      <c r="G59" s="5">
        <v>100</v>
      </c>
      <c r="H59" s="15">
        <f t="shared" si="49"/>
        <v>100</v>
      </c>
      <c r="I59" s="5">
        <v>100</v>
      </c>
      <c r="J59" s="15">
        <f t="shared" si="50"/>
        <v>100</v>
      </c>
      <c r="K59" s="30">
        <v>100</v>
      </c>
      <c r="L59" s="31">
        <v>100</v>
      </c>
      <c r="M59" s="5">
        <v>1050</v>
      </c>
      <c r="N59" s="15">
        <f t="shared" si="51"/>
        <v>1050</v>
      </c>
      <c r="O59" s="5">
        <v>4200</v>
      </c>
      <c r="P59" s="15">
        <f t="shared" si="52"/>
        <v>4200</v>
      </c>
      <c r="Q59" s="5">
        <v>3520</v>
      </c>
      <c r="R59" s="15">
        <f t="shared" si="53"/>
        <v>3520</v>
      </c>
      <c r="S59" s="5">
        <v>3170</v>
      </c>
      <c r="T59" s="15">
        <f t="shared" si="54"/>
        <v>3170</v>
      </c>
      <c r="U59" s="5">
        <v>3520</v>
      </c>
      <c r="V59" s="15">
        <f t="shared" si="55"/>
        <v>3520</v>
      </c>
      <c r="W59" s="5">
        <v>3500</v>
      </c>
      <c r="X59" s="15">
        <f t="shared" si="56"/>
        <v>3500</v>
      </c>
      <c r="Y59" s="5">
        <v>3500</v>
      </c>
      <c r="Z59" s="15">
        <f t="shared" si="57"/>
        <v>3500</v>
      </c>
      <c r="AA59" s="30">
        <v>1500</v>
      </c>
      <c r="AB59" s="15">
        <f t="shared" si="58"/>
        <v>1500</v>
      </c>
      <c r="AC59" s="4"/>
    </row>
    <row r="60" spans="2:29" ht="15" thickBot="1">
      <c r="B60" s="4">
        <v>51</v>
      </c>
      <c r="C60" s="4">
        <v>3.6</v>
      </c>
      <c r="D60" s="4" t="s">
        <v>178</v>
      </c>
      <c r="E60" s="4" t="s">
        <v>152</v>
      </c>
      <c r="F60" s="4">
        <v>1</v>
      </c>
      <c r="G60" s="5">
        <v>100</v>
      </c>
      <c r="H60" s="15">
        <f t="shared" si="49"/>
        <v>100</v>
      </c>
      <c r="I60" s="5">
        <v>100</v>
      </c>
      <c r="J60" s="15">
        <f t="shared" si="50"/>
        <v>100</v>
      </c>
      <c r="K60" s="30">
        <v>100</v>
      </c>
      <c r="L60" s="31">
        <v>100</v>
      </c>
      <c r="M60" s="5">
        <v>400</v>
      </c>
      <c r="N60" s="15">
        <f t="shared" si="51"/>
        <v>400</v>
      </c>
      <c r="O60" s="5">
        <v>650</v>
      </c>
      <c r="P60" s="15">
        <f t="shared" si="52"/>
        <v>650</v>
      </c>
      <c r="Q60" s="5">
        <v>450</v>
      </c>
      <c r="R60" s="15">
        <f t="shared" si="53"/>
        <v>450</v>
      </c>
      <c r="S60" s="5">
        <v>405</v>
      </c>
      <c r="T60" s="15">
        <f t="shared" si="54"/>
        <v>405</v>
      </c>
      <c r="U60" s="5">
        <v>450</v>
      </c>
      <c r="V60" s="15">
        <f t="shared" si="55"/>
        <v>450</v>
      </c>
      <c r="W60" s="5">
        <v>4500</v>
      </c>
      <c r="X60" s="15">
        <f t="shared" si="56"/>
        <v>4500</v>
      </c>
      <c r="Y60" s="5">
        <v>4500</v>
      </c>
      <c r="Z60" s="15">
        <f t="shared" si="57"/>
        <v>4500</v>
      </c>
      <c r="AA60" s="30">
        <v>1850</v>
      </c>
      <c r="AB60" s="15">
        <f t="shared" si="58"/>
        <v>1850</v>
      </c>
      <c r="AC60" s="4"/>
    </row>
    <row r="61" spans="2:29" ht="15" thickBot="1">
      <c r="B61" s="4">
        <v>52</v>
      </c>
      <c r="C61" s="4">
        <v>3.7</v>
      </c>
      <c r="D61" s="4" t="s">
        <v>180</v>
      </c>
      <c r="E61" s="4" t="s">
        <v>152</v>
      </c>
      <c r="F61" s="4">
        <v>2</v>
      </c>
      <c r="G61" s="5">
        <v>500</v>
      </c>
      <c r="H61" s="15">
        <f t="shared" si="49"/>
        <v>1000</v>
      </c>
      <c r="I61" s="5">
        <v>500</v>
      </c>
      <c r="J61" s="15">
        <f t="shared" si="50"/>
        <v>1000</v>
      </c>
      <c r="K61" s="30">
        <v>500</v>
      </c>
      <c r="L61" s="31">
        <v>1000</v>
      </c>
      <c r="M61" s="5">
        <v>280</v>
      </c>
      <c r="N61" s="15">
        <f t="shared" si="51"/>
        <v>560</v>
      </c>
      <c r="O61" s="5">
        <v>870</v>
      </c>
      <c r="P61" s="15">
        <f t="shared" si="52"/>
        <v>1740</v>
      </c>
      <c r="Q61" s="5">
        <v>600</v>
      </c>
      <c r="R61" s="15">
        <f t="shared" si="53"/>
        <v>1200</v>
      </c>
      <c r="S61" s="5">
        <v>540</v>
      </c>
      <c r="T61" s="15">
        <f t="shared" si="54"/>
        <v>1080</v>
      </c>
      <c r="U61" s="5">
        <v>600</v>
      </c>
      <c r="V61" s="15">
        <f t="shared" si="55"/>
        <v>1200</v>
      </c>
      <c r="W61" s="5">
        <v>780</v>
      </c>
      <c r="X61" s="15">
        <f t="shared" si="56"/>
        <v>1560</v>
      </c>
      <c r="Y61" s="5">
        <v>780</v>
      </c>
      <c r="Z61" s="15">
        <f t="shared" si="57"/>
        <v>1560</v>
      </c>
      <c r="AA61" s="30">
        <v>500</v>
      </c>
      <c r="AB61" s="15">
        <f t="shared" si="58"/>
        <v>1000</v>
      </c>
      <c r="AC61" s="4"/>
    </row>
    <row r="62" spans="2:29" ht="15" thickBot="1">
      <c r="B62" s="4">
        <v>53</v>
      </c>
      <c r="C62" s="4">
        <v>3.8</v>
      </c>
      <c r="D62" s="4" t="s">
        <v>182</v>
      </c>
      <c r="E62" s="4" t="s">
        <v>115</v>
      </c>
      <c r="F62" s="4">
        <v>60</v>
      </c>
      <c r="G62" s="5">
        <v>60</v>
      </c>
      <c r="H62" s="15">
        <f t="shared" si="49"/>
        <v>3600</v>
      </c>
      <c r="I62" s="5">
        <v>60</v>
      </c>
      <c r="J62" s="15">
        <f t="shared" si="50"/>
        <v>3600</v>
      </c>
      <c r="K62" s="30">
        <v>60</v>
      </c>
      <c r="L62" s="31">
        <v>3600</v>
      </c>
      <c r="M62" s="5">
        <v>34</v>
      </c>
      <c r="N62" s="15">
        <f t="shared" si="51"/>
        <v>2040</v>
      </c>
      <c r="O62" s="5">
        <v>142</v>
      </c>
      <c r="P62" s="15">
        <f t="shared" si="52"/>
        <v>8520</v>
      </c>
      <c r="Q62" s="5">
        <v>295</v>
      </c>
      <c r="R62" s="15">
        <f t="shared" si="53"/>
        <v>17700</v>
      </c>
      <c r="S62" s="5">
        <v>265</v>
      </c>
      <c r="T62" s="15">
        <f t="shared" si="54"/>
        <v>15900</v>
      </c>
      <c r="U62" s="5">
        <v>295</v>
      </c>
      <c r="V62" s="15">
        <f t="shared" si="55"/>
        <v>17700</v>
      </c>
      <c r="W62" s="5">
        <v>220</v>
      </c>
      <c r="X62" s="15">
        <f t="shared" si="56"/>
        <v>13200</v>
      </c>
      <c r="Y62" s="5">
        <v>220</v>
      </c>
      <c r="Z62" s="15">
        <f t="shared" si="57"/>
        <v>13200</v>
      </c>
      <c r="AA62" s="30">
        <v>220</v>
      </c>
      <c r="AB62" s="15">
        <f t="shared" si="58"/>
        <v>13200</v>
      </c>
      <c r="AC62" s="4"/>
    </row>
    <row r="63" spans="2:29" ht="15" thickBot="1">
      <c r="B63" s="4">
        <v>54</v>
      </c>
      <c r="C63" s="4" t="s">
        <v>183</v>
      </c>
      <c r="D63" s="4" t="s">
        <v>184</v>
      </c>
      <c r="E63" s="4" t="s">
        <v>93</v>
      </c>
      <c r="F63" s="4">
        <v>20</v>
      </c>
      <c r="G63" s="5">
        <v>200</v>
      </c>
      <c r="H63" s="15">
        <f t="shared" si="49"/>
        <v>4000</v>
      </c>
      <c r="I63" s="5">
        <v>200</v>
      </c>
      <c r="J63" s="15">
        <f t="shared" si="50"/>
        <v>4000</v>
      </c>
      <c r="K63" s="30">
        <v>200</v>
      </c>
      <c r="L63" s="31">
        <v>4000</v>
      </c>
      <c r="M63" s="5">
        <v>1450</v>
      </c>
      <c r="N63" s="15">
        <f t="shared" si="51"/>
        <v>29000</v>
      </c>
      <c r="O63" s="5">
        <v>890</v>
      </c>
      <c r="P63" s="15">
        <f t="shared" si="52"/>
        <v>17800</v>
      </c>
      <c r="Q63" s="5">
        <v>500</v>
      </c>
      <c r="R63" s="15">
        <f t="shared" si="53"/>
        <v>10000</v>
      </c>
      <c r="S63" s="5">
        <v>450</v>
      </c>
      <c r="T63" s="15">
        <f t="shared" si="54"/>
        <v>9000</v>
      </c>
      <c r="U63" s="5">
        <v>500</v>
      </c>
      <c r="V63" s="15">
        <f t="shared" si="55"/>
        <v>10000</v>
      </c>
      <c r="W63" s="5">
        <v>2250</v>
      </c>
      <c r="X63" s="15">
        <f t="shared" si="56"/>
        <v>45000</v>
      </c>
      <c r="Y63" s="5">
        <v>2250</v>
      </c>
      <c r="Z63" s="15">
        <f t="shared" si="57"/>
        <v>45000</v>
      </c>
      <c r="AA63" s="30">
        <v>200</v>
      </c>
      <c r="AB63" s="15">
        <f t="shared" si="58"/>
        <v>4000</v>
      </c>
      <c r="AC63" s="4"/>
    </row>
    <row r="64" spans="2:29" ht="15" thickBot="1">
      <c r="B64" s="4">
        <v>55</v>
      </c>
      <c r="C64" s="4" t="s">
        <v>186</v>
      </c>
      <c r="D64" s="4" t="s">
        <v>187</v>
      </c>
      <c r="E64" s="4" t="s">
        <v>93</v>
      </c>
      <c r="F64" s="4">
        <v>40</v>
      </c>
      <c r="G64" s="5">
        <v>200</v>
      </c>
      <c r="H64" s="15">
        <f t="shared" si="49"/>
        <v>8000</v>
      </c>
      <c r="I64" s="5">
        <v>200</v>
      </c>
      <c r="J64" s="15">
        <f t="shared" si="50"/>
        <v>8000</v>
      </c>
      <c r="K64" s="30">
        <v>200</v>
      </c>
      <c r="L64" s="31">
        <v>8000</v>
      </c>
      <c r="M64" s="5">
        <v>2450</v>
      </c>
      <c r="N64" s="15">
        <f t="shared" si="51"/>
        <v>98000</v>
      </c>
      <c r="O64" s="5">
        <v>2200</v>
      </c>
      <c r="P64" s="15">
        <f t="shared" si="52"/>
        <v>88000</v>
      </c>
      <c r="Q64" s="5">
        <v>500</v>
      </c>
      <c r="R64" s="15">
        <f t="shared" si="53"/>
        <v>20000</v>
      </c>
      <c r="S64" s="5">
        <v>450</v>
      </c>
      <c r="T64" s="15">
        <f t="shared" si="54"/>
        <v>18000</v>
      </c>
      <c r="U64" s="5">
        <v>500</v>
      </c>
      <c r="V64" s="15">
        <f t="shared" si="55"/>
        <v>20000</v>
      </c>
      <c r="W64" s="5">
        <v>2850</v>
      </c>
      <c r="X64" s="15">
        <f t="shared" si="56"/>
        <v>114000</v>
      </c>
      <c r="Y64" s="5">
        <v>2850</v>
      </c>
      <c r="Z64" s="15">
        <f t="shared" si="57"/>
        <v>114000</v>
      </c>
      <c r="AA64" s="30">
        <v>200</v>
      </c>
      <c r="AB64" s="15">
        <f t="shared" si="58"/>
        <v>8000</v>
      </c>
      <c r="AC64" s="4"/>
    </row>
    <row r="65" spans="2:29" ht="15" thickBot="1">
      <c r="B65" s="4">
        <v>56</v>
      </c>
      <c r="C65" s="4" t="s">
        <v>37</v>
      </c>
      <c r="D65" s="4" t="s">
        <v>189</v>
      </c>
      <c r="E65" s="4" t="s">
        <v>37</v>
      </c>
      <c r="F65" s="4" t="s">
        <v>37</v>
      </c>
      <c r="G65" s="4"/>
      <c r="H65" s="4"/>
      <c r="I65" s="4"/>
      <c r="J65" s="4"/>
      <c r="K65" s="29"/>
      <c r="L65" s="29"/>
      <c r="M65" s="4"/>
      <c r="N65" s="4"/>
      <c r="O65" s="4"/>
      <c r="P65" s="4"/>
      <c r="Q65" s="4"/>
      <c r="R65" s="4"/>
      <c r="S65" s="4"/>
      <c r="T65" s="4"/>
      <c r="U65" s="13"/>
      <c r="V65" s="13"/>
      <c r="W65" s="4"/>
      <c r="X65" s="4"/>
      <c r="Y65" s="4"/>
      <c r="Z65" s="4"/>
      <c r="AA65" s="29"/>
      <c r="AB65" s="13"/>
      <c r="AC65" s="4"/>
    </row>
    <row r="66" spans="2:29" ht="15" thickBot="1">
      <c r="B66" s="4">
        <v>57</v>
      </c>
      <c r="C66" s="4">
        <v>5.0999999999999996</v>
      </c>
      <c r="D66" s="4" t="s">
        <v>191</v>
      </c>
      <c r="E66" s="4" t="s">
        <v>37</v>
      </c>
      <c r="F66" s="4" t="s">
        <v>37</v>
      </c>
      <c r="G66" s="4"/>
      <c r="H66" s="4"/>
      <c r="I66" s="4"/>
      <c r="J66" s="4"/>
      <c r="K66" s="29"/>
      <c r="L66" s="29"/>
      <c r="M66" s="4"/>
      <c r="N66" s="4"/>
      <c r="O66" s="4"/>
      <c r="P66" s="4"/>
      <c r="Q66" s="4"/>
      <c r="R66" s="4"/>
      <c r="S66" s="4"/>
      <c r="T66" s="4"/>
      <c r="U66" s="13"/>
      <c r="V66" s="13"/>
      <c r="W66" s="4"/>
      <c r="X66" s="4"/>
      <c r="Y66" s="4"/>
      <c r="Z66" s="4"/>
      <c r="AA66" s="29"/>
      <c r="AB66" s="13"/>
      <c r="AC66" s="4"/>
    </row>
    <row r="67" spans="2:29" ht="15" thickBot="1">
      <c r="B67" s="4">
        <v>58</v>
      </c>
      <c r="C67" s="4" t="s">
        <v>192</v>
      </c>
      <c r="D67" s="4" t="s">
        <v>193</v>
      </c>
      <c r="E67" s="4" t="s">
        <v>152</v>
      </c>
      <c r="F67" s="4">
        <v>1</v>
      </c>
      <c r="G67" s="5">
        <v>10000</v>
      </c>
      <c r="H67" s="15">
        <f t="shared" ref="H67:H69" si="59">G67*$F67</f>
        <v>10000</v>
      </c>
      <c r="I67" s="5">
        <v>10000</v>
      </c>
      <c r="J67" s="15">
        <f t="shared" ref="J67:J69" si="60">I67*$F67</f>
        <v>10000</v>
      </c>
      <c r="K67" s="30">
        <v>10000</v>
      </c>
      <c r="L67" s="31">
        <v>10000</v>
      </c>
      <c r="M67" s="5">
        <v>25000</v>
      </c>
      <c r="N67" s="15">
        <f t="shared" ref="N67:N69" si="61">M67*$F67</f>
        <v>25000</v>
      </c>
      <c r="O67" s="5">
        <v>15000</v>
      </c>
      <c r="P67" s="15">
        <f t="shared" ref="P67:P69" si="62">O67*$F67</f>
        <v>15000</v>
      </c>
      <c r="Q67" s="5">
        <v>45000</v>
      </c>
      <c r="R67" s="15">
        <f t="shared" ref="R67:R69" si="63">Q67*$F67</f>
        <v>45000</v>
      </c>
      <c r="S67" s="5">
        <v>40500</v>
      </c>
      <c r="T67" s="15">
        <f t="shared" ref="T67:T69" si="64">S67*$F67</f>
        <v>40500</v>
      </c>
      <c r="U67" s="5">
        <v>45000</v>
      </c>
      <c r="V67" s="15">
        <f t="shared" ref="V67:V69" si="65">U67*$F67</f>
        <v>45000</v>
      </c>
      <c r="W67" s="5">
        <v>55000</v>
      </c>
      <c r="X67" s="15">
        <f t="shared" ref="X67:X69" si="66">W67*$F67</f>
        <v>55000</v>
      </c>
      <c r="Y67" s="5">
        <v>55000</v>
      </c>
      <c r="Z67" s="15">
        <f t="shared" ref="Z67:Z69" si="67">Y67*$F67</f>
        <v>55000</v>
      </c>
      <c r="AA67" s="30">
        <v>15000</v>
      </c>
      <c r="AB67" s="15">
        <f>AA67*$F67</f>
        <v>15000</v>
      </c>
      <c r="AC67" s="4"/>
    </row>
    <row r="68" spans="2:29" ht="15" thickBot="1">
      <c r="B68" s="4">
        <v>59</v>
      </c>
      <c r="C68" s="4" t="s">
        <v>194</v>
      </c>
      <c r="D68" s="4" t="s">
        <v>195</v>
      </c>
      <c r="E68" s="4" t="s">
        <v>152</v>
      </c>
      <c r="F68" s="4">
        <v>1</v>
      </c>
      <c r="G68" s="5">
        <v>6000</v>
      </c>
      <c r="H68" s="15">
        <f t="shared" si="59"/>
        <v>6000</v>
      </c>
      <c r="I68" s="5">
        <v>6000</v>
      </c>
      <c r="J68" s="15">
        <f t="shared" si="60"/>
        <v>6000</v>
      </c>
      <c r="K68" s="30">
        <v>6000</v>
      </c>
      <c r="L68" s="31">
        <v>6000</v>
      </c>
      <c r="M68" s="5">
        <v>18500</v>
      </c>
      <c r="N68" s="15">
        <f t="shared" si="61"/>
        <v>18500</v>
      </c>
      <c r="O68" s="5">
        <v>10000</v>
      </c>
      <c r="P68" s="15">
        <f t="shared" si="62"/>
        <v>10000</v>
      </c>
      <c r="Q68" s="5">
        <v>35000</v>
      </c>
      <c r="R68" s="15">
        <f t="shared" si="63"/>
        <v>35000</v>
      </c>
      <c r="S68" s="5">
        <v>31500</v>
      </c>
      <c r="T68" s="15">
        <f t="shared" si="64"/>
        <v>31500</v>
      </c>
      <c r="U68" s="5">
        <v>35000</v>
      </c>
      <c r="V68" s="15">
        <f t="shared" si="65"/>
        <v>35000</v>
      </c>
      <c r="W68" s="5">
        <v>40000</v>
      </c>
      <c r="X68" s="15">
        <f t="shared" si="66"/>
        <v>40000</v>
      </c>
      <c r="Y68" s="5">
        <v>40000</v>
      </c>
      <c r="Z68" s="15">
        <f t="shared" si="67"/>
        <v>40000</v>
      </c>
      <c r="AA68" s="30">
        <v>10000</v>
      </c>
      <c r="AB68" s="15">
        <f>AA68*$F68</f>
        <v>10000</v>
      </c>
      <c r="AC68" s="4"/>
    </row>
    <row r="69" spans="2:29" ht="15" thickBot="1">
      <c r="B69" s="4">
        <v>60</v>
      </c>
      <c r="C69" s="4" t="s">
        <v>196</v>
      </c>
      <c r="D69" s="4" t="s">
        <v>197</v>
      </c>
      <c r="E69" s="4" t="s">
        <v>152</v>
      </c>
      <c r="F69" s="4">
        <v>1</v>
      </c>
      <c r="G69" s="5">
        <v>5000</v>
      </c>
      <c r="H69" s="15">
        <f t="shared" si="59"/>
        <v>5000</v>
      </c>
      <c r="I69" s="5">
        <v>5000</v>
      </c>
      <c r="J69" s="15">
        <f t="shared" si="60"/>
        <v>5000</v>
      </c>
      <c r="K69" s="30">
        <v>5000</v>
      </c>
      <c r="L69" s="31">
        <v>5000</v>
      </c>
      <c r="M69" s="5">
        <v>5500</v>
      </c>
      <c r="N69" s="15">
        <f t="shared" si="61"/>
        <v>5500</v>
      </c>
      <c r="O69" s="5">
        <v>8500</v>
      </c>
      <c r="P69" s="15">
        <f t="shared" si="62"/>
        <v>8500</v>
      </c>
      <c r="Q69" s="5">
        <v>15000</v>
      </c>
      <c r="R69" s="15">
        <f t="shared" si="63"/>
        <v>15000</v>
      </c>
      <c r="S69" s="5">
        <v>13500</v>
      </c>
      <c r="T69" s="15">
        <f t="shared" si="64"/>
        <v>13500</v>
      </c>
      <c r="U69" s="5">
        <v>15000</v>
      </c>
      <c r="V69" s="15">
        <f t="shared" si="65"/>
        <v>15000</v>
      </c>
      <c r="W69" s="5">
        <v>30000</v>
      </c>
      <c r="X69" s="15">
        <f t="shared" si="66"/>
        <v>30000</v>
      </c>
      <c r="Y69" s="5">
        <v>30000</v>
      </c>
      <c r="Z69" s="15">
        <f t="shared" si="67"/>
        <v>30000</v>
      </c>
      <c r="AA69" s="30">
        <v>7000</v>
      </c>
      <c r="AB69" s="15">
        <f>AA69*$F69</f>
        <v>7000</v>
      </c>
      <c r="AC69" s="4"/>
    </row>
    <row r="70" spans="2:29" ht="15" thickBot="1">
      <c r="B70" s="4">
        <v>61</v>
      </c>
      <c r="C70" s="4">
        <v>5.2</v>
      </c>
      <c r="D70" s="4" t="s">
        <v>199</v>
      </c>
      <c r="E70" s="4" t="s">
        <v>37</v>
      </c>
      <c r="F70" s="4" t="s">
        <v>37</v>
      </c>
      <c r="G70" s="4"/>
      <c r="H70" s="4"/>
      <c r="I70" s="4"/>
      <c r="J70" s="4"/>
      <c r="K70" s="29"/>
      <c r="L70" s="29"/>
      <c r="M70" s="4"/>
      <c r="N70" s="4"/>
      <c r="O70" s="4"/>
      <c r="P70" s="4"/>
      <c r="Q70" s="4"/>
      <c r="R70" s="4"/>
      <c r="S70" s="4"/>
      <c r="T70" s="4"/>
      <c r="U70" s="13"/>
      <c r="V70" s="13"/>
      <c r="W70" s="4"/>
      <c r="X70" s="4"/>
      <c r="Y70" s="4"/>
      <c r="Z70" s="4"/>
      <c r="AA70" s="29"/>
      <c r="AB70" s="13"/>
      <c r="AC70" s="4"/>
    </row>
    <row r="71" spans="2:29" ht="15" thickBot="1">
      <c r="B71" s="4">
        <v>62</v>
      </c>
      <c r="C71" s="4" t="s">
        <v>200</v>
      </c>
      <c r="D71" s="4" t="s">
        <v>201</v>
      </c>
      <c r="E71" s="4" t="s">
        <v>140</v>
      </c>
      <c r="F71" s="4">
        <v>1</v>
      </c>
      <c r="G71" s="5">
        <v>20000</v>
      </c>
      <c r="H71" s="15">
        <f t="shared" ref="H71:H74" si="68">G71*$F71</f>
        <v>20000</v>
      </c>
      <c r="I71" s="5">
        <v>20000</v>
      </c>
      <c r="J71" s="15">
        <f t="shared" ref="J71:J74" si="69">I71*$F71</f>
        <v>20000</v>
      </c>
      <c r="K71" s="30">
        <v>20000</v>
      </c>
      <c r="L71" s="31">
        <v>20000</v>
      </c>
      <c r="M71" s="5">
        <v>22500</v>
      </c>
      <c r="N71" s="15">
        <f t="shared" ref="N71:N74" si="70">M71*$F71</f>
        <v>22500</v>
      </c>
      <c r="O71" s="5">
        <v>16700</v>
      </c>
      <c r="P71" s="15">
        <f t="shared" ref="P71:P74" si="71">O71*$F71</f>
        <v>16700</v>
      </c>
      <c r="Q71" s="5">
        <v>28600</v>
      </c>
      <c r="R71" s="15">
        <f t="shared" ref="R71:R74" si="72">Q71*$F71</f>
        <v>28600</v>
      </c>
      <c r="S71" s="5">
        <v>25750</v>
      </c>
      <c r="T71" s="15">
        <f t="shared" ref="T71:T74" si="73">S71*$F71</f>
        <v>25750</v>
      </c>
      <c r="U71" s="5">
        <v>28600</v>
      </c>
      <c r="V71" s="15">
        <f t="shared" ref="V71:V74" si="74">U71*$F71</f>
        <v>28600</v>
      </c>
      <c r="W71" s="5">
        <v>32500</v>
      </c>
      <c r="X71" s="15">
        <f t="shared" ref="X71:X74" si="75">W71*$F71</f>
        <v>32500</v>
      </c>
      <c r="Y71" s="5">
        <v>32500</v>
      </c>
      <c r="Z71" s="15">
        <f t="shared" ref="Z71:Z74" si="76">Y71*$F71</f>
        <v>32500</v>
      </c>
      <c r="AA71" s="30">
        <v>28500</v>
      </c>
      <c r="AB71" s="15">
        <f>AA71*$F71</f>
        <v>28500</v>
      </c>
      <c r="AC71" s="4"/>
    </row>
    <row r="72" spans="2:29" ht="15" thickBot="1">
      <c r="B72" s="4">
        <v>63</v>
      </c>
      <c r="C72" s="4" t="s">
        <v>202</v>
      </c>
      <c r="D72" s="4" t="s">
        <v>203</v>
      </c>
      <c r="E72" s="4" t="s">
        <v>140</v>
      </c>
      <c r="F72" s="4">
        <v>1</v>
      </c>
      <c r="G72" s="5">
        <v>5500</v>
      </c>
      <c r="H72" s="15">
        <f t="shared" si="68"/>
        <v>5500</v>
      </c>
      <c r="I72" s="5">
        <v>5500</v>
      </c>
      <c r="J72" s="15">
        <f t="shared" si="69"/>
        <v>5500</v>
      </c>
      <c r="K72" s="30">
        <v>5500</v>
      </c>
      <c r="L72" s="31">
        <v>5500</v>
      </c>
      <c r="M72" s="5">
        <v>10400</v>
      </c>
      <c r="N72" s="15">
        <f t="shared" si="70"/>
        <v>10400</v>
      </c>
      <c r="O72" s="5">
        <v>11500</v>
      </c>
      <c r="P72" s="15">
        <f t="shared" si="71"/>
        <v>11500</v>
      </c>
      <c r="Q72" s="5">
        <v>11000</v>
      </c>
      <c r="R72" s="15">
        <f t="shared" si="72"/>
        <v>11000</v>
      </c>
      <c r="S72" s="5">
        <v>9900</v>
      </c>
      <c r="T72" s="15">
        <f t="shared" si="73"/>
        <v>9900</v>
      </c>
      <c r="U72" s="5">
        <v>11000</v>
      </c>
      <c r="V72" s="15">
        <f t="shared" si="74"/>
        <v>11000</v>
      </c>
      <c r="W72" s="5">
        <v>12500</v>
      </c>
      <c r="X72" s="15">
        <f t="shared" si="75"/>
        <v>12500</v>
      </c>
      <c r="Y72" s="5">
        <v>12500</v>
      </c>
      <c r="Z72" s="15">
        <f t="shared" si="76"/>
        <v>12500</v>
      </c>
      <c r="AA72" s="30">
        <v>11000</v>
      </c>
      <c r="AB72" s="15">
        <f>AA72*$F72</f>
        <v>11000</v>
      </c>
      <c r="AC72" s="4"/>
    </row>
    <row r="73" spans="2:29" ht="15" thickBot="1">
      <c r="B73" s="4">
        <v>64</v>
      </c>
      <c r="C73" s="4" t="s">
        <v>204</v>
      </c>
      <c r="D73" s="4" t="s">
        <v>205</v>
      </c>
      <c r="E73" s="4" t="s">
        <v>140</v>
      </c>
      <c r="F73" s="4">
        <v>1</v>
      </c>
      <c r="G73" s="5">
        <v>55000</v>
      </c>
      <c r="H73" s="15">
        <f t="shared" si="68"/>
        <v>55000</v>
      </c>
      <c r="I73" s="5">
        <v>13500</v>
      </c>
      <c r="J73" s="15">
        <f t="shared" si="69"/>
        <v>13500</v>
      </c>
      <c r="K73" s="30">
        <v>13500</v>
      </c>
      <c r="L73" s="31">
        <v>13500</v>
      </c>
      <c r="M73" s="5">
        <v>12300</v>
      </c>
      <c r="N73" s="15">
        <f t="shared" si="70"/>
        <v>12300</v>
      </c>
      <c r="O73" s="5">
        <v>28450</v>
      </c>
      <c r="P73" s="15">
        <f t="shared" si="71"/>
        <v>28450</v>
      </c>
      <c r="Q73" s="5">
        <v>13500</v>
      </c>
      <c r="R73" s="15">
        <f t="shared" si="72"/>
        <v>13500</v>
      </c>
      <c r="S73" s="5">
        <v>12150</v>
      </c>
      <c r="T73" s="15">
        <f t="shared" si="73"/>
        <v>12150</v>
      </c>
      <c r="U73" s="5">
        <v>13500</v>
      </c>
      <c r="V73" s="15">
        <f t="shared" si="74"/>
        <v>13500</v>
      </c>
      <c r="W73" s="5">
        <v>16500</v>
      </c>
      <c r="X73" s="15">
        <f t="shared" si="75"/>
        <v>16500</v>
      </c>
      <c r="Y73" s="5">
        <v>16500</v>
      </c>
      <c r="Z73" s="15">
        <f t="shared" si="76"/>
        <v>16500</v>
      </c>
      <c r="AA73" s="30">
        <v>12500</v>
      </c>
      <c r="AB73" s="15">
        <f>AA73*$F73</f>
        <v>12500</v>
      </c>
      <c r="AC73" s="4"/>
    </row>
    <row r="74" spans="2:29" ht="15" thickBot="1">
      <c r="B74" s="4">
        <v>65</v>
      </c>
      <c r="C74" s="4" t="s">
        <v>206</v>
      </c>
      <c r="D74" s="4" t="s">
        <v>207</v>
      </c>
      <c r="E74" s="4" t="s">
        <v>140</v>
      </c>
      <c r="F74" s="4">
        <v>2</v>
      </c>
      <c r="G74" s="5">
        <v>50000</v>
      </c>
      <c r="H74" s="15">
        <f t="shared" si="68"/>
        <v>100000</v>
      </c>
      <c r="I74" s="5">
        <v>15790</v>
      </c>
      <c r="J74" s="15">
        <f t="shared" si="69"/>
        <v>31580</v>
      </c>
      <c r="K74" s="30">
        <v>15790</v>
      </c>
      <c r="L74" s="31">
        <v>31580</v>
      </c>
      <c r="M74" s="5">
        <v>13500</v>
      </c>
      <c r="N74" s="15">
        <f t="shared" si="70"/>
        <v>27000</v>
      </c>
      <c r="O74" s="5">
        <v>18300</v>
      </c>
      <c r="P74" s="15">
        <f t="shared" si="71"/>
        <v>36600</v>
      </c>
      <c r="Q74" s="5">
        <v>28000</v>
      </c>
      <c r="R74" s="15">
        <f t="shared" si="72"/>
        <v>56000</v>
      </c>
      <c r="S74" s="5">
        <v>25200</v>
      </c>
      <c r="T74" s="15">
        <f t="shared" si="73"/>
        <v>50400</v>
      </c>
      <c r="U74" s="5">
        <v>28000</v>
      </c>
      <c r="V74" s="15">
        <f t="shared" si="74"/>
        <v>56000</v>
      </c>
      <c r="W74" s="5">
        <v>15790</v>
      </c>
      <c r="X74" s="15">
        <f t="shared" si="75"/>
        <v>31580</v>
      </c>
      <c r="Y74" s="5">
        <v>15790</v>
      </c>
      <c r="Z74" s="15">
        <f t="shared" si="76"/>
        <v>31580</v>
      </c>
      <c r="AA74" s="30">
        <v>15790</v>
      </c>
      <c r="AB74" s="15">
        <f>AA74*$F74</f>
        <v>31580</v>
      </c>
      <c r="AC74" s="4"/>
    </row>
    <row r="75" spans="2:29" ht="15" thickBot="1">
      <c r="B75" s="4">
        <v>66</v>
      </c>
      <c r="C75" s="4">
        <v>5.3</v>
      </c>
      <c r="D75" s="4" t="s">
        <v>209</v>
      </c>
      <c r="E75" s="4" t="s">
        <v>37</v>
      </c>
      <c r="F75" s="4" t="s">
        <v>37</v>
      </c>
      <c r="G75" s="4"/>
      <c r="H75" s="4"/>
      <c r="I75" s="4"/>
      <c r="J75" s="4"/>
      <c r="K75" s="29"/>
      <c r="L75" s="29"/>
      <c r="M75" s="4"/>
      <c r="N75" s="4"/>
      <c r="O75" s="4"/>
      <c r="P75" s="4"/>
      <c r="Q75" s="4"/>
      <c r="R75" s="4"/>
      <c r="S75" s="4"/>
      <c r="T75" s="4"/>
      <c r="U75" s="13"/>
      <c r="V75" s="13"/>
      <c r="W75" s="4"/>
      <c r="X75" s="4"/>
      <c r="Y75" s="4"/>
      <c r="Z75" s="4"/>
      <c r="AA75" s="29"/>
      <c r="AB75" s="13"/>
      <c r="AC75" s="4"/>
    </row>
    <row r="76" spans="2:29" ht="15" thickBot="1">
      <c r="B76" s="4">
        <v>67</v>
      </c>
      <c r="C76" s="4" t="s">
        <v>210</v>
      </c>
      <c r="D76" s="4" t="s">
        <v>211</v>
      </c>
      <c r="E76" s="4" t="s">
        <v>140</v>
      </c>
      <c r="F76" s="4">
        <v>2</v>
      </c>
      <c r="G76" s="5">
        <v>3000</v>
      </c>
      <c r="H76" s="15">
        <f t="shared" ref="H76:H79" si="77">G76*$F76</f>
        <v>6000</v>
      </c>
      <c r="I76" s="5">
        <v>3000</v>
      </c>
      <c r="J76" s="15">
        <f t="shared" ref="J76:J79" si="78">I76*$F76</f>
        <v>6000</v>
      </c>
      <c r="K76" s="30">
        <v>3000</v>
      </c>
      <c r="L76" s="31">
        <v>6000</v>
      </c>
      <c r="M76" s="5">
        <v>4500</v>
      </c>
      <c r="N76" s="15">
        <f t="shared" ref="N76:N79" si="79">M76*$F76</f>
        <v>9000</v>
      </c>
      <c r="O76" s="5">
        <v>2480</v>
      </c>
      <c r="P76" s="15">
        <f t="shared" ref="P76:P79" si="80">O76*$F76</f>
        <v>4960</v>
      </c>
      <c r="Q76" s="5">
        <v>10500</v>
      </c>
      <c r="R76" s="15">
        <f t="shared" ref="R76:R79" si="81">Q76*$F76</f>
        <v>21000</v>
      </c>
      <c r="S76" s="5">
        <v>9450</v>
      </c>
      <c r="T76" s="15">
        <f t="shared" ref="T76:T79" si="82">S76*$F76</f>
        <v>18900</v>
      </c>
      <c r="U76" s="5">
        <v>10500</v>
      </c>
      <c r="V76" s="15">
        <f t="shared" ref="V76:V79" si="83">U76*$F76</f>
        <v>21000</v>
      </c>
      <c r="W76" s="5">
        <v>9500</v>
      </c>
      <c r="X76" s="15">
        <f t="shared" ref="X76:X79" si="84">W76*$F76</f>
        <v>19000</v>
      </c>
      <c r="Y76" s="5">
        <v>9500</v>
      </c>
      <c r="Z76" s="15">
        <f t="shared" ref="Z76:Z79" si="85">Y76*$F76</f>
        <v>19000</v>
      </c>
      <c r="AA76" s="30">
        <v>5500</v>
      </c>
      <c r="AB76" s="15">
        <f>AA76*$F76</f>
        <v>11000</v>
      </c>
      <c r="AC76" s="4"/>
    </row>
    <row r="77" spans="2:29" ht="15" thickBot="1">
      <c r="B77" s="4">
        <v>68</v>
      </c>
      <c r="C77" s="4" t="s">
        <v>212</v>
      </c>
      <c r="D77" s="4" t="s">
        <v>213</v>
      </c>
      <c r="E77" s="4" t="s">
        <v>140</v>
      </c>
      <c r="F77" s="4">
        <v>4</v>
      </c>
      <c r="G77" s="5">
        <v>1800</v>
      </c>
      <c r="H77" s="15">
        <f t="shared" si="77"/>
        <v>7200</v>
      </c>
      <c r="I77" s="5">
        <v>1800</v>
      </c>
      <c r="J77" s="15">
        <f t="shared" si="78"/>
        <v>7200</v>
      </c>
      <c r="K77" s="30">
        <v>1800</v>
      </c>
      <c r="L77" s="31">
        <v>7200</v>
      </c>
      <c r="M77" s="5">
        <v>2120</v>
      </c>
      <c r="N77" s="15">
        <f t="shared" si="79"/>
        <v>8480</v>
      </c>
      <c r="O77" s="5">
        <v>3210</v>
      </c>
      <c r="P77" s="15">
        <f t="shared" si="80"/>
        <v>12840</v>
      </c>
      <c r="Q77" s="5">
        <v>8500</v>
      </c>
      <c r="R77" s="15">
        <f t="shared" si="81"/>
        <v>34000</v>
      </c>
      <c r="S77" s="5">
        <v>7650</v>
      </c>
      <c r="T77" s="15">
        <f t="shared" si="82"/>
        <v>30600</v>
      </c>
      <c r="U77" s="5">
        <v>8500</v>
      </c>
      <c r="V77" s="15">
        <f t="shared" si="83"/>
        <v>34000</v>
      </c>
      <c r="W77" s="5">
        <v>4850</v>
      </c>
      <c r="X77" s="15">
        <f t="shared" si="84"/>
        <v>19400</v>
      </c>
      <c r="Y77" s="5">
        <v>4850</v>
      </c>
      <c r="Z77" s="15">
        <f t="shared" si="85"/>
        <v>19400</v>
      </c>
      <c r="AA77" s="30">
        <v>2450</v>
      </c>
      <c r="AB77" s="15">
        <f>AA77*$F77</f>
        <v>9800</v>
      </c>
      <c r="AC77" s="4"/>
    </row>
    <row r="78" spans="2:29" ht="15" thickBot="1">
      <c r="B78" s="4">
        <v>69</v>
      </c>
      <c r="C78" s="4" t="s">
        <v>215</v>
      </c>
      <c r="D78" s="4" t="s">
        <v>216</v>
      </c>
      <c r="E78" s="4" t="s">
        <v>140</v>
      </c>
      <c r="F78" s="4">
        <v>4</v>
      </c>
      <c r="G78" s="5">
        <v>4500</v>
      </c>
      <c r="H78" s="15">
        <f t="shared" si="77"/>
        <v>18000</v>
      </c>
      <c r="I78" s="5">
        <v>4500</v>
      </c>
      <c r="J78" s="15">
        <f t="shared" si="78"/>
        <v>18000</v>
      </c>
      <c r="K78" s="30">
        <v>4500</v>
      </c>
      <c r="L78" s="31">
        <v>18000</v>
      </c>
      <c r="M78" s="5">
        <v>5600</v>
      </c>
      <c r="N78" s="15">
        <f t="shared" si="79"/>
        <v>22400</v>
      </c>
      <c r="O78" s="5">
        <v>3475</v>
      </c>
      <c r="P78" s="15">
        <f t="shared" si="80"/>
        <v>13900</v>
      </c>
      <c r="Q78" s="5">
        <v>6500</v>
      </c>
      <c r="R78" s="15">
        <f t="shared" si="81"/>
        <v>26000</v>
      </c>
      <c r="S78" s="5">
        <v>5850</v>
      </c>
      <c r="T78" s="15">
        <f t="shared" si="82"/>
        <v>23400</v>
      </c>
      <c r="U78" s="5">
        <v>6500</v>
      </c>
      <c r="V78" s="15">
        <f t="shared" si="83"/>
        <v>26000</v>
      </c>
      <c r="W78" s="5">
        <v>11500</v>
      </c>
      <c r="X78" s="15">
        <f t="shared" si="84"/>
        <v>46000</v>
      </c>
      <c r="Y78" s="5">
        <v>11500</v>
      </c>
      <c r="Z78" s="15">
        <f t="shared" si="85"/>
        <v>46000</v>
      </c>
      <c r="AA78" s="30">
        <v>7500</v>
      </c>
      <c r="AB78" s="15">
        <f>AA78*$F78</f>
        <v>30000</v>
      </c>
      <c r="AC78" s="4"/>
    </row>
    <row r="79" spans="2:29" ht="15" thickBot="1">
      <c r="B79" s="4">
        <v>70</v>
      </c>
      <c r="C79" s="4" t="s">
        <v>217</v>
      </c>
      <c r="D79" s="4" t="s">
        <v>218</v>
      </c>
      <c r="E79" s="4" t="s">
        <v>140</v>
      </c>
      <c r="F79" s="4">
        <v>1</v>
      </c>
      <c r="G79" s="5">
        <v>12000</v>
      </c>
      <c r="H79" s="15">
        <f t="shared" si="77"/>
        <v>12000</v>
      </c>
      <c r="I79" s="5">
        <v>12000</v>
      </c>
      <c r="J79" s="15">
        <f t="shared" si="78"/>
        <v>12000</v>
      </c>
      <c r="K79" s="30">
        <v>12000</v>
      </c>
      <c r="L79" s="31">
        <v>12000</v>
      </c>
      <c r="M79" s="5">
        <v>8500</v>
      </c>
      <c r="N79" s="15">
        <f t="shared" si="79"/>
        <v>8500</v>
      </c>
      <c r="O79" s="5">
        <v>18700</v>
      </c>
      <c r="P79" s="15">
        <f t="shared" si="80"/>
        <v>18700</v>
      </c>
      <c r="Q79" s="5">
        <v>12000</v>
      </c>
      <c r="R79" s="15">
        <f t="shared" si="81"/>
        <v>12000</v>
      </c>
      <c r="S79" s="5">
        <v>10800</v>
      </c>
      <c r="T79" s="15">
        <f t="shared" si="82"/>
        <v>10800</v>
      </c>
      <c r="U79" s="5">
        <v>12000</v>
      </c>
      <c r="V79" s="15">
        <f t="shared" si="83"/>
        <v>12000</v>
      </c>
      <c r="W79" s="5">
        <v>18500</v>
      </c>
      <c r="X79" s="15">
        <f t="shared" si="84"/>
        <v>18500</v>
      </c>
      <c r="Y79" s="5">
        <v>18500</v>
      </c>
      <c r="Z79" s="15">
        <f t="shared" si="85"/>
        <v>18500</v>
      </c>
      <c r="AA79" s="30">
        <v>14500</v>
      </c>
      <c r="AB79" s="15">
        <f>AA79*$F79</f>
        <v>14500</v>
      </c>
      <c r="AC79" s="4"/>
    </row>
    <row r="80" spans="2:29" ht="15" thickBot="1">
      <c r="B80" s="4">
        <v>71</v>
      </c>
      <c r="C80" s="4" t="s">
        <v>37</v>
      </c>
      <c r="D80" s="4" t="s">
        <v>219</v>
      </c>
      <c r="E80" s="4" t="s">
        <v>37</v>
      </c>
      <c r="F80" s="4" t="s">
        <v>37</v>
      </c>
      <c r="G80" s="4"/>
      <c r="H80" s="4"/>
      <c r="I80" s="4"/>
      <c r="J80" s="4"/>
      <c r="K80" s="29"/>
      <c r="L80" s="29"/>
      <c r="M80" s="4"/>
      <c r="N80" s="4"/>
      <c r="O80" s="4"/>
      <c r="P80" s="4"/>
      <c r="Q80" s="4"/>
      <c r="R80" s="4"/>
      <c r="S80" s="4"/>
      <c r="T80" s="4"/>
      <c r="U80" s="13"/>
      <c r="V80" s="13"/>
      <c r="W80" s="4"/>
      <c r="X80" s="4"/>
      <c r="Y80" s="4"/>
      <c r="Z80" s="4"/>
      <c r="AA80" s="29"/>
      <c r="AB80" s="13"/>
      <c r="AC80" s="4"/>
    </row>
    <row r="81" spans="2:29" ht="15" thickBot="1">
      <c r="B81" s="4">
        <v>72</v>
      </c>
      <c r="C81" s="4">
        <v>6.1</v>
      </c>
      <c r="D81" s="4" t="s">
        <v>221</v>
      </c>
      <c r="E81" s="4" t="s">
        <v>37</v>
      </c>
      <c r="F81" s="4" t="s">
        <v>37</v>
      </c>
      <c r="G81" s="4"/>
      <c r="H81" s="4"/>
      <c r="I81" s="4"/>
      <c r="J81" s="4"/>
      <c r="K81" s="29"/>
      <c r="L81" s="29"/>
      <c r="M81" s="4"/>
      <c r="N81" s="4"/>
      <c r="O81" s="4"/>
      <c r="P81" s="4"/>
      <c r="Q81" s="4"/>
      <c r="R81" s="4"/>
      <c r="S81" s="4"/>
      <c r="T81" s="4"/>
      <c r="U81" s="13"/>
      <c r="V81" s="13"/>
      <c r="W81" s="4"/>
      <c r="X81" s="4"/>
      <c r="Y81" s="4"/>
      <c r="Z81" s="4"/>
      <c r="AA81" s="29"/>
      <c r="AB81" s="13"/>
      <c r="AC81" s="4"/>
    </row>
    <row r="82" spans="2:29" ht="15" thickBot="1">
      <c r="B82" s="4">
        <v>73</v>
      </c>
      <c r="C82" s="4" t="s">
        <v>222</v>
      </c>
      <c r="D82" s="4" t="s">
        <v>223</v>
      </c>
      <c r="E82" s="4" t="s">
        <v>115</v>
      </c>
      <c r="F82" s="4">
        <v>80</v>
      </c>
      <c r="G82" s="5">
        <v>1800</v>
      </c>
      <c r="H82" s="15">
        <f t="shared" ref="H82:H87" si="86">G82*$F82</f>
        <v>144000</v>
      </c>
      <c r="I82" s="5">
        <v>1650</v>
      </c>
      <c r="J82" s="15">
        <f t="shared" ref="J82:J87" si="87">I82*$F82</f>
        <v>132000</v>
      </c>
      <c r="K82" s="30">
        <v>1650</v>
      </c>
      <c r="L82" s="31">
        <v>132000</v>
      </c>
      <c r="M82" s="5">
        <v>2780</v>
      </c>
      <c r="N82" s="15">
        <f t="shared" ref="N82:N87" si="88">M82*$F82</f>
        <v>222400</v>
      </c>
      <c r="O82" s="5">
        <v>1670</v>
      </c>
      <c r="P82" s="15">
        <f t="shared" ref="P82:P87" si="89">O82*$F82</f>
        <v>133600</v>
      </c>
      <c r="Q82" s="5">
        <v>1650</v>
      </c>
      <c r="R82" s="15">
        <f t="shared" ref="R82:R87" si="90">Q82*$F82</f>
        <v>132000</v>
      </c>
      <c r="S82" s="5">
        <v>1485</v>
      </c>
      <c r="T82" s="15">
        <f t="shared" ref="T82:T87" si="91">S82*$F82</f>
        <v>118800</v>
      </c>
      <c r="U82" s="5">
        <v>1650</v>
      </c>
      <c r="V82" s="15">
        <f t="shared" ref="V82:V87" si="92">U82*$F82</f>
        <v>132000</v>
      </c>
      <c r="W82" s="5">
        <v>1835</v>
      </c>
      <c r="X82" s="15">
        <f t="shared" ref="X82:X87" si="93">W82*$F82</f>
        <v>146800</v>
      </c>
      <c r="Y82" s="5">
        <v>1835</v>
      </c>
      <c r="Z82" s="15">
        <f t="shared" ref="Z82:Z87" si="94">Y82*$F82</f>
        <v>146800</v>
      </c>
      <c r="AA82" s="30">
        <v>1650</v>
      </c>
      <c r="AB82" s="15">
        <f t="shared" ref="AB82:AB87" si="95">AA82*$F82</f>
        <v>132000</v>
      </c>
      <c r="AC82" s="4"/>
    </row>
    <row r="83" spans="2:29" ht="15" thickBot="1">
      <c r="B83" s="4">
        <v>74</v>
      </c>
      <c r="C83" s="4" t="s">
        <v>225</v>
      </c>
      <c r="D83" s="4" t="s">
        <v>226</v>
      </c>
      <c r="E83" s="4" t="s">
        <v>115</v>
      </c>
      <c r="F83" s="4">
        <v>30</v>
      </c>
      <c r="G83" s="5">
        <v>700</v>
      </c>
      <c r="H83" s="15">
        <f t="shared" si="86"/>
        <v>21000</v>
      </c>
      <c r="I83" s="5">
        <v>700</v>
      </c>
      <c r="J83" s="15">
        <f t="shared" si="87"/>
        <v>21000</v>
      </c>
      <c r="K83" s="30">
        <v>700</v>
      </c>
      <c r="L83" s="31">
        <v>21000</v>
      </c>
      <c r="M83" s="5">
        <v>2108</v>
      </c>
      <c r="N83" s="15">
        <f t="shared" si="88"/>
        <v>63240</v>
      </c>
      <c r="O83" s="5">
        <v>792</v>
      </c>
      <c r="P83" s="15">
        <f t="shared" si="89"/>
        <v>23760</v>
      </c>
      <c r="Q83" s="5">
        <v>1200</v>
      </c>
      <c r="R83" s="15">
        <f t="shared" si="90"/>
        <v>36000</v>
      </c>
      <c r="S83" s="5">
        <v>1080</v>
      </c>
      <c r="T83" s="15">
        <f t="shared" si="91"/>
        <v>32400</v>
      </c>
      <c r="U83" s="5">
        <v>1200</v>
      </c>
      <c r="V83" s="15">
        <f t="shared" si="92"/>
        <v>36000</v>
      </c>
      <c r="W83" s="5">
        <v>1190</v>
      </c>
      <c r="X83" s="15">
        <f t="shared" si="93"/>
        <v>35700</v>
      </c>
      <c r="Y83" s="5">
        <v>1190</v>
      </c>
      <c r="Z83" s="15">
        <f t="shared" si="94"/>
        <v>35700</v>
      </c>
      <c r="AA83" s="30">
        <v>960</v>
      </c>
      <c r="AB83" s="15">
        <f t="shared" si="95"/>
        <v>28800</v>
      </c>
      <c r="AC83" s="4"/>
    </row>
    <row r="84" spans="2:29" ht="15" thickBot="1">
      <c r="B84" s="4">
        <v>75</v>
      </c>
      <c r="C84" s="4" t="s">
        <v>227</v>
      </c>
      <c r="D84" s="4" t="s">
        <v>228</v>
      </c>
      <c r="E84" s="4" t="s">
        <v>115</v>
      </c>
      <c r="F84" s="4">
        <v>50</v>
      </c>
      <c r="G84" s="5">
        <v>550</v>
      </c>
      <c r="H84" s="15">
        <f t="shared" si="86"/>
        <v>27500</v>
      </c>
      <c r="I84" s="5">
        <v>550</v>
      </c>
      <c r="J84" s="15">
        <f t="shared" si="87"/>
        <v>27500</v>
      </c>
      <c r="K84" s="30">
        <v>550</v>
      </c>
      <c r="L84" s="31">
        <v>27500</v>
      </c>
      <c r="M84" s="5">
        <v>1638</v>
      </c>
      <c r="N84" s="15">
        <f t="shared" si="88"/>
        <v>81900</v>
      </c>
      <c r="O84" s="5">
        <v>545</v>
      </c>
      <c r="P84" s="15">
        <f t="shared" si="89"/>
        <v>27250</v>
      </c>
      <c r="Q84" s="5">
        <v>780</v>
      </c>
      <c r="R84" s="15">
        <f t="shared" si="90"/>
        <v>39000</v>
      </c>
      <c r="S84" s="5">
        <v>700</v>
      </c>
      <c r="T84" s="15">
        <f t="shared" si="91"/>
        <v>35000</v>
      </c>
      <c r="U84" s="5">
        <v>780</v>
      </c>
      <c r="V84" s="15">
        <f t="shared" si="92"/>
        <v>39000</v>
      </c>
      <c r="W84" s="5">
        <v>765</v>
      </c>
      <c r="X84" s="15">
        <f t="shared" si="93"/>
        <v>38250</v>
      </c>
      <c r="Y84" s="5">
        <v>765</v>
      </c>
      <c r="Z84" s="15">
        <f t="shared" si="94"/>
        <v>38250</v>
      </c>
      <c r="AA84" s="30">
        <v>650</v>
      </c>
      <c r="AB84" s="15">
        <f t="shared" si="95"/>
        <v>32500</v>
      </c>
      <c r="AC84" s="4"/>
    </row>
    <row r="85" spans="2:29" ht="15" thickBot="1">
      <c r="B85" s="4">
        <v>76</v>
      </c>
      <c r="C85" s="4" t="s">
        <v>229</v>
      </c>
      <c r="D85" s="4" t="s">
        <v>230</v>
      </c>
      <c r="E85" s="4" t="s">
        <v>115</v>
      </c>
      <c r="F85" s="4">
        <v>80</v>
      </c>
      <c r="G85" s="5">
        <v>250</v>
      </c>
      <c r="H85" s="15">
        <f t="shared" si="86"/>
        <v>20000</v>
      </c>
      <c r="I85" s="5">
        <v>250</v>
      </c>
      <c r="J85" s="15">
        <f t="shared" si="87"/>
        <v>20000</v>
      </c>
      <c r="K85" s="30">
        <v>250</v>
      </c>
      <c r="L85" s="31">
        <v>20000</v>
      </c>
      <c r="M85" s="5">
        <v>412</v>
      </c>
      <c r="N85" s="15">
        <f t="shared" si="88"/>
        <v>32960</v>
      </c>
      <c r="O85" s="5">
        <v>210</v>
      </c>
      <c r="P85" s="15">
        <f t="shared" si="89"/>
        <v>16800</v>
      </c>
      <c r="Q85" s="5">
        <v>370</v>
      </c>
      <c r="R85" s="15">
        <f t="shared" si="90"/>
        <v>29600</v>
      </c>
      <c r="S85" s="5">
        <v>335</v>
      </c>
      <c r="T85" s="15">
        <f t="shared" si="91"/>
        <v>26800</v>
      </c>
      <c r="U85" s="5">
        <v>370</v>
      </c>
      <c r="V85" s="15">
        <f t="shared" si="92"/>
        <v>29600</v>
      </c>
      <c r="W85" s="5">
        <v>365</v>
      </c>
      <c r="X85" s="15">
        <f t="shared" si="93"/>
        <v>29200</v>
      </c>
      <c r="Y85" s="5">
        <v>365</v>
      </c>
      <c r="Z85" s="15">
        <f t="shared" si="94"/>
        <v>29200</v>
      </c>
      <c r="AA85" s="30">
        <v>305</v>
      </c>
      <c r="AB85" s="15">
        <f t="shared" si="95"/>
        <v>24400</v>
      </c>
      <c r="AC85" s="4"/>
    </row>
    <row r="86" spans="2:29" ht="15" thickBot="1">
      <c r="B86" s="4">
        <v>77</v>
      </c>
      <c r="C86" s="4" t="s">
        <v>231</v>
      </c>
      <c r="D86" s="4" t="s">
        <v>232</v>
      </c>
      <c r="E86" s="4" t="s">
        <v>115</v>
      </c>
      <c r="F86" s="4">
        <v>80</v>
      </c>
      <c r="G86" s="5">
        <v>200</v>
      </c>
      <c r="H86" s="15">
        <f t="shared" si="86"/>
        <v>16000</v>
      </c>
      <c r="I86" s="5">
        <v>200</v>
      </c>
      <c r="J86" s="15">
        <f t="shared" si="87"/>
        <v>16000</v>
      </c>
      <c r="K86" s="30">
        <v>200</v>
      </c>
      <c r="L86" s="31">
        <v>16000</v>
      </c>
      <c r="M86" s="5">
        <v>295</v>
      </c>
      <c r="N86" s="15">
        <f t="shared" si="88"/>
        <v>23600</v>
      </c>
      <c r="O86" s="5">
        <v>188</v>
      </c>
      <c r="P86" s="15">
        <f t="shared" si="89"/>
        <v>15040</v>
      </c>
      <c r="Q86" s="5">
        <v>350</v>
      </c>
      <c r="R86" s="15">
        <f t="shared" si="90"/>
        <v>28000</v>
      </c>
      <c r="S86" s="5">
        <v>315</v>
      </c>
      <c r="T86" s="15">
        <f t="shared" si="91"/>
        <v>25200</v>
      </c>
      <c r="U86" s="5">
        <v>350</v>
      </c>
      <c r="V86" s="15">
        <f t="shared" si="92"/>
        <v>28000</v>
      </c>
      <c r="W86" s="5">
        <v>280</v>
      </c>
      <c r="X86" s="15">
        <f t="shared" si="93"/>
        <v>22400</v>
      </c>
      <c r="Y86" s="5">
        <v>280</v>
      </c>
      <c r="Z86" s="15">
        <f t="shared" si="94"/>
        <v>22400</v>
      </c>
      <c r="AA86" s="30">
        <v>240</v>
      </c>
      <c r="AB86" s="15">
        <f t="shared" si="95"/>
        <v>19200</v>
      </c>
      <c r="AC86" s="4"/>
    </row>
    <row r="87" spans="2:29" ht="15" thickBot="1">
      <c r="B87" s="4">
        <v>78</v>
      </c>
      <c r="C87" s="4" t="s">
        <v>233</v>
      </c>
      <c r="D87" s="4" t="s">
        <v>234</v>
      </c>
      <c r="E87" s="4" t="s">
        <v>115</v>
      </c>
      <c r="F87" s="4">
        <v>90</v>
      </c>
      <c r="G87" s="5">
        <v>800</v>
      </c>
      <c r="H87" s="15">
        <f t="shared" si="86"/>
        <v>72000</v>
      </c>
      <c r="I87" s="5">
        <v>428</v>
      </c>
      <c r="J87" s="15">
        <f t="shared" si="87"/>
        <v>38520</v>
      </c>
      <c r="K87" s="30">
        <v>428</v>
      </c>
      <c r="L87" s="31">
        <v>38520</v>
      </c>
      <c r="M87" s="5">
        <v>340</v>
      </c>
      <c r="N87" s="15">
        <f t="shared" si="88"/>
        <v>30600</v>
      </c>
      <c r="O87" s="5">
        <v>387</v>
      </c>
      <c r="P87" s="15">
        <f t="shared" si="89"/>
        <v>34830</v>
      </c>
      <c r="Q87" s="5">
        <v>450</v>
      </c>
      <c r="R87" s="15">
        <f t="shared" si="90"/>
        <v>40500</v>
      </c>
      <c r="S87" s="5">
        <v>405</v>
      </c>
      <c r="T87" s="15">
        <f t="shared" si="91"/>
        <v>36450</v>
      </c>
      <c r="U87" s="5">
        <v>450</v>
      </c>
      <c r="V87" s="15">
        <f t="shared" si="92"/>
        <v>40500</v>
      </c>
      <c r="W87" s="5">
        <v>428</v>
      </c>
      <c r="X87" s="15">
        <f t="shared" si="93"/>
        <v>38520</v>
      </c>
      <c r="Y87" s="5">
        <v>428</v>
      </c>
      <c r="Z87" s="15">
        <f t="shared" si="94"/>
        <v>38520</v>
      </c>
      <c r="AA87" s="30">
        <v>428</v>
      </c>
      <c r="AB87" s="15">
        <f t="shared" si="95"/>
        <v>38520</v>
      </c>
      <c r="AC87" s="4"/>
    </row>
    <row r="88" spans="2:29" ht="15" thickBot="1">
      <c r="B88" s="4">
        <v>79</v>
      </c>
      <c r="C88" s="4">
        <v>6.2</v>
      </c>
      <c r="D88" s="4" t="s">
        <v>237</v>
      </c>
      <c r="E88" s="4" t="s">
        <v>37</v>
      </c>
      <c r="F88" s="4" t="s">
        <v>37</v>
      </c>
      <c r="G88" s="4"/>
      <c r="H88" s="4"/>
      <c r="I88" s="4"/>
      <c r="J88" s="4"/>
      <c r="K88" s="29"/>
      <c r="L88" s="29"/>
      <c r="M88" s="4"/>
      <c r="N88" s="4"/>
      <c r="O88" s="4"/>
      <c r="P88" s="4"/>
      <c r="Q88" s="4"/>
      <c r="R88" s="4"/>
      <c r="S88" s="4"/>
      <c r="T88" s="4"/>
      <c r="U88" s="13"/>
      <c r="V88" s="13"/>
      <c r="W88" s="4"/>
      <c r="X88" s="4"/>
      <c r="Y88" s="4"/>
      <c r="Z88" s="4"/>
      <c r="AA88" s="29"/>
      <c r="AB88" s="13"/>
      <c r="AC88" s="4"/>
    </row>
    <row r="89" spans="2:29" ht="15" thickBot="1">
      <c r="B89" s="4">
        <v>80</v>
      </c>
      <c r="C89" s="4" t="s">
        <v>238</v>
      </c>
      <c r="D89" s="4" t="s">
        <v>239</v>
      </c>
      <c r="E89" s="4" t="s">
        <v>115</v>
      </c>
      <c r="F89" s="4">
        <v>45</v>
      </c>
      <c r="G89" s="5">
        <v>550</v>
      </c>
      <c r="H89" s="15">
        <f t="shared" ref="H89:H90" si="96">G89*$F89</f>
        <v>24750</v>
      </c>
      <c r="I89" s="5">
        <v>550</v>
      </c>
      <c r="J89" s="15">
        <f t="shared" ref="J89:J90" si="97">I89*$F89</f>
        <v>24750</v>
      </c>
      <c r="K89" s="30">
        <v>550</v>
      </c>
      <c r="L89" s="31">
        <v>24750</v>
      </c>
      <c r="M89" s="5">
        <v>980</v>
      </c>
      <c r="N89" s="15">
        <f t="shared" ref="N89:N90" si="98">M89*$F89</f>
        <v>44100</v>
      </c>
      <c r="O89" s="5">
        <v>1180</v>
      </c>
      <c r="P89" s="15">
        <f t="shared" ref="P89:P90" si="99">O89*$F89</f>
        <v>53100</v>
      </c>
      <c r="Q89" s="5">
        <v>1350</v>
      </c>
      <c r="R89" s="15">
        <f t="shared" ref="R89:R90" si="100">Q89*$F89</f>
        <v>60750</v>
      </c>
      <c r="S89" s="5">
        <v>1215</v>
      </c>
      <c r="T89" s="15">
        <f t="shared" ref="T89:T90" si="101">S89*$F89</f>
        <v>54675</v>
      </c>
      <c r="U89" s="5">
        <v>1350</v>
      </c>
      <c r="V89" s="15">
        <f t="shared" ref="V89:V90" si="102">U89*$F89</f>
        <v>60750</v>
      </c>
      <c r="W89" s="5">
        <v>1685</v>
      </c>
      <c r="X89" s="15">
        <f t="shared" ref="X89:X90" si="103">W89*$F89</f>
        <v>75825</v>
      </c>
      <c r="Y89" s="5">
        <v>1685</v>
      </c>
      <c r="Z89" s="15">
        <f t="shared" ref="Z89:Z90" si="104">Y89*$F89</f>
        <v>75825</v>
      </c>
      <c r="AA89" s="30">
        <v>1150</v>
      </c>
      <c r="AB89" s="15">
        <f>AA89*$F89</f>
        <v>51750</v>
      </c>
      <c r="AC89" s="4"/>
    </row>
    <row r="90" spans="2:29" ht="15" thickBot="1">
      <c r="B90" s="4">
        <v>81</v>
      </c>
      <c r="C90" s="4" t="s">
        <v>241</v>
      </c>
      <c r="D90" s="4" t="s">
        <v>242</v>
      </c>
      <c r="E90" s="4" t="s">
        <v>115</v>
      </c>
      <c r="F90" s="4">
        <v>30</v>
      </c>
      <c r="G90" s="5">
        <v>450</v>
      </c>
      <c r="H90" s="15">
        <f t="shared" si="96"/>
        <v>13500</v>
      </c>
      <c r="I90" s="5">
        <v>450</v>
      </c>
      <c r="J90" s="15">
        <f t="shared" si="97"/>
        <v>13500</v>
      </c>
      <c r="K90" s="30">
        <v>450</v>
      </c>
      <c r="L90" s="31">
        <v>13500</v>
      </c>
      <c r="M90" s="5">
        <v>660</v>
      </c>
      <c r="N90" s="15">
        <f t="shared" si="98"/>
        <v>19800</v>
      </c>
      <c r="O90" s="5">
        <v>750</v>
      </c>
      <c r="P90" s="15">
        <f t="shared" si="99"/>
        <v>22500</v>
      </c>
      <c r="Q90" s="5">
        <v>1050</v>
      </c>
      <c r="R90" s="15">
        <f t="shared" si="100"/>
        <v>31500</v>
      </c>
      <c r="S90" s="5">
        <v>945</v>
      </c>
      <c r="T90" s="15">
        <f t="shared" si="101"/>
        <v>28350</v>
      </c>
      <c r="U90" s="5">
        <v>1050</v>
      </c>
      <c r="V90" s="15">
        <f t="shared" si="102"/>
        <v>31500</v>
      </c>
      <c r="W90" s="5">
        <v>990</v>
      </c>
      <c r="X90" s="15">
        <f t="shared" si="103"/>
        <v>29700</v>
      </c>
      <c r="Y90" s="5">
        <v>990</v>
      </c>
      <c r="Z90" s="15">
        <f t="shared" si="104"/>
        <v>29700</v>
      </c>
      <c r="AA90" s="30">
        <v>670</v>
      </c>
      <c r="AB90" s="15">
        <f>AA90*$F90</f>
        <v>20100</v>
      </c>
      <c r="AC90" s="4"/>
    </row>
    <row r="91" spans="2:29" ht="15" thickBot="1">
      <c r="B91" s="4">
        <v>82</v>
      </c>
      <c r="C91" s="4">
        <v>6.3</v>
      </c>
      <c r="D91" s="4" t="s">
        <v>244</v>
      </c>
      <c r="E91" s="4" t="s">
        <v>37</v>
      </c>
      <c r="F91" s="4" t="s">
        <v>37</v>
      </c>
      <c r="G91" s="4"/>
      <c r="H91" s="4"/>
      <c r="I91" s="4"/>
      <c r="J91" s="4"/>
      <c r="K91" s="29"/>
      <c r="L91" s="29"/>
      <c r="M91" s="4"/>
      <c r="N91" s="4"/>
      <c r="O91" s="4"/>
      <c r="P91" s="4"/>
      <c r="Q91" s="4"/>
      <c r="R91" s="4"/>
      <c r="S91" s="4"/>
      <c r="T91" s="4"/>
      <c r="U91" s="13"/>
      <c r="V91" s="13"/>
      <c r="W91" s="4"/>
      <c r="X91" s="4"/>
      <c r="Y91" s="4"/>
      <c r="Z91" s="4"/>
      <c r="AA91" s="32"/>
      <c r="AB91" s="13"/>
      <c r="AC91" s="4"/>
    </row>
    <row r="92" spans="2:29" ht="15" thickBot="1">
      <c r="B92" s="4">
        <v>83</v>
      </c>
      <c r="C92" s="4" t="s">
        <v>245</v>
      </c>
      <c r="D92" s="4" t="s">
        <v>246</v>
      </c>
      <c r="E92" s="4" t="s">
        <v>115</v>
      </c>
      <c r="F92" s="4">
        <v>50</v>
      </c>
      <c r="G92" s="5">
        <v>280</v>
      </c>
      <c r="H92" s="15">
        <f t="shared" ref="H92:H96" si="105">G92*$F92</f>
        <v>14000</v>
      </c>
      <c r="I92" s="5">
        <v>180</v>
      </c>
      <c r="J92" s="15">
        <f t="shared" ref="J92:J96" si="106">I92*$F92</f>
        <v>9000</v>
      </c>
      <c r="K92" s="30">
        <v>180</v>
      </c>
      <c r="L92" s="31">
        <v>9000</v>
      </c>
      <c r="M92" s="5">
        <v>156</v>
      </c>
      <c r="N92" s="15">
        <f t="shared" ref="N92:N96" si="107">M92*$F92</f>
        <v>7800</v>
      </c>
      <c r="O92" s="5">
        <v>80</v>
      </c>
      <c r="P92" s="15">
        <f t="shared" ref="P92:P96" si="108">O92*$F92</f>
        <v>4000</v>
      </c>
      <c r="Q92" s="5">
        <v>180</v>
      </c>
      <c r="R92" s="15">
        <f t="shared" ref="R92:R96" si="109">Q92*$F92</f>
        <v>9000</v>
      </c>
      <c r="S92" s="5">
        <v>165</v>
      </c>
      <c r="T92" s="15">
        <f t="shared" ref="T92:T96" si="110">S92*$F92</f>
        <v>8250</v>
      </c>
      <c r="U92" s="5">
        <v>180</v>
      </c>
      <c r="V92" s="15">
        <f t="shared" ref="V92:V96" si="111">U92*$F92</f>
        <v>9000</v>
      </c>
      <c r="W92" s="5">
        <v>372</v>
      </c>
      <c r="X92" s="15">
        <f t="shared" ref="X92:X96" si="112">W92*$F92</f>
        <v>18600</v>
      </c>
      <c r="Y92" s="5">
        <v>372</v>
      </c>
      <c r="Z92" s="15">
        <f t="shared" ref="Z92:Z96" si="113">Y92*$F92</f>
        <v>18600</v>
      </c>
      <c r="AA92" s="30">
        <v>245</v>
      </c>
      <c r="AB92" s="15">
        <f>AA92*$F92</f>
        <v>12250</v>
      </c>
      <c r="AC92" s="4"/>
    </row>
    <row r="93" spans="2:29" ht="15" thickBot="1">
      <c r="B93" s="4">
        <v>84</v>
      </c>
      <c r="C93" s="4" t="s">
        <v>247</v>
      </c>
      <c r="D93" s="4" t="s">
        <v>248</v>
      </c>
      <c r="E93" s="4" t="s">
        <v>115</v>
      </c>
      <c r="F93" s="4">
        <v>400</v>
      </c>
      <c r="G93" s="5">
        <v>60</v>
      </c>
      <c r="H93" s="15">
        <f t="shared" si="105"/>
        <v>24000</v>
      </c>
      <c r="I93" s="5">
        <v>40</v>
      </c>
      <c r="J93" s="15">
        <f t="shared" si="106"/>
        <v>16000</v>
      </c>
      <c r="K93" s="30">
        <v>40</v>
      </c>
      <c r="L93" s="31">
        <v>16000</v>
      </c>
      <c r="M93" s="5">
        <v>22</v>
      </c>
      <c r="N93" s="15">
        <f t="shared" si="107"/>
        <v>8800</v>
      </c>
      <c r="O93" s="5">
        <v>32</v>
      </c>
      <c r="P93" s="15">
        <f t="shared" si="108"/>
        <v>12800</v>
      </c>
      <c r="Q93" s="5">
        <v>40</v>
      </c>
      <c r="R93" s="15">
        <f t="shared" si="109"/>
        <v>16000</v>
      </c>
      <c r="S93" s="5">
        <v>36</v>
      </c>
      <c r="T93" s="15">
        <f t="shared" si="110"/>
        <v>14400</v>
      </c>
      <c r="U93" s="5">
        <v>40</v>
      </c>
      <c r="V93" s="15">
        <f t="shared" si="111"/>
        <v>16000</v>
      </c>
      <c r="W93" s="5">
        <v>120</v>
      </c>
      <c r="X93" s="15">
        <f t="shared" si="112"/>
        <v>48000</v>
      </c>
      <c r="Y93" s="5">
        <v>120</v>
      </c>
      <c r="Z93" s="15">
        <f t="shared" si="113"/>
        <v>48000</v>
      </c>
      <c r="AA93" s="30">
        <v>60</v>
      </c>
      <c r="AB93" s="15">
        <f>AA93*$F93</f>
        <v>24000</v>
      </c>
      <c r="AC93" s="4"/>
    </row>
    <row r="94" spans="2:29" ht="15" thickBot="1">
      <c r="B94" s="4">
        <v>85</v>
      </c>
      <c r="C94" s="4">
        <v>6.4</v>
      </c>
      <c r="D94" s="4" t="s">
        <v>251</v>
      </c>
      <c r="E94" s="4" t="s">
        <v>115</v>
      </c>
      <c r="F94" s="4">
        <v>50</v>
      </c>
      <c r="G94" s="5">
        <v>325</v>
      </c>
      <c r="H94" s="15">
        <f t="shared" si="105"/>
        <v>16250</v>
      </c>
      <c r="I94" s="5">
        <v>325</v>
      </c>
      <c r="J94" s="15">
        <f t="shared" si="106"/>
        <v>16250</v>
      </c>
      <c r="K94" s="30">
        <v>325</v>
      </c>
      <c r="L94" s="31">
        <v>16250</v>
      </c>
      <c r="M94" s="5">
        <v>345</v>
      </c>
      <c r="N94" s="15">
        <f t="shared" si="107"/>
        <v>17250</v>
      </c>
      <c r="O94" s="5">
        <v>335</v>
      </c>
      <c r="P94" s="15">
        <f t="shared" si="108"/>
        <v>16750</v>
      </c>
      <c r="Q94" s="5">
        <v>450</v>
      </c>
      <c r="R94" s="15">
        <f t="shared" si="109"/>
        <v>22500</v>
      </c>
      <c r="S94" s="5">
        <v>405</v>
      </c>
      <c r="T94" s="15">
        <f t="shared" si="110"/>
        <v>20250</v>
      </c>
      <c r="U94" s="5">
        <v>450</v>
      </c>
      <c r="V94" s="15">
        <f t="shared" si="111"/>
        <v>22500</v>
      </c>
      <c r="W94" s="5">
        <v>476</v>
      </c>
      <c r="X94" s="15">
        <f t="shared" si="112"/>
        <v>23800</v>
      </c>
      <c r="Y94" s="5">
        <v>476</v>
      </c>
      <c r="Z94" s="15">
        <f t="shared" si="113"/>
        <v>23800</v>
      </c>
      <c r="AA94" s="30">
        <v>325</v>
      </c>
      <c r="AB94" s="15">
        <f>AA94*$F94</f>
        <v>16250</v>
      </c>
      <c r="AC94" s="4"/>
    </row>
    <row r="95" spans="2:29" ht="15" thickBot="1">
      <c r="B95" s="4">
        <v>86</v>
      </c>
      <c r="C95" s="4" t="s">
        <v>252</v>
      </c>
      <c r="D95" s="4" t="s">
        <v>253</v>
      </c>
      <c r="E95" s="4" t="s">
        <v>115</v>
      </c>
      <c r="F95" s="4">
        <v>50</v>
      </c>
      <c r="G95" s="5">
        <v>250</v>
      </c>
      <c r="H95" s="15">
        <f t="shared" si="105"/>
        <v>12500</v>
      </c>
      <c r="I95" s="5">
        <v>220</v>
      </c>
      <c r="J95" s="15">
        <f t="shared" si="106"/>
        <v>11000</v>
      </c>
      <c r="K95" s="30">
        <v>220</v>
      </c>
      <c r="L95" s="31">
        <v>11000</v>
      </c>
      <c r="M95" s="5">
        <v>260</v>
      </c>
      <c r="N95" s="15">
        <f t="shared" si="107"/>
        <v>13000</v>
      </c>
      <c r="O95" s="5">
        <v>265</v>
      </c>
      <c r="P95" s="15">
        <f t="shared" si="108"/>
        <v>13250</v>
      </c>
      <c r="Q95" s="5">
        <v>220</v>
      </c>
      <c r="R95" s="15">
        <f t="shared" si="109"/>
        <v>11000</v>
      </c>
      <c r="S95" s="5">
        <v>200</v>
      </c>
      <c r="T95" s="15">
        <f t="shared" si="110"/>
        <v>10000</v>
      </c>
      <c r="U95" s="5">
        <v>220</v>
      </c>
      <c r="V95" s="15">
        <f t="shared" si="111"/>
        <v>11000</v>
      </c>
      <c r="W95" s="5">
        <v>265</v>
      </c>
      <c r="X95" s="15">
        <f t="shared" si="112"/>
        <v>13250</v>
      </c>
      <c r="Y95" s="5">
        <v>265</v>
      </c>
      <c r="Z95" s="15">
        <f t="shared" si="113"/>
        <v>13250</v>
      </c>
      <c r="AA95" s="30">
        <v>240</v>
      </c>
      <c r="AB95" s="15">
        <f>AA95*$F95</f>
        <v>12000</v>
      </c>
      <c r="AC95" s="4"/>
    </row>
    <row r="96" spans="2:29" ht="15" thickBot="1">
      <c r="B96" s="4">
        <v>87</v>
      </c>
      <c r="C96" s="4" t="s">
        <v>254</v>
      </c>
      <c r="D96" s="4" t="s">
        <v>255</v>
      </c>
      <c r="E96" s="4" t="s">
        <v>140</v>
      </c>
      <c r="F96" s="4">
        <v>4</v>
      </c>
      <c r="G96" s="5">
        <v>6000</v>
      </c>
      <c r="H96" s="15">
        <f t="shared" si="105"/>
        <v>24000</v>
      </c>
      <c r="I96" s="5">
        <v>6000</v>
      </c>
      <c r="J96" s="15">
        <f t="shared" si="106"/>
        <v>24000</v>
      </c>
      <c r="K96" s="30">
        <v>6000</v>
      </c>
      <c r="L96" s="31">
        <v>24000</v>
      </c>
      <c r="M96" s="5">
        <v>12500</v>
      </c>
      <c r="N96" s="15">
        <f t="shared" si="107"/>
        <v>50000</v>
      </c>
      <c r="O96" s="5">
        <v>14500</v>
      </c>
      <c r="P96" s="15">
        <f t="shared" si="108"/>
        <v>58000</v>
      </c>
      <c r="Q96" s="5">
        <v>10000</v>
      </c>
      <c r="R96" s="15">
        <f t="shared" si="109"/>
        <v>40000</v>
      </c>
      <c r="S96" s="5">
        <v>9000</v>
      </c>
      <c r="T96" s="15">
        <f t="shared" si="110"/>
        <v>36000</v>
      </c>
      <c r="U96" s="5">
        <v>10000</v>
      </c>
      <c r="V96" s="15">
        <f t="shared" si="111"/>
        <v>40000</v>
      </c>
      <c r="W96" s="5">
        <v>45000</v>
      </c>
      <c r="X96" s="15">
        <f t="shared" si="112"/>
        <v>180000</v>
      </c>
      <c r="Y96" s="5">
        <v>45000</v>
      </c>
      <c r="Z96" s="15">
        <f t="shared" si="113"/>
        <v>180000</v>
      </c>
      <c r="AA96" s="30">
        <v>25000</v>
      </c>
      <c r="AB96" s="15">
        <f>AA96*$F96</f>
        <v>100000</v>
      </c>
      <c r="AC96" s="4"/>
    </row>
    <row r="97" spans="2:29" ht="15" thickBot="1">
      <c r="B97" s="4">
        <v>88</v>
      </c>
      <c r="C97" s="4">
        <v>7.1</v>
      </c>
      <c r="D97" s="4" t="s">
        <v>257</v>
      </c>
      <c r="E97" s="4" t="s">
        <v>37</v>
      </c>
      <c r="F97" s="4" t="s">
        <v>37</v>
      </c>
      <c r="G97" s="4"/>
      <c r="H97" s="4"/>
      <c r="I97" s="4"/>
      <c r="J97" s="4"/>
      <c r="K97" s="29"/>
      <c r="L97" s="29"/>
      <c r="M97" s="4"/>
      <c r="N97" s="4"/>
      <c r="O97" s="4"/>
      <c r="P97" s="4"/>
      <c r="Q97" s="4"/>
      <c r="R97" s="4"/>
      <c r="S97" s="4"/>
      <c r="T97" s="4"/>
      <c r="U97" s="13"/>
      <c r="V97" s="13"/>
      <c r="W97" s="4"/>
      <c r="X97" s="4"/>
      <c r="Y97" s="4"/>
      <c r="Z97" s="4"/>
      <c r="AA97" s="29"/>
      <c r="AB97" s="13"/>
      <c r="AC97" s="4"/>
    </row>
    <row r="98" spans="2:29" ht="15" thickBot="1">
      <c r="B98" s="4">
        <v>89</v>
      </c>
      <c r="C98" s="4" t="s">
        <v>258</v>
      </c>
      <c r="D98" s="4" t="s">
        <v>259</v>
      </c>
      <c r="E98" s="4" t="s">
        <v>115</v>
      </c>
      <c r="F98" s="4">
        <v>330</v>
      </c>
      <c r="G98" s="5">
        <v>120</v>
      </c>
      <c r="H98" s="15">
        <f t="shared" ref="H98:H103" si="114">G98*$F98</f>
        <v>39600</v>
      </c>
      <c r="I98" s="5">
        <v>120</v>
      </c>
      <c r="J98" s="15">
        <f t="shared" ref="J98:J103" si="115">I98*$F98</f>
        <v>39600</v>
      </c>
      <c r="K98" s="30">
        <v>120</v>
      </c>
      <c r="L98" s="31">
        <v>39600</v>
      </c>
      <c r="M98" s="5">
        <v>132</v>
      </c>
      <c r="N98" s="15">
        <f t="shared" ref="N98:N103" si="116">M98*$F98</f>
        <v>43560</v>
      </c>
      <c r="O98" s="5">
        <v>189</v>
      </c>
      <c r="P98" s="15">
        <f t="shared" ref="P98:P103" si="117">O98*$F98</f>
        <v>62370</v>
      </c>
      <c r="Q98" s="5">
        <v>0</v>
      </c>
      <c r="R98" s="15">
        <f t="shared" ref="R98:R103" si="118">Q98*$F98</f>
        <v>0</v>
      </c>
      <c r="S98" s="5">
        <v>0</v>
      </c>
      <c r="T98" s="15">
        <f t="shared" ref="T98:T103" si="119">S98*$F98</f>
        <v>0</v>
      </c>
      <c r="U98" s="5">
        <v>0</v>
      </c>
      <c r="V98" s="15">
        <f t="shared" ref="V98:V103" si="120">U98*$F98</f>
        <v>0</v>
      </c>
      <c r="W98" s="5">
        <v>145</v>
      </c>
      <c r="X98" s="15">
        <f t="shared" ref="X98:X103" si="121">W98*$F98</f>
        <v>47850</v>
      </c>
      <c r="Y98" s="5">
        <v>145</v>
      </c>
      <c r="Z98" s="15">
        <f t="shared" ref="Z98:Z103" si="122">Y98*$F98</f>
        <v>47850</v>
      </c>
      <c r="AA98" s="30">
        <v>120</v>
      </c>
      <c r="AB98" s="15">
        <f t="shared" ref="AB98:AB103" si="123">AA98*$F98</f>
        <v>39600</v>
      </c>
      <c r="AC98" s="4"/>
    </row>
    <row r="99" spans="2:29" ht="15" thickBot="1">
      <c r="B99" s="4">
        <v>90</v>
      </c>
      <c r="C99" s="4" t="s">
        <v>261</v>
      </c>
      <c r="D99" s="4" t="s">
        <v>262</v>
      </c>
      <c r="E99" s="4" t="s">
        <v>93</v>
      </c>
      <c r="F99" s="4">
        <v>20</v>
      </c>
      <c r="G99" s="5">
        <v>2000</v>
      </c>
      <c r="H99" s="15">
        <f t="shared" si="114"/>
        <v>40000</v>
      </c>
      <c r="I99" s="5">
        <v>1500</v>
      </c>
      <c r="J99" s="15">
        <f t="shared" si="115"/>
        <v>30000</v>
      </c>
      <c r="K99" s="30">
        <v>1500</v>
      </c>
      <c r="L99" s="31">
        <v>30000</v>
      </c>
      <c r="M99" s="5">
        <v>1420</v>
      </c>
      <c r="N99" s="15">
        <f t="shared" si="116"/>
        <v>28400</v>
      </c>
      <c r="O99" s="5">
        <v>1650</v>
      </c>
      <c r="P99" s="15">
        <f t="shared" si="117"/>
        <v>33000</v>
      </c>
      <c r="Q99" s="5">
        <v>0</v>
      </c>
      <c r="R99" s="15">
        <f t="shared" si="118"/>
        <v>0</v>
      </c>
      <c r="S99" s="5">
        <v>0</v>
      </c>
      <c r="T99" s="15">
        <f t="shared" si="119"/>
        <v>0</v>
      </c>
      <c r="U99" s="5">
        <v>0</v>
      </c>
      <c r="V99" s="15">
        <f t="shared" si="120"/>
        <v>0</v>
      </c>
      <c r="W99" s="5">
        <v>5600</v>
      </c>
      <c r="X99" s="15">
        <f t="shared" si="121"/>
        <v>112000</v>
      </c>
      <c r="Y99" s="5">
        <v>5600</v>
      </c>
      <c r="Z99" s="15">
        <f t="shared" si="122"/>
        <v>112000</v>
      </c>
      <c r="AA99" s="30">
        <v>3550</v>
      </c>
      <c r="AB99" s="15">
        <f t="shared" si="123"/>
        <v>71000</v>
      </c>
      <c r="AC99" s="4"/>
    </row>
    <row r="100" spans="2:29" ht="15" thickBot="1">
      <c r="B100" s="4">
        <v>91</v>
      </c>
      <c r="C100" s="4" t="s">
        <v>263</v>
      </c>
      <c r="D100" s="4" t="s">
        <v>264</v>
      </c>
      <c r="E100" s="4" t="s">
        <v>93</v>
      </c>
      <c r="F100" s="4">
        <v>12</v>
      </c>
      <c r="G100" s="5">
        <v>2000</v>
      </c>
      <c r="H100" s="15">
        <f t="shared" si="114"/>
        <v>24000</v>
      </c>
      <c r="I100" s="5">
        <v>1500</v>
      </c>
      <c r="J100" s="15">
        <f t="shared" si="115"/>
        <v>18000</v>
      </c>
      <c r="K100" s="30">
        <v>1500</v>
      </c>
      <c r="L100" s="31">
        <v>18000</v>
      </c>
      <c r="M100" s="5">
        <v>1420</v>
      </c>
      <c r="N100" s="15">
        <f t="shared" si="116"/>
        <v>17040</v>
      </c>
      <c r="O100" s="5">
        <v>1650</v>
      </c>
      <c r="P100" s="15">
        <f t="shared" si="117"/>
        <v>19800</v>
      </c>
      <c r="Q100" s="5">
        <v>0</v>
      </c>
      <c r="R100" s="15">
        <f t="shared" si="118"/>
        <v>0</v>
      </c>
      <c r="S100" s="5">
        <v>0</v>
      </c>
      <c r="T100" s="15">
        <f t="shared" si="119"/>
        <v>0</v>
      </c>
      <c r="U100" s="5">
        <v>0</v>
      </c>
      <c r="V100" s="15">
        <f t="shared" si="120"/>
        <v>0</v>
      </c>
      <c r="W100" s="5">
        <v>6400</v>
      </c>
      <c r="X100" s="15">
        <f t="shared" si="121"/>
        <v>76800</v>
      </c>
      <c r="Y100" s="5">
        <v>6400</v>
      </c>
      <c r="Z100" s="15">
        <f t="shared" si="122"/>
        <v>76800</v>
      </c>
      <c r="AA100" s="30">
        <v>3750</v>
      </c>
      <c r="AB100" s="15">
        <f t="shared" si="123"/>
        <v>45000</v>
      </c>
      <c r="AC100" s="4"/>
    </row>
    <row r="101" spans="2:29" ht="15" thickBot="1">
      <c r="B101" s="4">
        <v>92</v>
      </c>
      <c r="C101" s="4" t="s">
        <v>265</v>
      </c>
      <c r="D101" s="4" t="s">
        <v>266</v>
      </c>
      <c r="E101" s="4" t="s">
        <v>93</v>
      </c>
      <c r="F101" s="4">
        <v>3</v>
      </c>
      <c r="G101" s="5">
        <v>1200</v>
      </c>
      <c r="H101" s="15">
        <f t="shared" si="114"/>
        <v>3600</v>
      </c>
      <c r="I101" s="5">
        <v>1500</v>
      </c>
      <c r="J101" s="15">
        <f t="shared" si="115"/>
        <v>4500</v>
      </c>
      <c r="K101" s="30">
        <v>1500</v>
      </c>
      <c r="L101" s="31">
        <v>4500</v>
      </c>
      <c r="M101" s="5">
        <v>1250</v>
      </c>
      <c r="N101" s="15">
        <f t="shared" si="116"/>
        <v>3750</v>
      </c>
      <c r="O101" s="5">
        <v>1700</v>
      </c>
      <c r="P101" s="15">
        <f t="shared" si="117"/>
        <v>5100</v>
      </c>
      <c r="Q101" s="5">
        <v>0</v>
      </c>
      <c r="R101" s="15">
        <f t="shared" si="118"/>
        <v>0</v>
      </c>
      <c r="S101" s="5">
        <v>0</v>
      </c>
      <c r="T101" s="15">
        <f t="shared" si="119"/>
        <v>0</v>
      </c>
      <c r="U101" s="5">
        <v>0</v>
      </c>
      <c r="V101" s="15">
        <f t="shared" si="120"/>
        <v>0</v>
      </c>
      <c r="W101" s="5">
        <v>7980</v>
      </c>
      <c r="X101" s="15">
        <f t="shared" si="121"/>
        <v>23940</v>
      </c>
      <c r="Y101" s="5">
        <v>7980</v>
      </c>
      <c r="Z101" s="15">
        <f t="shared" si="122"/>
        <v>23940</v>
      </c>
      <c r="AA101" s="30">
        <v>7110</v>
      </c>
      <c r="AB101" s="15">
        <f t="shared" si="123"/>
        <v>21330</v>
      </c>
      <c r="AC101" s="4"/>
    </row>
    <row r="102" spans="2:29" ht="15" thickBot="1">
      <c r="B102" s="4">
        <v>93</v>
      </c>
      <c r="C102" s="4" t="s">
        <v>267</v>
      </c>
      <c r="D102" s="4" t="s">
        <v>268</v>
      </c>
      <c r="E102" s="4" t="s">
        <v>93</v>
      </c>
      <c r="F102" s="4">
        <v>3</v>
      </c>
      <c r="G102" s="5">
        <v>5500</v>
      </c>
      <c r="H102" s="15">
        <f t="shared" si="114"/>
        <v>16500</v>
      </c>
      <c r="I102" s="5">
        <v>1500</v>
      </c>
      <c r="J102" s="15">
        <f t="shared" si="115"/>
        <v>4500</v>
      </c>
      <c r="K102" s="30">
        <v>1500</v>
      </c>
      <c r="L102" s="31">
        <v>4500</v>
      </c>
      <c r="M102" s="5">
        <v>1430</v>
      </c>
      <c r="N102" s="15">
        <f t="shared" si="116"/>
        <v>4290</v>
      </c>
      <c r="O102" s="5">
        <v>1250</v>
      </c>
      <c r="P102" s="15">
        <f t="shared" si="117"/>
        <v>3750</v>
      </c>
      <c r="Q102" s="5">
        <v>0</v>
      </c>
      <c r="R102" s="15">
        <f t="shared" si="118"/>
        <v>0</v>
      </c>
      <c r="S102" s="5">
        <v>0</v>
      </c>
      <c r="T102" s="15">
        <f t="shared" si="119"/>
        <v>0</v>
      </c>
      <c r="U102" s="5">
        <v>0</v>
      </c>
      <c r="V102" s="15">
        <f t="shared" si="120"/>
        <v>0</v>
      </c>
      <c r="W102" s="5">
        <v>9200</v>
      </c>
      <c r="X102" s="15">
        <f t="shared" si="121"/>
        <v>27600</v>
      </c>
      <c r="Y102" s="5">
        <v>9200</v>
      </c>
      <c r="Z102" s="15">
        <f t="shared" si="122"/>
        <v>27600</v>
      </c>
      <c r="AA102" s="30">
        <v>8140</v>
      </c>
      <c r="AB102" s="15">
        <f t="shared" si="123"/>
        <v>24420</v>
      </c>
      <c r="AC102" s="4"/>
    </row>
    <row r="103" spans="2:29" ht="15" thickBot="1">
      <c r="B103" s="4">
        <v>94</v>
      </c>
      <c r="C103" s="4" t="s">
        <v>269</v>
      </c>
      <c r="D103" s="4" t="s">
        <v>270</v>
      </c>
      <c r="E103" s="4" t="s">
        <v>93</v>
      </c>
      <c r="F103" s="4">
        <v>1</v>
      </c>
      <c r="G103" s="5">
        <v>300000</v>
      </c>
      <c r="H103" s="15">
        <f t="shared" si="114"/>
        <v>300000</v>
      </c>
      <c r="I103" s="5">
        <v>15000</v>
      </c>
      <c r="J103" s="15">
        <f t="shared" si="115"/>
        <v>15000</v>
      </c>
      <c r="K103" s="30">
        <v>15000</v>
      </c>
      <c r="L103" s="31">
        <v>15000</v>
      </c>
      <c r="M103" s="5">
        <v>12500</v>
      </c>
      <c r="N103" s="15">
        <f t="shared" si="116"/>
        <v>12500</v>
      </c>
      <c r="O103" s="5">
        <v>22500</v>
      </c>
      <c r="P103" s="15">
        <f t="shared" si="117"/>
        <v>22500</v>
      </c>
      <c r="Q103" s="5">
        <v>0</v>
      </c>
      <c r="R103" s="15">
        <f t="shared" si="118"/>
        <v>0</v>
      </c>
      <c r="S103" s="5">
        <v>0</v>
      </c>
      <c r="T103" s="15">
        <f t="shared" si="119"/>
        <v>0</v>
      </c>
      <c r="U103" s="5">
        <v>0</v>
      </c>
      <c r="V103" s="15">
        <f t="shared" si="120"/>
        <v>0</v>
      </c>
      <c r="W103" s="5">
        <v>25000</v>
      </c>
      <c r="X103" s="15">
        <f t="shared" si="121"/>
        <v>25000</v>
      </c>
      <c r="Y103" s="5">
        <v>25000</v>
      </c>
      <c r="Z103" s="15">
        <f t="shared" si="122"/>
        <v>25000</v>
      </c>
      <c r="AA103" s="30">
        <v>20000</v>
      </c>
      <c r="AB103" s="15">
        <f t="shared" si="123"/>
        <v>20000</v>
      </c>
      <c r="AC103" s="4"/>
    </row>
    <row r="104" spans="2:29" ht="15" thickBot="1">
      <c r="B104" s="4">
        <v>95</v>
      </c>
      <c r="C104" s="4" t="s">
        <v>37</v>
      </c>
      <c r="D104" s="4" t="s">
        <v>271</v>
      </c>
      <c r="E104" s="4" t="s">
        <v>37</v>
      </c>
      <c r="F104" s="4" t="s">
        <v>37</v>
      </c>
      <c r="G104" s="4"/>
      <c r="H104" s="4"/>
      <c r="I104" s="4"/>
      <c r="J104" s="4"/>
      <c r="K104" s="29"/>
      <c r="L104" s="29"/>
      <c r="M104" s="4"/>
      <c r="N104" s="4"/>
      <c r="O104" s="4"/>
      <c r="P104" s="4"/>
      <c r="Q104" s="4"/>
      <c r="R104" s="4"/>
      <c r="S104" s="4"/>
      <c r="T104" s="4"/>
      <c r="U104" s="13"/>
      <c r="V104" s="13"/>
      <c r="W104" s="4"/>
      <c r="X104" s="4"/>
      <c r="Y104" s="4"/>
      <c r="Z104" s="4"/>
      <c r="AA104" s="29"/>
      <c r="AB104" s="13"/>
      <c r="AC104" s="4"/>
    </row>
    <row r="105" spans="2:29" ht="15" thickBot="1">
      <c r="B105" s="4">
        <v>96</v>
      </c>
      <c r="C105" s="4">
        <v>8.1999999999999993</v>
      </c>
      <c r="D105" s="4" t="s">
        <v>273</v>
      </c>
      <c r="E105" s="4" t="s">
        <v>57</v>
      </c>
      <c r="F105" s="4">
        <v>100</v>
      </c>
      <c r="G105" s="5">
        <v>80</v>
      </c>
      <c r="H105" s="15">
        <f t="shared" ref="H105:H108" si="124">G105*$F105</f>
        <v>8000</v>
      </c>
      <c r="I105" s="5">
        <v>80</v>
      </c>
      <c r="J105" s="15">
        <f t="shared" ref="J105:J108" si="125">I105*$F105</f>
        <v>8000</v>
      </c>
      <c r="K105" s="30">
        <v>80</v>
      </c>
      <c r="L105" s="31">
        <v>8000</v>
      </c>
      <c r="M105" s="5">
        <v>46</v>
      </c>
      <c r="N105" s="15">
        <f t="shared" ref="N105:N108" si="126">M105*$F105</f>
        <v>4600</v>
      </c>
      <c r="O105" s="5">
        <v>90</v>
      </c>
      <c r="P105" s="15">
        <f t="shared" ref="P105:P108" si="127">O105*$F105</f>
        <v>9000</v>
      </c>
      <c r="Q105" s="5">
        <v>100</v>
      </c>
      <c r="R105" s="15">
        <f t="shared" ref="R105:R108" si="128">Q105*$F105</f>
        <v>10000</v>
      </c>
      <c r="S105" s="5">
        <v>90</v>
      </c>
      <c r="T105" s="15">
        <f t="shared" ref="T105:T108" si="129">S105*$F105</f>
        <v>9000</v>
      </c>
      <c r="U105" s="5">
        <v>100</v>
      </c>
      <c r="V105" s="15">
        <f t="shared" ref="V105:V108" si="130">U105*$F105</f>
        <v>10000</v>
      </c>
      <c r="W105" s="5">
        <v>120</v>
      </c>
      <c r="X105" s="15">
        <f t="shared" ref="X105:X108" si="131">W105*$F105</f>
        <v>12000</v>
      </c>
      <c r="Y105" s="5">
        <v>120</v>
      </c>
      <c r="Z105" s="15">
        <f t="shared" ref="Z105:Z108" si="132">Y105*$F105</f>
        <v>12000</v>
      </c>
      <c r="AA105" s="30">
        <v>95</v>
      </c>
      <c r="AB105" s="15">
        <f>AA105*$F105</f>
        <v>9500</v>
      </c>
      <c r="AC105" s="4"/>
    </row>
    <row r="106" spans="2:29" ht="15" thickBot="1">
      <c r="B106" s="4">
        <v>97</v>
      </c>
      <c r="C106" s="4">
        <v>8.4</v>
      </c>
      <c r="D106" s="4" t="s">
        <v>275</v>
      </c>
      <c r="E106" s="4" t="s">
        <v>140</v>
      </c>
      <c r="F106" s="4">
        <v>1</v>
      </c>
      <c r="G106" s="5">
        <v>300</v>
      </c>
      <c r="H106" s="15">
        <f t="shared" si="124"/>
        <v>300</v>
      </c>
      <c r="I106" s="5">
        <v>200</v>
      </c>
      <c r="J106" s="15">
        <f t="shared" si="125"/>
        <v>200</v>
      </c>
      <c r="K106" s="30">
        <v>200</v>
      </c>
      <c r="L106" s="31">
        <v>200</v>
      </c>
      <c r="M106" s="5">
        <v>150</v>
      </c>
      <c r="N106" s="15">
        <f t="shared" si="126"/>
        <v>150</v>
      </c>
      <c r="O106" s="5">
        <v>1850</v>
      </c>
      <c r="P106" s="15">
        <f t="shared" si="127"/>
        <v>1850</v>
      </c>
      <c r="Q106" s="5">
        <v>0</v>
      </c>
      <c r="R106" s="15">
        <f t="shared" si="128"/>
        <v>0</v>
      </c>
      <c r="S106" s="5">
        <v>0</v>
      </c>
      <c r="T106" s="15">
        <f t="shared" si="129"/>
        <v>0</v>
      </c>
      <c r="U106" s="5">
        <v>0</v>
      </c>
      <c r="V106" s="15">
        <f t="shared" si="130"/>
        <v>0</v>
      </c>
      <c r="W106" s="5">
        <v>500</v>
      </c>
      <c r="X106" s="15">
        <f t="shared" si="131"/>
        <v>500</v>
      </c>
      <c r="Y106" s="5">
        <v>500</v>
      </c>
      <c r="Z106" s="15">
        <f t="shared" si="132"/>
        <v>500</v>
      </c>
      <c r="AA106" s="30">
        <v>350</v>
      </c>
      <c r="AB106" s="15">
        <f>AA106*$F106</f>
        <v>350</v>
      </c>
      <c r="AC106" s="4"/>
    </row>
    <row r="107" spans="2:29" ht="15" thickBot="1">
      <c r="B107" s="4">
        <v>98</v>
      </c>
      <c r="C107" s="4">
        <v>8.5</v>
      </c>
      <c r="D107" s="4" t="s">
        <v>277</v>
      </c>
      <c r="E107" s="4" t="s">
        <v>140</v>
      </c>
      <c r="F107" s="4">
        <v>1</v>
      </c>
      <c r="G107" s="5">
        <v>1500</v>
      </c>
      <c r="H107" s="15">
        <f t="shared" si="124"/>
        <v>1500</v>
      </c>
      <c r="I107" s="5">
        <v>1000</v>
      </c>
      <c r="J107" s="15">
        <f t="shared" si="125"/>
        <v>1000</v>
      </c>
      <c r="K107" s="30">
        <v>1000</v>
      </c>
      <c r="L107" s="31">
        <v>1000</v>
      </c>
      <c r="M107" s="5">
        <v>1000</v>
      </c>
      <c r="N107" s="15">
        <f t="shared" si="126"/>
        <v>1000</v>
      </c>
      <c r="O107" s="5">
        <v>22700</v>
      </c>
      <c r="P107" s="15">
        <f t="shared" si="127"/>
        <v>22700</v>
      </c>
      <c r="Q107" s="5">
        <v>0</v>
      </c>
      <c r="R107" s="15">
        <f t="shared" si="128"/>
        <v>0</v>
      </c>
      <c r="S107" s="5">
        <v>0</v>
      </c>
      <c r="T107" s="15">
        <f t="shared" si="129"/>
        <v>0</v>
      </c>
      <c r="U107" s="5">
        <v>0</v>
      </c>
      <c r="V107" s="15">
        <f t="shared" si="130"/>
        <v>0</v>
      </c>
      <c r="W107" s="5">
        <v>0</v>
      </c>
      <c r="X107" s="15">
        <f t="shared" si="131"/>
        <v>0</v>
      </c>
      <c r="Y107" s="5">
        <v>0</v>
      </c>
      <c r="Z107" s="15">
        <f t="shared" si="132"/>
        <v>0</v>
      </c>
      <c r="AA107" s="33">
        <v>2000</v>
      </c>
      <c r="AB107" s="15">
        <f>AA107*$F107</f>
        <v>2000</v>
      </c>
      <c r="AC107" s="4"/>
    </row>
    <row r="108" spans="2:29" ht="15" thickBot="1">
      <c r="B108" s="4">
        <v>99</v>
      </c>
      <c r="C108" s="4">
        <v>8.6</v>
      </c>
      <c r="D108" s="4" t="s">
        <v>279</v>
      </c>
      <c r="E108" s="4" t="s">
        <v>140</v>
      </c>
      <c r="F108" s="4">
        <v>1</v>
      </c>
      <c r="G108" s="5">
        <v>200</v>
      </c>
      <c r="H108" s="15">
        <f t="shared" si="124"/>
        <v>200</v>
      </c>
      <c r="I108" s="5">
        <v>200</v>
      </c>
      <c r="J108" s="15">
        <f t="shared" si="125"/>
        <v>200</v>
      </c>
      <c r="K108" s="30">
        <v>200</v>
      </c>
      <c r="L108" s="31">
        <v>200</v>
      </c>
      <c r="M108" s="5">
        <v>300</v>
      </c>
      <c r="N108" s="15">
        <f t="shared" si="126"/>
        <v>300</v>
      </c>
      <c r="O108" s="5">
        <v>4200</v>
      </c>
      <c r="P108" s="15">
        <f t="shared" si="127"/>
        <v>4200</v>
      </c>
      <c r="Q108" s="5">
        <v>0</v>
      </c>
      <c r="R108" s="15">
        <f t="shared" si="128"/>
        <v>0</v>
      </c>
      <c r="S108" s="5">
        <v>0</v>
      </c>
      <c r="T108" s="15">
        <f t="shared" si="129"/>
        <v>0</v>
      </c>
      <c r="U108" s="5">
        <v>0</v>
      </c>
      <c r="V108" s="15">
        <f t="shared" si="130"/>
        <v>0</v>
      </c>
      <c r="W108" s="5">
        <v>1500</v>
      </c>
      <c r="X108" s="15">
        <f t="shared" si="131"/>
        <v>1500</v>
      </c>
      <c r="Y108" s="5">
        <v>1500</v>
      </c>
      <c r="Z108" s="15">
        <f t="shared" si="132"/>
        <v>1500</v>
      </c>
      <c r="AA108" s="30">
        <v>500</v>
      </c>
      <c r="AB108" s="15">
        <f>AA108*$F108</f>
        <v>500</v>
      </c>
      <c r="AC108" s="4"/>
    </row>
    <row r="109" spans="2:29" ht="15" thickBot="1">
      <c r="B109" s="4">
        <v>100</v>
      </c>
      <c r="C109" s="4" t="s">
        <v>37</v>
      </c>
      <c r="D109" s="4" t="s">
        <v>280</v>
      </c>
      <c r="E109" s="4" t="s">
        <v>37</v>
      </c>
      <c r="F109" s="4" t="s">
        <v>37</v>
      </c>
      <c r="G109" s="4"/>
      <c r="H109" s="4"/>
      <c r="I109" s="4"/>
      <c r="J109" s="4"/>
      <c r="K109" s="29"/>
      <c r="L109" s="29"/>
      <c r="M109" s="4"/>
      <c r="N109" s="4"/>
      <c r="O109" s="4"/>
      <c r="P109" s="4"/>
      <c r="Q109" s="4"/>
      <c r="R109" s="4"/>
      <c r="S109" s="4"/>
      <c r="T109" s="4"/>
      <c r="U109" s="13"/>
      <c r="V109" s="13"/>
      <c r="W109" s="4"/>
      <c r="X109" s="4"/>
      <c r="Y109" s="4"/>
      <c r="Z109" s="4"/>
      <c r="AA109" s="29"/>
      <c r="AB109" s="13"/>
      <c r="AC109" s="4"/>
    </row>
    <row r="110" spans="2:29" ht="15" thickBot="1">
      <c r="B110" s="4">
        <v>101</v>
      </c>
      <c r="C110" s="4">
        <v>9.3000000000000007</v>
      </c>
      <c r="D110" s="4" t="s">
        <v>282</v>
      </c>
      <c r="E110" s="4" t="s">
        <v>140</v>
      </c>
      <c r="F110" s="4">
        <v>1</v>
      </c>
      <c r="G110" s="5">
        <v>55000</v>
      </c>
      <c r="H110" s="15">
        <f>G110*$F110</f>
        <v>55000</v>
      </c>
      <c r="I110" s="5">
        <v>3000</v>
      </c>
      <c r="J110" s="15">
        <f>I110*$F110</f>
        <v>3000</v>
      </c>
      <c r="K110" s="30">
        <v>3000</v>
      </c>
      <c r="L110" s="31">
        <v>3000</v>
      </c>
      <c r="M110" s="5">
        <v>2000</v>
      </c>
      <c r="N110" s="15">
        <f>M110*$F110</f>
        <v>2000</v>
      </c>
      <c r="O110" s="5">
        <v>1500</v>
      </c>
      <c r="P110" s="15">
        <f>O110*$F110</f>
        <v>1500</v>
      </c>
      <c r="Q110" s="5">
        <v>3000</v>
      </c>
      <c r="R110" s="15">
        <f>Q110*$F110</f>
        <v>3000</v>
      </c>
      <c r="S110" s="5">
        <v>2700</v>
      </c>
      <c r="T110" s="15">
        <f>S110*$F110</f>
        <v>2700</v>
      </c>
      <c r="U110" s="5">
        <v>3000</v>
      </c>
      <c r="V110" s="15">
        <f>U110*$F110</f>
        <v>3000</v>
      </c>
      <c r="W110" s="5">
        <v>7500</v>
      </c>
      <c r="X110" s="15">
        <f>W110*$F110</f>
        <v>7500</v>
      </c>
      <c r="Y110" s="5">
        <v>7500</v>
      </c>
      <c r="Z110" s="15">
        <f>Y110*$F110</f>
        <v>7500</v>
      </c>
      <c r="AA110" s="30">
        <v>4500</v>
      </c>
      <c r="AB110" s="15">
        <f>AA110*$F110</f>
        <v>4500</v>
      </c>
      <c r="AC110" s="4"/>
    </row>
    <row r="111" spans="2:29" ht="15" thickBot="1">
      <c r="B111" s="4">
        <v>102</v>
      </c>
      <c r="C111" s="4" t="s">
        <v>37</v>
      </c>
      <c r="D111" s="4" t="s">
        <v>283</v>
      </c>
      <c r="E111" s="4" t="s">
        <v>37</v>
      </c>
      <c r="F111" s="4" t="s">
        <v>37</v>
      </c>
      <c r="G111" s="4"/>
      <c r="H111" s="4"/>
      <c r="I111" s="4"/>
      <c r="J111" s="4"/>
      <c r="K111" s="29"/>
      <c r="L111" s="29"/>
      <c r="M111" s="4"/>
      <c r="N111" s="4"/>
      <c r="O111" s="4"/>
      <c r="P111" s="4"/>
      <c r="Q111" s="4"/>
      <c r="R111" s="4"/>
      <c r="S111" s="4"/>
      <c r="T111" s="4"/>
      <c r="U111" s="13"/>
      <c r="V111" s="13"/>
      <c r="W111" s="4"/>
      <c r="X111" s="4"/>
      <c r="Y111" s="4"/>
      <c r="Z111" s="4"/>
      <c r="AA111" s="29"/>
      <c r="AB111" s="13"/>
      <c r="AC111" s="4"/>
    </row>
    <row r="112" spans="2:29" ht="15" thickBot="1">
      <c r="B112" s="4">
        <v>103</v>
      </c>
      <c r="C112" s="4">
        <v>10.1</v>
      </c>
      <c r="D112" s="4" t="s">
        <v>285</v>
      </c>
      <c r="E112" s="4" t="s">
        <v>37</v>
      </c>
      <c r="F112" s="4" t="s">
        <v>37</v>
      </c>
      <c r="G112" s="4"/>
      <c r="H112" s="4"/>
      <c r="I112" s="4"/>
      <c r="J112" s="4"/>
      <c r="K112" s="29"/>
      <c r="L112" s="29"/>
      <c r="M112" s="4"/>
      <c r="N112" s="4"/>
      <c r="O112" s="4"/>
      <c r="P112" s="4"/>
      <c r="Q112" s="4"/>
      <c r="R112" s="4"/>
      <c r="S112" s="4"/>
      <c r="T112" s="4"/>
      <c r="U112" s="13"/>
      <c r="V112" s="13"/>
      <c r="W112" s="4"/>
      <c r="X112" s="4"/>
      <c r="Y112" s="4"/>
      <c r="Z112" s="4"/>
      <c r="AA112" s="29"/>
      <c r="AB112" s="13"/>
      <c r="AC112" s="4"/>
    </row>
    <row r="113" spans="2:29" ht="15" thickBot="1">
      <c r="B113" s="4">
        <v>104</v>
      </c>
      <c r="C113" s="4" t="s">
        <v>286</v>
      </c>
      <c r="D113" s="4" t="s">
        <v>287</v>
      </c>
      <c r="E113" s="4" t="s">
        <v>115</v>
      </c>
      <c r="F113" s="4">
        <v>300</v>
      </c>
      <c r="G113" s="5">
        <v>60</v>
      </c>
      <c r="H113" s="15">
        <f>G113*$F113</f>
        <v>18000</v>
      </c>
      <c r="I113" s="5">
        <v>60</v>
      </c>
      <c r="J113" s="15">
        <f>I113*$F113</f>
        <v>18000</v>
      </c>
      <c r="K113" s="30">
        <v>60</v>
      </c>
      <c r="L113" s="31">
        <v>18000</v>
      </c>
      <c r="M113" s="5">
        <v>33</v>
      </c>
      <c r="N113" s="15">
        <f>M113*$F113</f>
        <v>9900</v>
      </c>
      <c r="O113" s="5">
        <v>125</v>
      </c>
      <c r="P113" s="15">
        <f>O113*$F113</f>
        <v>37500</v>
      </c>
      <c r="Q113" s="5">
        <v>80</v>
      </c>
      <c r="R113" s="15">
        <f>Q113*$F113</f>
        <v>24000</v>
      </c>
      <c r="S113" s="5">
        <v>72</v>
      </c>
      <c r="T113" s="15">
        <f>S113*$F113</f>
        <v>21600</v>
      </c>
      <c r="U113" s="5">
        <v>80</v>
      </c>
      <c r="V113" s="15">
        <f>U113*$F113</f>
        <v>24000</v>
      </c>
      <c r="W113" s="5">
        <v>220</v>
      </c>
      <c r="X113" s="15">
        <f>W113*$F113</f>
        <v>66000</v>
      </c>
      <c r="Y113" s="5">
        <v>220</v>
      </c>
      <c r="Z113" s="15">
        <f>Y113*$F113</f>
        <v>66000</v>
      </c>
      <c r="AA113" s="30">
        <v>110</v>
      </c>
      <c r="AB113" s="15">
        <f>AA113*$F113</f>
        <v>33000</v>
      </c>
      <c r="AC113" s="4"/>
    </row>
    <row r="114" spans="2:29" ht="15" thickBot="1">
      <c r="B114" s="4">
        <v>105</v>
      </c>
      <c r="C114" s="4" t="s">
        <v>37</v>
      </c>
      <c r="D114" s="4" t="s">
        <v>288</v>
      </c>
      <c r="E114" s="4" t="s">
        <v>37</v>
      </c>
      <c r="F114" s="4" t="s">
        <v>37</v>
      </c>
      <c r="G114" s="4"/>
      <c r="H114" s="4"/>
      <c r="I114" s="4"/>
      <c r="J114" s="4"/>
      <c r="K114" s="29"/>
      <c r="L114" s="29"/>
      <c r="M114" s="4"/>
      <c r="N114" s="4"/>
      <c r="O114" s="4"/>
      <c r="P114" s="4"/>
      <c r="Q114" s="4"/>
      <c r="R114" s="4"/>
      <c r="S114" s="4"/>
      <c r="T114" s="4"/>
      <c r="U114" s="13"/>
      <c r="V114" s="13"/>
      <c r="W114" s="4"/>
      <c r="X114" s="4"/>
      <c r="Y114" s="4"/>
      <c r="Z114" s="4"/>
      <c r="AA114" s="29"/>
      <c r="AB114" s="13"/>
      <c r="AC114" s="4"/>
    </row>
    <row r="115" spans="2:29" ht="15" thickBot="1">
      <c r="B115" s="4">
        <v>106</v>
      </c>
      <c r="C115" s="4">
        <v>11.2</v>
      </c>
      <c r="D115" s="4" t="s">
        <v>290</v>
      </c>
      <c r="E115" s="4" t="s">
        <v>291</v>
      </c>
      <c r="F115" s="4">
        <v>0</v>
      </c>
      <c r="G115" s="5">
        <v>0</v>
      </c>
      <c r="H115" s="15">
        <f t="shared" ref="H115:H120" si="133">G115*$F115</f>
        <v>0</v>
      </c>
      <c r="I115" s="5">
        <v>0</v>
      </c>
      <c r="J115" s="15">
        <f t="shared" ref="J115:J120" si="134">I115*$F115</f>
        <v>0</v>
      </c>
      <c r="K115" s="30">
        <v>0</v>
      </c>
      <c r="L115" s="31">
        <v>0</v>
      </c>
      <c r="M115" s="5">
        <v>0</v>
      </c>
      <c r="N115" s="15">
        <f t="shared" ref="N115:N120" si="135">M115*$F115</f>
        <v>0</v>
      </c>
      <c r="O115" s="5">
        <v>0</v>
      </c>
      <c r="P115" s="15">
        <f t="shared" ref="P115:P120" si="136">O115*$F115</f>
        <v>0</v>
      </c>
      <c r="Q115" s="5">
        <v>0</v>
      </c>
      <c r="R115" s="15">
        <f t="shared" ref="R115:R120" si="137">Q115*$F115</f>
        <v>0</v>
      </c>
      <c r="S115" s="5">
        <v>0</v>
      </c>
      <c r="T115" s="15">
        <f t="shared" ref="T115:T120" si="138">S115*$F115</f>
        <v>0</v>
      </c>
      <c r="U115" s="5">
        <v>0</v>
      </c>
      <c r="V115" s="15">
        <f t="shared" ref="V115:V120" si="139">U115*$F115</f>
        <v>0</v>
      </c>
      <c r="W115" s="5">
        <v>0</v>
      </c>
      <c r="X115" s="15">
        <f t="shared" ref="X115:X120" si="140">W115*$F115</f>
        <v>0</v>
      </c>
      <c r="Y115" s="5">
        <v>0</v>
      </c>
      <c r="Z115" s="15">
        <f t="shared" ref="Z115:Z120" si="141">Y115*$F115</f>
        <v>0</v>
      </c>
      <c r="AA115" s="30">
        <v>0</v>
      </c>
      <c r="AB115" s="15">
        <f t="shared" ref="AB115:AB120" si="142">AA115*$F115</f>
        <v>0</v>
      </c>
      <c r="AC115" s="4"/>
    </row>
    <row r="116" spans="2:29" ht="15" thickBot="1">
      <c r="B116" s="4">
        <v>107</v>
      </c>
      <c r="C116" s="4" t="s">
        <v>293</v>
      </c>
      <c r="D116" s="4" t="s">
        <v>294</v>
      </c>
      <c r="E116" s="4" t="s">
        <v>93</v>
      </c>
      <c r="F116" s="4">
        <v>2</v>
      </c>
      <c r="G116" s="5">
        <v>500</v>
      </c>
      <c r="H116" s="15">
        <f t="shared" si="133"/>
        <v>1000</v>
      </c>
      <c r="I116" s="5">
        <v>450</v>
      </c>
      <c r="J116" s="15">
        <f t="shared" si="134"/>
        <v>900</v>
      </c>
      <c r="K116" s="30">
        <v>450</v>
      </c>
      <c r="L116" s="31">
        <v>900</v>
      </c>
      <c r="M116" s="5">
        <v>150</v>
      </c>
      <c r="N116" s="15">
        <f t="shared" si="135"/>
        <v>300</v>
      </c>
      <c r="O116" s="5">
        <v>350</v>
      </c>
      <c r="P116" s="15">
        <f t="shared" si="136"/>
        <v>700</v>
      </c>
      <c r="Q116" s="5">
        <v>1000</v>
      </c>
      <c r="R116" s="15">
        <f t="shared" si="137"/>
        <v>2000</v>
      </c>
      <c r="S116" s="5">
        <v>900</v>
      </c>
      <c r="T116" s="15">
        <f t="shared" si="138"/>
        <v>1800</v>
      </c>
      <c r="U116" s="5">
        <v>1000</v>
      </c>
      <c r="V116" s="15">
        <f t="shared" si="139"/>
        <v>2000</v>
      </c>
      <c r="W116" s="5">
        <v>450</v>
      </c>
      <c r="X116" s="15">
        <f t="shared" si="140"/>
        <v>900</v>
      </c>
      <c r="Y116" s="5">
        <v>450</v>
      </c>
      <c r="Z116" s="15">
        <f t="shared" si="141"/>
        <v>900</v>
      </c>
      <c r="AA116" s="30">
        <v>450</v>
      </c>
      <c r="AB116" s="15">
        <f t="shared" si="142"/>
        <v>900</v>
      </c>
      <c r="AC116" s="4"/>
    </row>
    <row r="117" spans="2:29" ht="15" thickBot="1">
      <c r="B117" s="4">
        <v>108</v>
      </c>
      <c r="C117" s="4" t="s">
        <v>295</v>
      </c>
      <c r="D117" s="4" t="s">
        <v>296</v>
      </c>
      <c r="E117" s="4" t="s">
        <v>93</v>
      </c>
      <c r="F117" s="4">
        <v>8</v>
      </c>
      <c r="G117" s="5">
        <v>200</v>
      </c>
      <c r="H117" s="15">
        <f t="shared" si="133"/>
        <v>1600</v>
      </c>
      <c r="I117" s="5">
        <v>200</v>
      </c>
      <c r="J117" s="15">
        <f t="shared" si="134"/>
        <v>1600</v>
      </c>
      <c r="K117" s="30">
        <v>200</v>
      </c>
      <c r="L117" s="31">
        <v>1600</v>
      </c>
      <c r="M117" s="5">
        <v>250</v>
      </c>
      <c r="N117" s="15">
        <f t="shared" si="135"/>
        <v>2000</v>
      </c>
      <c r="O117" s="5">
        <v>350</v>
      </c>
      <c r="P117" s="15">
        <f t="shared" si="136"/>
        <v>2800</v>
      </c>
      <c r="Q117" s="5">
        <v>1000</v>
      </c>
      <c r="R117" s="15">
        <f t="shared" si="137"/>
        <v>8000</v>
      </c>
      <c r="S117" s="5">
        <v>900</v>
      </c>
      <c r="T117" s="15">
        <f t="shared" si="138"/>
        <v>7200</v>
      </c>
      <c r="U117" s="5">
        <v>1000</v>
      </c>
      <c r="V117" s="15">
        <f t="shared" si="139"/>
        <v>8000</v>
      </c>
      <c r="W117" s="5">
        <v>450</v>
      </c>
      <c r="X117" s="15">
        <f t="shared" si="140"/>
        <v>3600</v>
      </c>
      <c r="Y117" s="5">
        <v>450</v>
      </c>
      <c r="Z117" s="15">
        <f t="shared" si="141"/>
        <v>3600</v>
      </c>
      <c r="AA117" s="30">
        <v>300</v>
      </c>
      <c r="AB117" s="15">
        <f t="shared" si="142"/>
        <v>2400</v>
      </c>
      <c r="AC117" s="4"/>
    </row>
    <row r="118" spans="2:29" ht="15" thickBot="1">
      <c r="B118" s="4">
        <v>109</v>
      </c>
      <c r="C118" s="4" t="s">
        <v>297</v>
      </c>
      <c r="D118" s="4" t="s">
        <v>298</v>
      </c>
      <c r="E118" s="4" t="s">
        <v>93</v>
      </c>
      <c r="F118" s="4">
        <v>2</v>
      </c>
      <c r="G118" s="5">
        <v>500</v>
      </c>
      <c r="H118" s="15">
        <f t="shared" si="133"/>
        <v>1000</v>
      </c>
      <c r="I118" s="5">
        <v>500</v>
      </c>
      <c r="J118" s="15">
        <f t="shared" si="134"/>
        <v>1000</v>
      </c>
      <c r="K118" s="30">
        <v>500</v>
      </c>
      <c r="L118" s="31">
        <v>1000</v>
      </c>
      <c r="M118" s="5">
        <v>550</v>
      </c>
      <c r="N118" s="15">
        <f t="shared" si="135"/>
        <v>1100</v>
      </c>
      <c r="O118" s="5">
        <v>600</v>
      </c>
      <c r="P118" s="15">
        <f t="shared" si="136"/>
        <v>1200</v>
      </c>
      <c r="Q118" s="5">
        <v>1000</v>
      </c>
      <c r="R118" s="15">
        <f t="shared" si="137"/>
        <v>2000</v>
      </c>
      <c r="S118" s="5">
        <v>900</v>
      </c>
      <c r="T118" s="15">
        <f t="shared" si="138"/>
        <v>1800</v>
      </c>
      <c r="U118" s="5">
        <v>1000</v>
      </c>
      <c r="V118" s="15">
        <f t="shared" si="139"/>
        <v>2000</v>
      </c>
      <c r="W118" s="5">
        <v>1000</v>
      </c>
      <c r="X118" s="15">
        <f t="shared" si="140"/>
        <v>2000</v>
      </c>
      <c r="Y118" s="5">
        <v>1000</v>
      </c>
      <c r="Z118" s="15">
        <f t="shared" si="141"/>
        <v>2000</v>
      </c>
      <c r="AA118" s="30">
        <v>500</v>
      </c>
      <c r="AB118" s="15">
        <f t="shared" si="142"/>
        <v>1000</v>
      </c>
      <c r="AC118" s="4"/>
    </row>
    <row r="119" spans="2:29" ht="15" thickBot="1">
      <c r="B119" s="4">
        <v>110</v>
      </c>
      <c r="C119" s="4" t="s">
        <v>299</v>
      </c>
      <c r="D119" s="4" t="s">
        <v>300</v>
      </c>
      <c r="E119" s="4" t="s">
        <v>93</v>
      </c>
      <c r="F119" s="4">
        <v>3</v>
      </c>
      <c r="G119" s="5">
        <v>5500</v>
      </c>
      <c r="H119" s="15">
        <f t="shared" si="133"/>
        <v>16500</v>
      </c>
      <c r="I119" s="5">
        <v>3000</v>
      </c>
      <c r="J119" s="15">
        <f t="shared" si="134"/>
        <v>9000</v>
      </c>
      <c r="K119" s="30">
        <v>3000</v>
      </c>
      <c r="L119" s="31">
        <v>9000</v>
      </c>
      <c r="M119" s="5">
        <v>2300</v>
      </c>
      <c r="N119" s="15">
        <f t="shared" si="135"/>
        <v>6900</v>
      </c>
      <c r="O119" s="5">
        <v>6800</v>
      </c>
      <c r="P119" s="15">
        <f t="shared" si="136"/>
        <v>20400</v>
      </c>
      <c r="Q119" s="5">
        <v>5000</v>
      </c>
      <c r="R119" s="15">
        <f t="shared" si="137"/>
        <v>15000</v>
      </c>
      <c r="S119" s="5">
        <v>4500</v>
      </c>
      <c r="T119" s="15">
        <f t="shared" si="138"/>
        <v>13500</v>
      </c>
      <c r="U119" s="5">
        <v>5000</v>
      </c>
      <c r="V119" s="15">
        <f t="shared" si="139"/>
        <v>15000</v>
      </c>
      <c r="W119" s="5">
        <v>3000</v>
      </c>
      <c r="X119" s="15">
        <f t="shared" si="140"/>
        <v>9000</v>
      </c>
      <c r="Y119" s="5">
        <v>3000</v>
      </c>
      <c r="Z119" s="15">
        <f t="shared" si="141"/>
        <v>9000</v>
      </c>
      <c r="AA119" s="30">
        <v>3000</v>
      </c>
      <c r="AB119" s="15">
        <f t="shared" si="142"/>
        <v>9000</v>
      </c>
      <c r="AC119" s="4"/>
    </row>
    <row r="120" spans="2:29" ht="15" thickBot="1">
      <c r="B120" s="4">
        <v>111</v>
      </c>
      <c r="C120" s="4" t="s">
        <v>301</v>
      </c>
      <c r="D120" s="4" t="s">
        <v>302</v>
      </c>
      <c r="E120" s="4" t="s">
        <v>93</v>
      </c>
      <c r="F120" s="4">
        <v>3</v>
      </c>
      <c r="G120" s="5">
        <v>2000</v>
      </c>
      <c r="H120" s="15">
        <f t="shared" si="133"/>
        <v>6000</v>
      </c>
      <c r="I120" s="5">
        <v>550</v>
      </c>
      <c r="J120" s="15">
        <f t="shared" si="134"/>
        <v>1650</v>
      </c>
      <c r="K120" s="30">
        <v>550</v>
      </c>
      <c r="L120" s="31">
        <v>1650</v>
      </c>
      <c r="M120" s="5">
        <v>2500</v>
      </c>
      <c r="N120" s="15">
        <f t="shared" si="135"/>
        <v>7500</v>
      </c>
      <c r="O120" s="5">
        <v>2480</v>
      </c>
      <c r="P120" s="15">
        <f t="shared" si="136"/>
        <v>7440</v>
      </c>
      <c r="Q120" s="5">
        <v>550</v>
      </c>
      <c r="R120" s="15">
        <f t="shared" si="137"/>
        <v>1650</v>
      </c>
      <c r="S120" s="5">
        <v>495</v>
      </c>
      <c r="T120" s="15">
        <f t="shared" si="138"/>
        <v>1485</v>
      </c>
      <c r="U120" s="5">
        <v>550</v>
      </c>
      <c r="V120" s="15">
        <f t="shared" si="139"/>
        <v>1650</v>
      </c>
      <c r="W120" s="5">
        <v>1550</v>
      </c>
      <c r="X120" s="15">
        <f t="shared" si="140"/>
        <v>4650</v>
      </c>
      <c r="Y120" s="5">
        <v>1550</v>
      </c>
      <c r="Z120" s="15">
        <f t="shared" si="141"/>
        <v>4650</v>
      </c>
      <c r="AA120" s="30">
        <v>750</v>
      </c>
      <c r="AB120" s="15">
        <f t="shared" si="142"/>
        <v>2250</v>
      </c>
      <c r="AC120" s="4"/>
    </row>
    <row r="121" spans="2:29" ht="15" thickBot="1">
      <c r="B121" s="4"/>
      <c r="C121" s="4"/>
      <c r="D121" s="4"/>
      <c r="E121" s="4"/>
      <c r="F121" s="4"/>
      <c r="G121" s="4"/>
      <c r="H121" s="4"/>
      <c r="I121" s="4"/>
      <c r="J121" s="4"/>
      <c r="K121" s="29"/>
      <c r="L121" s="29"/>
      <c r="M121" s="4"/>
      <c r="N121" s="4"/>
      <c r="O121" s="4"/>
      <c r="P121" s="4"/>
      <c r="Q121" s="4"/>
      <c r="R121" s="4"/>
      <c r="S121" s="4"/>
      <c r="T121" s="4"/>
      <c r="U121" s="13"/>
      <c r="V121" s="13"/>
      <c r="W121" s="4"/>
      <c r="X121" s="4"/>
      <c r="Y121" s="4"/>
      <c r="Z121" s="4"/>
      <c r="AA121" s="29"/>
      <c r="AB121" s="13"/>
      <c r="AC121" s="4"/>
    </row>
  </sheetData>
  <mergeCells count="50">
    <mergeCell ref="B6:F6"/>
    <mergeCell ref="B7:F7"/>
    <mergeCell ref="B1:C5"/>
    <mergeCell ref="D1:D5"/>
    <mergeCell ref="E1:F1"/>
    <mergeCell ref="E2:F2"/>
    <mergeCell ref="E3:F3"/>
    <mergeCell ref="E4:F4"/>
    <mergeCell ref="E5:F5"/>
    <mergeCell ref="M6:N6"/>
    <mergeCell ref="M7:N7"/>
    <mergeCell ref="M1:N1"/>
    <mergeCell ref="M2:N2"/>
    <mergeCell ref="M3:N3"/>
    <mergeCell ref="M4:N4"/>
    <mergeCell ref="M5:N5"/>
    <mergeCell ref="O6:P6"/>
    <mergeCell ref="O7:P7"/>
    <mergeCell ref="O1:P1"/>
    <mergeCell ref="O2:P2"/>
    <mergeCell ref="O3:P3"/>
    <mergeCell ref="O4:P4"/>
    <mergeCell ref="O5:P5"/>
    <mergeCell ref="G7:H7"/>
    <mergeCell ref="G1:L1"/>
    <mergeCell ref="G2:L2"/>
    <mergeCell ref="G3:L3"/>
    <mergeCell ref="G4:L4"/>
    <mergeCell ref="G5:L5"/>
    <mergeCell ref="G6:L6"/>
    <mergeCell ref="I7:J7"/>
    <mergeCell ref="K7:L7"/>
    <mergeCell ref="U7:V7"/>
    <mergeCell ref="Q1:V1"/>
    <mergeCell ref="Q2:V2"/>
    <mergeCell ref="Q3:V3"/>
    <mergeCell ref="Q4:V4"/>
    <mergeCell ref="Q5:V5"/>
    <mergeCell ref="Q6:V6"/>
    <mergeCell ref="Q7:R7"/>
    <mergeCell ref="S7:T7"/>
    <mergeCell ref="AA7:AB7"/>
    <mergeCell ref="W1:AB1"/>
    <mergeCell ref="W2:AB2"/>
    <mergeCell ref="W3:AB3"/>
    <mergeCell ref="W4:AB4"/>
    <mergeCell ref="W5:AB5"/>
    <mergeCell ref="W6:AB6"/>
    <mergeCell ref="W7:X7"/>
    <mergeCell ref="Y7:Z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123"/>
  <sheetViews>
    <sheetView workbookViewId="0">
      <selection activeCell="B1" sqref="B1:AM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36" width="14.42578125" style="2" customWidth="1"/>
    <col min="37" max="39" width="9.140625" style="2" customWidth="1"/>
    <col min="40" max="16379" width="9.140625" style="1" customWidth="1"/>
  </cols>
  <sheetData>
    <row r="1" spans="2:39">
      <c r="B1" s="79"/>
      <c r="C1" s="79"/>
      <c r="D1" s="61" t="s">
        <v>0</v>
      </c>
      <c r="E1" s="61" t="s">
        <v>0</v>
      </c>
      <c r="F1" s="81" t="s">
        <v>0</v>
      </c>
      <c r="G1" s="84" t="s">
        <v>1</v>
      </c>
      <c r="H1" s="84" t="s">
        <v>1</v>
      </c>
      <c r="I1" s="84" t="s">
        <v>1</v>
      </c>
      <c r="J1" s="67" t="s">
        <v>43</v>
      </c>
      <c r="K1" s="67"/>
      <c r="L1" s="67"/>
      <c r="M1" s="67"/>
      <c r="N1" s="67"/>
      <c r="O1" s="68"/>
      <c r="P1" s="67" t="s">
        <v>44</v>
      </c>
      <c r="Q1" s="67"/>
      <c r="R1" s="67"/>
      <c r="S1" s="67"/>
      <c r="T1" s="67"/>
      <c r="U1" s="68"/>
      <c r="V1" s="67" t="s">
        <v>45</v>
      </c>
      <c r="W1" s="67"/>
      <c r="X1" s="67"/>
      <c r="Y1" s="67"/>
      <c r="Z1" s="67"/>
      <c r="AA1" s="68"/>
      <c r="AB1" s="67" t="s">
        <v>46</v>
      </c>
      <c r="AC1" s="67"/>
      <c r="AD1" s="67"/>
      <c r="AE1" s="67"/>
      <c r="AF1" s="67"/>
      <c r="AG1" s="68"/>
      <c r="AH1" s="67" t="s">
        <v>47</v>
      </c>
      <c r="AI1" s="67"/>
      <c r="AJ1" s="67"/>
      <c r="AK1" s="67"/>
      <c r="AL1" s="67"/>
      <c r="AM1" s="68"/>
    </row>
    <row r="2" spans="2:39">
      <c r="B2" s="80"/>
      <c r="C2" s="80"/>
      <c r="D2" s="82" t="s">
        <v>0</v>
      </c>
      <c r="E2" s="82" t="s">
        <v>0</v>
      </c>
      <c r="F2" s="83" t="s">
        <v>0</v>
      </c>
      <c r="G2" s="85" t="s">
        <v>2</v>
      </c>
      <c r="H2" s="85" t="s">
        <v>2</v>
      </c>
      <c r="I2" s="85" t="s">
        <v>2</v>
      </c>
      <c r="J2" s="69" t="s">
        <v>3</v>
      </c>
      <c r="K2" s="69"/>
      <c r="L2" s="69"/>
      <c r="M2" s="69"/>
      <c r="N2" s="69"/>
      <c r="O2" s="70"/>
      <c r="P2" s="69" t="s">
        <v>4</v>
      </c>
      <c r="Q2" s="69"/>
      <c r="R2" s="69"/>
      <c r="S2" s="69"/>
      <c r="T2" s="69"/>
      <c r="U2" s="70"/>
      <c r="V2" s="69" t="s">
        <v>5</v>
      </c>
      <c r="W2" s="69"/>
      <c r="X2" s="69"/>
      <c r="Y2" s="69"/>
      <c r="Z2" s="69"/>
      <c r="AA2" s="70"/>
      <c r="AB2" s="69" t="s">
        <v>6</v>
      </c>
      <c r="AC2" s="69"/>
      <c r="AD2" s="69"/>
      <c r="AE2" s="69"/>
      <c r="AF2" s="69"/>
      <c r="AG2" s="70"/>
      <c r="AH2" s="69" t="s">
        <v>7</v>
      </c>
      <c r="AI2" s="69"/>
      <c r="AJ2" s="69"/>
      <c r="AK2" s="69"/>
      <c r="AL2" s="69"/>
      <c r="AM2" s="70"/>
    </row>
    <row r="3" spans="2:39">
      <c r="B3" s="80"/>
      <c r="C3" s="80"/>
      <c r="D3" s="82" t="s">
        <v>0</v>
      </c>
      <c r="E3" s="82" t="s">
        <v>0</v>
      </c>
      <c r="F3" s="83" t="s">
        <v>0</v>
      </c>
      <c r="G3" s="85" t="s">
        <v>8</v>
      </c>
      <c r="H3" s="85" t="s">
        <v>8</v>
      </c>
      <c r="I3" s="85" t="s">
        <v>8</v>
      </c>
      <c r="J3" s="69" t="s">
        <v>9</v>
      </c>
      <c r="K3" s="69"/>
      <c r="L3" s="69"/>
      <c r="M3" s="69"/>
      <c r="N3" s="69"/>
      <c r="O3" s="70"/>
      <c r="P3" s="69" t="s">
        <v>9</v>
      </c>
      <c r="Q3" s="69"/>
      <c r="R3" s="69"/>
      <c r="S3" s="69"/>
      <c r="T3" s="69"/>
      <c r="U3" s="70"/>
      <c r="V3" s="69" t="s">
        <v>9</v>
      </c>
      <c r="W3" s="69"/>
      <c r="X3" s="69"/>
      <c r="Y3" s="69"/>
      <c r="Z3" s="69"/>
      <c r="AA3" s="70"/>
      <c r="AB3" s="69" t="s">
        <v>9</v>
      </c>
      <c r="AC3" s="69"/>
      <c r="AD3" s="69"/>
      <c r="AE3" s="69"/>
      <c r="AF3" s="69"/>
      <c r="AG3" s="70"/>
      <c r="AH3" s="69" t="s">
        <v>9</v>
      </c>
      <c r="AI3" s="69"/>
      <c r="AJ3" s="69"/>
      <c r="AK3" s="69"/>
      <c r="AL3" s="69"/>
      <c r="AM3" s="70"/>
    </row>
    <row r="4" spans="2:39">
      <c r="B4" s="80"/>
      <c r="C4" s="80"/>
      <c r="D4" s="82" t="s">
        <v>0</v>
      </c>
      <c r="E4" s="82" t="s">
        <v>0</v>
      </c>
      <c r="F4" s="83" t="s">
        <v>0</v>
      </c>
      <c r="G4" s="85" t="s">
        <v>10</v>
      </c>
      <c r="H4" s="85" t="s">
        <v>10</v>
      </c>
      <c r="I4" s="85" t="s">
        <v>10</v>
      </c>
      <c r="J4" s="69" t="s">
        <v>11</v>
      </c>
      <c r="K4" s="69"/>
      <c r="L4" s="69"/>
      <c r="M4" s="69"/>
      <c r="N4" s="69"/>
      <c r="O4" s="70"/>
      <c r="P4" s="69" t="s">
        <v>11</v>
      </c>
      <c r="Q4" s="69"/>
      <c r="R4" s="69"/>
      <c r="S4" s="69"/>
      <c r="T4" s="69"/>
      <c r="U4" s="70"/>
      <c r="V4" s="69" t="s">
        <v>11</v>
      </c>
      <c r="W4" s="69"/>
      <c r="X4" s="69"/>
      <c r="Y4" s="69"/>
      <c r="Z4" s="69"/>
      <c r="AA4" s="70"/>
      <c r="AB4" s="69" t="s">
        <v>11</v>
      </c>
      <c r="AC4" s="69"/>
      <c r="AD4" s="69"/>
      <c r="AE4" s="69"/>
      <c r="AF4" s="69"/>
      <c r="AG4" s="70"/>
      <c r="AH4" s="69" t="s">
        <v>11</v>
      </c>
      <c r="AI4" s="69"/>
      <c r="AJ4" s="69"/>
      <c r="AK4" s="69"/>
      <c r="AL4" s="69"/>
      <c r="AM4" s="70"/>
    </row>
    <row r="5" spans="2:39">
      <c r="B5" s="80"/>
      <c r="C5" s="80"/>
      <c r="D5" s="82" t="s">
        <v>0</v>
      </c>
      <c r="E5" s="82" t="s">
        <v>0</v>
      </c>
      <c r="F5" s="83" t="s">
        <v>0</v>
      </c>
      <c r="G5" s="80"/>
      <c r="H5" s="80"/>
      <c r="I5" s="80"/>
      <c r="J5" s="69" t="s">
        <v>12</v>
      </c>
      <c r="K5" s="69"/>
      <c r="L5" s="69"/>
      <c r="M5" s="69"/>
      <c r="N5" s="69"/>
      <c r="O5" s="70"/>
      <c r="P5" s="69" t="s">
        <v>13</v>
      </c>
      <c r="Q5" s="69"/>
      <c r="R5" s="69"/>
      <c r="S5" s="69"/>
      <c r="T5" s="69"/>
      <c r="U5" s="70"/>
      <c r="V5" s="69" t="s">
        <v>14</v>
      </c>
      <c r="W5" s="69"/>
      <c r="X5" s="69"/>
      <c r="Y5" s="69"/>
      <c r="Z5" s="69"/>
      <c r="AA5" s="70"/>
      <c r="AB5" s="69" t="s">
        <v>15</v>
      </c>
      <c r="AC5" s="69"/>
      <c r="AD5" s="69"/>
      <c r="AE5" s="69"/>
      <c r="AF5" s="69"/>
      <c r="AG5" s="70"/>
      <c r="AH5" s="69" t="s">
        <v>15</v>
      </c>
      <c r="AI5" s="69"/>
      <c r="AJ5" s="69"/>
      <c r="AK5" s="69"/>
      <c r="AL5" s="69"/>
      <c r="AM5" s="70"/>
    </row>
    <row r="6" spans="2:39">
      <c r="B6" s="77" t="s">
        <v>16</v>
      </c>
      <c r="C6" s="77" t="s">
        <v>16</v>
      </c>
      <c r="D6" s="77" t="s">
        <v>16</v>
      </c>
      <c r="E6" s="77" t="s">
        <v>16</v>
      </c>
      <c r="F6" s="77" t="s">
        <v>16</v>
      </c>
      <c r="G6" s="77" t="s">
        <v>16</v>
      </c>
      <c r="H6" s="77" t="s">
        <v>16</v>
      </c>
      <c r="I6" s="77" t="s">
        <v>16</v>
      </c>
      <c r="J6" s="71" t="s">
        <v>17</v>
      </c>
      <c r="K6" s="71"/>
      <c r="L6" s="71"/>
      <c r="M6" s="71"/>
      <c r="N6" s="71"/>
      <c r="O6" s="72"/>
      <c r="P6" s="71" t="s">
        <v>18</v>
      </c>
      <c r="Q6" s="71"/>
      <c r="R6" s="71"/>
      <c r="S6" s="71"/>
      <c r="T6" s="71"/>
      <c r="U6" s="72"/>
      <c r="V6" s="71" t="s">
        <v>19</v>
      </c>
      <c r="W6" s="71"/>
      <c r="X6" s="71"/>
      <c r="Y6" s="71"/>
      <c r="Z6" s="71"/>
      <c r="AA6" s="72"/>
      <c r="AB6" s="71" t="s">
        <v>20</v>
      </c>
      <c r="AC6" s="71"/>
      <c r="AD6" s="71"/>
      <c r="AE6" s="71"/>
      <c r="AF6" s="71"/>
      <c r="AG6" s="72"/>
      <c r="AH6" s="71" t="s">
        <v>21</v>
      </c>
      <c r="AI6" s="71"/>
      <c r="AJ6" s="71"/>
      <c r="AK6" s="71"/>
      <c r="AL6" s="71"/>
      <c r="AM6" s="72"/>
    </row>
    <row r="7" spans="2:39">
      <c r="B7" s="78" t="s">
        <v>22</v>
      </c>
      <c r="C7" s="78" t="s">
        <v>22</v>
      </c>
      <c r="D7" s="78" t="s">
        <v>22</v>
      </c>
      <c r="E7" s="78" t="s">
        <v>22</v>
      </c>
      <c r="F7" s="78" t="s">
        <v>22</v>
      </c>
      <c r="G7" s="78" t="s">
        <v>22</v>
      </c>
      <c r="H7" s="78" t="s">
        <v>22</v>
      </c>
      <c r="I7" s="78" t="s">
        <v>22</v>
      </c>
      <c r="J7" s="71" t="s">
        <v>23</v>
      </c>
      <c r="K7" s="71"/>
      <c r="L7" s="72"/>
      <c r="M7" s="72"/>
      <c r="N7" s="72"/>
      <c r="O7" s="72"/>
      <c r="P7" s="71" t="s">
        <v>23</v>
      </c>
      <c r="Q7" s="71"/>
      <c r="R7" s="72"/>
      <c r="S7" s="72"/>
      <c r="T7" s="72"/>
      <c r="U7" s="72"/>
      <c r="V7" s="71" t="s">
        <v>23</v>
      </c>
      <c r="W7" s="71"/>
      <c r="X7" s="72"/>
      <c r="Y7" s="72"/>
      <c r="Z7" s="72"/>
      <c r="AA7" s="72"/>
      <c r="AB7" s="71" t="s">
        <v>23</v>
      </c>
      <c r="AC7" s="71"/>
      <c r="AD7" s="72"/>
      <c r="AE7" s="72"/>
      <c r="AF7" s="72"/>
      <c r="AG7" s="72"/>
      <c r="AH7" s="71" t="s">
        <v>23</v>
      </c>
      <c r="AI7" s="71"/>
      <c r="AJ7" s="72"/>
      <c r="AK7" s="72"/>
      <c r="AL7" s="72"/>
      <c r="AM7" s="72"/>
    </row>
    <row r="8" spans="2:39">
      <c r="B8" s="78" t="s">
        <v>48</v>
      </c>
      <c r="C8" s="78" t="s">
        <v>48</v>
      </c>
      <c r="D8" s="78" t="s">
        <v>48</v>
      </c>
      <c r="E8" s="78" t="s">
        <v>48</v>
      </c>
      <c r="F8" s="78" t="s">
        <v>48</v>
      </c>
      <c r="G8" s="78" t="s">
        <v>48</v>
      </c>
      <c r="H8" s="78" t="s">
        <v>48</v>
      </c>
      <c r="I8" s="78" t="s">
        <v>48</v>
      </c>
      <c r="J8" s="71" t="s">
        <v>24</v>
      </c>
      <c r="K8" s="71"/>
      <c r="L8" s="72"/>
      <c r="M8" s="72"/>
      <c r="N8" s="72"/>
      <c r="O8" s="72"/>
      <c r="P8" s="71" t="s">
        <v>24</v>
      </c>
      <c r="Q8" s="71"/>
      <c r="R8" s="72"/>
      <c r="S8" s="72"/>
      <c r="T8" s="72"/>
      <c r="U8" s="72"/>
      <c r="V8" s="71" t="s">
        <v>24</v>
      </c>
      <c r="W8" s="71"/>
      <c r="X8" s="72"/>
      <c r="Y8" s="72"/>
      <c r="Z8" s="72"/>
      <c r="AA8" s="72"/>
      <c r="AB8" s="71" t="s">
        <v>24</v>
      </c>
      <c r="AC8" s="71"/>
      <c r="AD8" s="72"/>
      <c r="AE8" s="72"/>
      <c r="AF8" s="72"/>
      <c r="AG8" s="72"/>
      <c r="AH8" s="71" t="s">
        <v>24</v>
      </c>
      <c r="AI8" s="71"/>
      <c r="AJ8" s="72"/>
      <c r="AK8" s="72"/>
      <c r="AL8" s="72"/>
      <c r="AM8" s="72"/>
    </row>
    <row r="9" spans="2:39">
      <c r="B9" s="65" t="s">
        <v>26</v>
      </c>
      <c r="C9" s="65" t="s">
        <v>26</v>
      </c>
      <c r="D9" s="65" t="s">
        <v>26</v>
      </c>
      <c r="E9" s="65" t="s">
        <v>26</v>
      </c>
      <c r="F9" s="65" t="s">
        <v>26</v>
      </c>
      <c r="G9" s="65" t="s">
        <v>27</v>
      </c>
      <c r="H9" s="65" t="s">
        <v>27</v>
      </c>
      <c r="I9" s="65" t="s">
        <v>27</v>
      </c>
      <c r="J9" s="65" t="s">
        <v>25</v>
      </c>
      <c r="K9" s="65"/>
      <c r="L9" s="66"/>
      <c r="M9" s="66"/>
      <c r="N9" s="66"/>
      <c r="O9" s="66"/>
      <c r="P9" s="65" t="s">
        <v>25</v>
      </c>
      <c r="Q9" s="65"/>
      <c r="R9" s="66"/>
      <c r="S9" s="66"/>
      <c r="T9" s="66"/>
      <c r="U9" s="66"/>
      <c r="V9" s="65" t="s">
        <v>25</v>
      </c>
      <c r="W9" s="65"/>
      <c r="X9" s="66"/>
      <c r="Y9" s="66"/>
      <c r="Z9" s="66"/>
      <c r="AA9" s="66"/>
      <c r="AB9" s="65" t="s">
        <v>25</v>
      </c>
      <c r="AC9" s="65"/>
      <c r="AD9" s="66"/>
      <c r="AE9" s="66"/>
      <c r="AF9" s="66"/>
      <c r="AG9" s="66"/>
      <c r="AH9" s="65" t="s">
        <v>25</v>
      </c>
      <c r="AI9" s="65"/>
      <c r="AJ9" s="66"/>
      <c r="AK9" s="66"/>
      <c r="AL9" s="66"/>
      <c r="AM9" s="66"/>
    </row>
    <row r="10" spans="2:39">
      <c r="B10" s="65" t="s">
        <v>26</v>
      </c>
      <c r="C10" s="65" t="s">
        <v>26</v>
      </c>
      <c r="D10" s="65" t="s">
        <v>26</v>
      </c>
      <c r="E10" s="65" t="s">
        <v>26</v>
      </c>
      <c r="F10" s="65" t="s">
        <v>26</v>
      </c>
      <c r="G10" s="65" t="s">
        <v>28</v>
      </c>
      <c r="H10" s="65" t="s">
        <v>29</v>
      </c>
      <c r="I10" s="65"/>
      <c r="J10" s="65" t="s">
        <v>303</v>
      </c>
      <c r="K10" s="65"/>
      <c r="L10" s="66"/>
      <c r="M10" s="66"/>
      <c r="N10" s="66"/>
      <c r="O10" s="66"/>
      <c r="P10" s="65" t="s">
        <v>303</v>
      </c>
      <c r="Q10" s="65"/>
      <c r="R10" s="66"/>
      <c r="S10" s="66"/>
      <c r="T10" s="66"/>
      <c r="U10" s="66"/>
      <c r="V10" s="65" t="s">
        <v>303</v>
      </c>
      <c r="W10" s="65"/>
      <c r="X10" s="66"/>
      <c r="Y10" s="66"/>
      <c r="Z10" s="66"/>
      <c r="AA10" s="66"/>
      <c r="AB10" s="65" t="s">
        <v>303</v>
      </c>
      <c r="AC10" s="65"/>
      <c r="AD10" s="66"/>
      <c r="AE10" s="66"/>
      <c r="AF10" s="66"/>
      <c r="AG10" s="66"/>
      <c r="AH10" s="65" t="s">
        <v>303</v>
      </c>
      <c r="AI10" s="65"/>
      <c r="AJ10" s="66"/>
      <c r="AK10" s="66"/>
      <c r="AL10" s="66"/>
      <c r="AM10" s="66"/>
    </row>
    <row r="11" spans="2:39" ht="42.75">
      <c r="B11" s="11" t="s">
        <v>30</v>
      </c>
      <c r="C11" s="11" t="s">
        <v>31</v>
      </c>
      <c r="D11" s="11" t="s">
        <v>32</v>
      </c>
      <c r="E11" s="11" t="s">
        <v>35</v>
      </c>
      <c r="F11" s="11" t="s">
        <v>33</v>
      </c>
      <c r="G11" s="11" t="s">
        <v>34</v>
      </c>
      <c r="H11" s="11" t="s">
        <v>304</v>
      </c>
      <c r="I11" s="11" t="s">
        <v>305</v>
      </c>
      <c r="J11" s="6" t="s">
        <v>306</v>
      </c>
      <c r="K11" s="73" t="s">
        <v>307</v>
      </c>
      <c r="L11" s="74"/>
      <c r="M11" s="75"/>
      <c r="N11" s="75"/>
      <c r="O11" s="76"/>
      <c r="P11" s="6" t="s">
        <v>306</v>
      </c>
      <c r="Q11" s="73" t="s">
        <v>307</v>
      </c>
      <c r="R11" s="74"/>
      <c r="S11" s="75"/>
      <c r="T11" s="75"/>
      <c r="U11" s="76"/>
      <c r="V11" s="6" t="s">
        <v>306</v>
      </c>
      <c r="W11" s="73" t="s">
        <v>307</v>
      </c>
      <c r="X11" s="74"/>
      <c r="Y11" s="75"/>
      <c r="Z11" s="75"/>
      <c r="AA11" s="76"/>
      <c r="AB11" s="6" t="s">
        <v>306</v>
      </c>
      <c r="AC11" s="73" t="s">
        <v>307</v>
      </c>
      <c r="AD11" s="74"/>
      <c r="AE11" s="75"/>
      <c r="AF11" s="75"/>
      <c r="AG11" s="76"/>
      <c r="AH11" s="6" t="s">
        <v>306</v>
      </c>
      <c r="AI11" s="73" t="s">
        <v>307</v>
      </c>
      <c r="AJ11" s="74"/>
      <c r="AK11" s="75"/>
      <c r="AL11" s="75"/>
      <c r="AM11" s="76"/>
    </row>
    <row r="12" spans="2:39">
      <c r="B12" s="7">
        <v>1</v>
      </c>
      <c r="C12" s="7" t="s">
        <v>37</v>
      </c>
      <c r="D12" s="7" t="s">
        <v>38</v>
      </c>
      <c r="E12" s="7" t="s">
        <v>37</v>
      </c>
      <c r="F12" s="7" t="s">
        <v>39</v>
      </c>
      <c r="G12" s="7" t="s">
        <v>51</v>
      </c>
      <c r="H12" s="7" t="s">
        <v>40</v>
      </c>
      <c r="I12" s="7" t="s">
        <v>40</v>
      </c>
      <c r="J12" s="7" t="s">
        <v>37</v>
      </c>
      <c r="K12" s="64" t="s">
        <v>37</v>
      </c>
      <c r="L12" s="65"/>
      <c r="M12" s="65"/>
      <c r="N12" s="65"/>
      <c r="O12" s="66"/>
      <c r="P12" s="7" t="s">
        <v>37</v>
      </c>
      <c r="Q12" s="64" t="s">
        <v>37</v>
      </c>
      <c r="R12" s="65"/>
      <c r="S12" s="65"/>
      <c r="T12" s="65"/>
      <c r="U12" s="66"/>
      <c r="V12" s="7" t="s">
        <v>37</v>
      </c>
      <c r="W12" s="64" t="s">
        <v>37</v>
      </c>
      <c r="X12" s="65"/>
      <c r="Y12" s="65"/>
      <c r="Z12" s="65"/>
      <c r="AA12" s="66"/>
      <c r="AB12" s="7" t="s">
        <v>37</v>
      </c>
      <c r="AC12" s="64" t="s">
        <v>37</v>
      </c>
      <c r="AD12" s="65"/>
      <c r="AE12" s="65"/>
      <c r="AF12" s="65"/>
      <c r="AG12" s="66"/>
      <c r="AH12" s="7" t="s">
        <v>37</v>
      </c>
      <c r="AI12" s="64" t="s">
        <v>37</v>
      </c>
      <c r="AJ12" s="65"/>
      <c r="AK12" s="65"/>
      <c r="AL12" s="65"/>
      <c r="AM12" s="66"/>
    </row>
    <row r="13" spans="2:39">
      <c r="B13" s="3">
        <v>2</v>
      </c>
      <c r="C13" s="3" t="s">
        <v>37</v>
      </c>
      <c r="D13" s="3" t="s">
        <v>52</v>
      </c>
      <c r="E13" s="3" t="s">
        <v>37</v>
      </c>
      <c r="F13" s="3" t="s">
        <v>37</v>
      </c>
      <c r="G13" s="3" t="s">
        <v>292</v>
      </c>
      <c r="H13" s="3" t="s">
        <v>40</v>
      </c>
      <c r="I13" s="3" t="s">
        <v>40</v>
      </c>
    </row>
    <row r="14" spans="2:39">
      <c r="B14" s="3">
        <v>3</v>
      </c>
      <c r="C14" s="3" t="s">
        <v>53</v>
      </c>
      <c r="D14" s="3" t="s">
        <v>54</v>
      </c>
      <c r="E14" s="3" t="s">
        <v>37</v>
      </c>
      <c r="F14" s="3" t="s">
        <v>37</v>
      </c>
      <c r="G14" s="3" t="s">
        <v>292</v>
      </c>
      <c r="H14" s="3" t="s">
        <v>40</v>
      </c>
      <c r="I14" s="3" t="s">
        <v>40</v>
      </c>
    </row>
    <row r="15" spans="2:39">
      <c r="B15" s="3">
        <v>4</v>
      </c>
      <c r="C15" s="3" t="s">
        <v>55</v>
      </c>
      <c r="D15" s="3" t="s">
        <v>56</v>
      </c>
      <c r="E15" s="3" t="s">
        <v>37</v>
      </c>
      <c r="F15" s="3" t="s">
        <v>57</v>
      </c>
      <c r="G15" s="3" t="s">
        <v>58</v>
      </c>
      <c r="H15" s="3" t="s">
        <v>40</v>
      </c>
      <c r="I15" s="3" t="s">
        <v>40</v>
      </c>
    </row>
    <row r="16" spans="2:39">
      <c r="B16" s="3">
        <v>5</v>
      </c>
      <c r="C16" s="3" t="s">
        <v>59</v>
      </c>
      <c r="D16" s="3" t="s">
        <v>60</v>
      </c>
      <c r="E16" s="3" t="s">
        <v>37</v>
      </c>
      <c r="F16" s="3" t="s">
        <v>57</v>
      </c>
      <c r="G16" s="3" t="s">
        <v>61</v>
      </c>
      <c r="H16" s="3" t="s">
        <v>40</v>
      </c>
      <c r="I16" s="3" t="s">
        <v>40</v>
      </c>
    </row>
    <row r="17" spans="2:9">
      <c r="B17" s="3">
        <v>6</v>
      </c>
      <c r="C17" s="3" t="s">
        <v>62</v>
      </c>
      <c r="D17" s="3" t="s">
        <v>63</v>
      </c>
      <c r="E17" s="3" t="s">
        <v>37</v>
      </c>
      <c r="F17" s="3" t="s">
        <v>57</v>
      </c>
      <c r="G17" s="3" t="s">
        <v>58</v>
      </c>
      <c r="H17" s="3" t="s">
        <v>40</v>
      </c>
      <c r="I17" s="3" t="s">
        <v>40</v>
      </c>
    </row>
    <row r="18" spans="2:9">
      <c r="B18" s="3">
        <v>7</v>
      </c>
      <c r="C18" s="3" t="s">
        <v>64</v>
      </c>
      <c r="D18" s="3" t="s">
        <v>65</v>
      </c>
      <c r="E18" s="3" t="s">
        <v>37</v>
      </c>
      <c r="F18" s="3" t="s">
        <v>57</v>
      </c>
      <c r="G18" s="3" t="s">
        <v>58</v>
      </c>
      <c r="H18" s="3" t="s">
        <v>40</v>
      </c>
      <c r="I18" s="3" t="s">
        <v>40</v>
      </c>
    </row>
    <row r="19" spans="2:9">
      <c r="B19" s="3">
        <v>8</v>
      </c>
      <c r="C19" s="3" t="s">
        <v>66</v>
      </c>
      <c r="D19" s="3" t="s">
        <v>67</v>
      </c>
      <c r="E19" s="3" t="s">
        <v>37</v>
      </c>
      <c r="F19" s="3" t="s">
        <v>57</v>
      </c>
      <c r="G19" s="3" t="s">
        <v>61</v>
      </c>
      <c r="H19" s="3" t="s">
        <v>40</v>
      </c>
      <c r="I19" s="3" t="s">
        <v>40</v>
      </c>
    </row>
    <row r="20" spans="2:9">
      <c r="B20" s="3">
        <v>9</v>
      </c>
      <c r="C20" s="3" t="s">
        <v>68</v>
      </c>
      <c r="D20" s="3" t="s">
        <v>69</v>
      </c>
      <c r="E20" s="3" t="s">
        <v>37</v>
      </c>
      <c r="F20" s="3" t="s">
        <v>57</v>
      </c>
      <c r="G20" s="3" t="s">
        <v>61</v>
      </c>
      <c r="H20" s="3" t="s">
        <v>40</v>
      </c>
      <c r="I20" s="3" t="s">
        <v>40</v>
      </c>
    </row>
    <row r="21" spans="2:9">
      <c r="B21" s="3">
        <v>10</v>
      </c>
      <c r="C21" s="3" t="s">
        <v>70</v>
      </c>
      <c r="D21" s="3" t="s">
        <v>71</v>
      </c>
      <c r="E21" s="3" t="s">
        <v>37</v>
      </c>
      <c r="F21" s="3" t="s">
        <v>37</v>
      </c>
      <c r="G21" s="3" t="s">
        <v>292</v>
      </c>
      <c r="H21" s="3" t="s">
        <v>40</v>
      </c>
      <c r="I21" s="3" t="s">
        <v>40</v>
      </c>
    </row>
    <row r="22" spans="2:9">
      <c r="B22" s="3">
        <v>11</v>
      </c>
      <c r="C22" s="3" t="s">
        <v>72</v>
      </c>
      <c r="D22" s="3" t="s">
        <v>73</v>
      </c>
      <c r="E22" s="3" t="s">
        <v>37</v>
      </c>
      <c r="F22" s="3" t="s">
        <v>57</v>
      </c>
      <c r="G22" s="3" t="s">
        <v>74</v>
      </c>
      <c r="H22" s="3" t="s">
        <v>40</v>
      </c>
      <c r="I22" s="3" t="s">
        <v>40</v>
      </c>
    </row>
    <row r="23" spans="2:9">
      <c r="B23" s="3">
        <v>12</v>
      </c>
      <c r="C23" s="3" t="s">
        <v>75</v>
      </c>
      <c r="D23" s="3" t="s">
        <v>76</v>
      </c>
      <c r="E23" s="3" t="s">
        <v>37</v>
      </c>
      <c r="F23" s="3" t="s">
        <v>57</v>
      </c>
      <c r="G23" s="3" t="s">
        <v>77</v>
      </c>
      <c r="H23" s="3" t="s">
        <v>40</v>
      </c>
      <c r="I23" s="3" t="s">
        <v>40</v>
      </c>
    </row>
    <row r="24" spans="2:9">
      <c r="B24" s="3">
        <v>13</v>
      </c>
      <c r="C24" s="3" t="s">
        <v>78</v>
      </c>
      <c r="D24" s="3" t="s">
        <v>79</v>
      </c>
      <c r="E24" s="3" t="s">
        <v>37</v>
      </c>
      <c r="F24" s="3" t="s">
        <v>57</v>
      </c>
      <c r="G24" s="3" t="s">
        <v>80</v>
      </c>
      <c r="H24" s="3" t="s">
        <v>40</v>
      </c>
      <c r="I24" s="3" t="s">
        <v>40</v>
      </c>
    </row>
    <row r="25" spans="2:9">
      <c r="B25" s="3">
        <v>14</v>
      </c>
      <c r="C25" s="3" t="s">
        <v>81</v>
      </c>
      <c r="D25" s="3" t="s">
        <v>82</v>
      </c>
      <c r="E25" s="3" t="s">
        <v>37</v>
      </c>
      <c r="F25" s="3" t="s">
        <v>57</v>
      </c>
      <c r="G25" s="3" t="s">
        <v>58</v>
      </c>
      <c r="H25" s="3" t="s">
        <v>40</v>
      </c>
      <c r="I25" s="3" t="s">
        <v>40</v>
      </c>
    </row>
    <row r="26" spans="2:9">
      <c r="B26" s="3">
        <v>15</v>
      </c>
      <c r="C26" s="3" t="s">
        <v>83</v>
      </c>
      <c r="D26" s="3" t="s">
        <v>84</v>
      </c>
      <c r="E26" s="3" t="s">
        <v>37</v>
      </c>
      <c r="F26" s="3" t="s">
        <v>57</v>
      </c>
      <c r="G26" s="3" t="s">
        <v>85</v>
      </c>
      <c r="H26" s="3" t="s">
        <v>40</v>
      </c>
      <c r="I26" s="3" t="s">
        <v>40</v>
      </c>
    </row>
    <row r="27" spans="2:9">
      <c r="B27" s="3">
        <v>16</v>
      </c>
      <c r="C27" s="3" t="s">
        <v>86</v>
      </c>
      <c r="D27" s="3" t="s">
        <v>87</v>
      </c>
      <c r="E27" s="3" t="s">
        <v>37</v>
      </c>
      <c r="F27" s="3" t="s">
        <v>57</v>
      </c>
      <c r="G27" s="3" t="s">
        <v>88</v>
      </c>
      <c r="H27" s="3" t="s">
        <v>40</v>
      </c>
      <c r="I27" s="3" t="s">
        <v>40</v>
      </c>
    </row>
    <row r="28" spans="2:9">
      <c r="B28" s="3">
        <v>17</v>
      </c>
      <c r="C28" s="3" t="s">
        <v>89</v>
      </c>
      <c r="D28" s="3" t="s">
        <v>90</v>
      </c>
      <c r="E28" s="3" t="s">
        <v>37</v>
      </c>
      <c r="F28" s="3" t="s">
        <v>37</v>
      </c>
      <c r="G28" s="3" t="s">
        <v>292</v>
      </c>
      <c r="H28" s="3" t="s">
        <v>40</v>
      </c>
      <c r="I28" s="3" t="s">
        <v>40</v>
      </c>
    </row>
    <row r="29" spans="2:9">
      <c r="B29" s="3">
        <v>18</v>
      </c>
      <c r="C29" s="3" t="s">
        <v>91</v>
      </c>
      <c r="D29" s="3" t="s">
        <v>92</v>
      </c>
      <c r="E29" s="3" t="s">
        <v>37</v>
      </c>
      <c r="F29" s="3" t="s">
        <v>93</v>
      </c>
      <c r="G29" s="3" t="s">
        <v>94</v>
      </c>
      <c r="H29" s="3" t="s">
        <v>40</v>
      </c>
      <c r="I29" s="3" t="s">
        <v>40</v>
      </c>
    </row>
    <row r="30" spans="2:9">
      <c r="B30" s="3">
        <v>19</v>
      </c>
      <c r="C30" s="3" t="s">
        <v>95</v>
      </c>
      <c r="D30" s="3" t="s">
        <v>96</v>
      </c>
      <c r="E30" s="3" t="s">
        <v>37</v>
      </c>
      <c r="F30" s="3" t="s">
        <v>93</v>
      </c>
      <c r="G30" s="3" t="s">
        <v>97</v>
      </c>
      <c r="H30" s="3" t="s">
        <v>40</v>
      </c>
      <c r="I30" s="3" t="s">
        <v>40</v>
      </c>
    </row>
    <row r="31" spans="2:9">
      <c r="B31" s="3">
        <v>20</v>
      </c>
      <c r="C31" s="3" t="s">
        <v>98</v>
      </c>
      <c r="D31" s="3" t="s">
        <v>99</v>
      </c>
      <c r="E31" s="3" t="s">
        <v>37</v>
      </c>
      <c r="F31" s="3" t="s">
        <v>93</v>
      </c>
      <c r="G31" s="3" t="s">
        <v>100</v>
      </c>
      <c r="H31" s="3" t="s">
        <v>40</v>
      </c>
      <c r="I31" s="3" t="s">
        <v>40</v>
      </c>
    </row>
    <row r="32" spans="2:9">
      <c r="B32" s="3">
        <v>21</v>
      </c>
      <c r="C32" s="3" t="s">
        <v>101</v>
      </c>
      <c r="D32" s="3" t="s">
        <v>102</v>
      </c>
      <c r="E32" s="3" t="s">
        <v>37</v>
      </c>
      <c r="F32" s="3" t="s">
        <v>93</v>
      </c>
      <c r="G32" s="3" t="s">
        <v>103</v>
      </c>
      <c r="H32" s="3" t="s">
        <v>40</v>
      </c>
      <c r="I32" s="3" t="s">
        <v>40</v>
      </c>
    </row>
    <row r="33" spans="2:9">
      <c r="B33" s="3">
        <v>22</v>
      </c>
      <c r="C33" s="3" t="s">
        <v>104</v>
      </c>
      <c r="D33" s="3" t="s">
        <v>99</v>
      </c>
      <c r="E33" s="3" t="s">
        <v>37</v>
      </c>
      <c r="F33" s="3" t="s">
        <v>93</v>
      </c>
      <c r="G33" s="3" t="s">
        <v>105</v>
      </c>
      <c r="H33" s="3" t="s">
        <v>40</v>
      </c>
      <c r="I33" s="3" t="s">
        <v>40</v>
      </c>
    </row>
    <row r="34" spans="2:9">
      <c r="B34" s="3">
        <v>23</v>
      </c>
      <c r="C34" s="3" t="s">
        <v>106</v>
      </c>
      <c r="D34" s="3" t="s">
        <v>102</v>
      </c>
      <c r="E34" s="3" t="s">
        <v>37</v>
      </c>
      <c r="F34" s="3" t="s">
        <v>93</v>
      </c>
      <c r="G34" s="3" t="s">
        <v>107</v>
      </c>
      <c r="H34" s="3" t="s">
        <v>40</v>
      </c>
      <c r="I34" s="3" t="s">
        <v>40</v>
      </c>
    </row>
    <row r="35" spans="2:9">
      <c r="B35" s="3">
        <v>24</v>
      </c>
      <c r="C35" s="3" t="s">
        <v>108</v>
      </c>
      <c r="D35" s="3" t="s">
        <v>90</v>
      </c>
      <c r="E35" s="3" t="s">
        <v>37</v>
      </c>
      <c r="F35" s="3" t="s">
        <v>93</v>
      </c>
      <c r="G35" s="3" t="s">
        <v>109</v>
      </c>
      <c r="H35" s="3" t="s">
        <v>40</v>
      </c>
      <c r="I35" s="3" t="s">
        <v>40</v>
      </c>
    </row>
    <row r="36" spans="2:9">
      <c r="B36" s="3">
        <v>25</v>
      </c>
      <c r="C36" s="3" t="s">
        <v>110</v>
      </c>
      <c r="D36" s="3" t="s">
        <v>90</v>
      </c>
      <c r="E36" s="3" t="s">
        <v>37</v>
      </c>
      <c r="F36" s="3" t="s">
        <v>93</v>
      </c>
      <c r="G36" s="3" t="s">
        <v>100</v>
      </c>
      <c r="H36" s="3" t="s">
        <v>40</v>
      </c>
      <c r="I36" s="3" t="s">
        <v>40</v>
      </c>
    </row>
    <row r="37" spans="2:9">
      <c r="B37" s="3">
        <v>26</v>
      </c>
      <c r="C37" s="3" t="s">
        <v>111</v>
      </c>
      <c r="D37" s="3" t="s">
        <v>112</v>
      </c>
      <c r="E37" s="3" t="s">
        <v>37</v>
      </c>
      <c r="F37" s="3" t="s">
        <v>37</v>
      </c>
      <c r="G37" s="3" t="s">
        <v>292</v>
      </c>
      <c r="H37" s="3" t="s">
        <v>40</v>
      </c>
      <c r="I37" s="3" t="s">
        <v>40</v>
      </c>
    </row>
    <row r="38" spans="2:9">
      <c r="B38" s="3">
        <v>27</v>
      </c>
      <c r="C38" s="3" t="s">
        <v>113</v>
      </c>
      <c r="D38" s="3" t="s">
        <v>114</v>
      </c>
      <c r="E38" s="3" t="s">
        <v>37</v>
      </c>
      <c r="F38" s="3" t="s">
        <v>115</v>
      </c>
      <c r="G38" s="3" t="s">
        <v>116</v>
      </c>
      <c r="H38" s="3" t="s">
        <v>40</v>
      </c>
      <c r="I38" s="3" t="s">
        <v>40</v>
      </c>
    </row>
    <row r="39" spans="2:9">
      <c r="B39" s="3">
        <v>28</v>
      </c>
      <c r="C39" s="3" t="s">
        <v>117</v>
      </c>
      <c r="D39" s="3" t="s">
        <v>118</v>
      </c>
      <c r="E39" s="3" t="s">
        <v>37</v>
      </c>
      <c r="F39" s="3" t="s">
        <v>115</v>
      </c>
      <c r="G39" s="3" t="s">
        <v>119</v>
      </c>
      <c r="H39" s="3" t="s">
        <v>40</v>
      </c>
      <c r="I39" s="3" t="s">
        <v>40</v>
      </c>
    </row>
    <row r="40" spans="2:9">
      <c r="B40" s="3">
        <v>29</v>
      </c>
      <c r="C40" s="3" t="s">
        <v>120</v>
      </c>
      <c r="D40" s="3" t="s">
        <v>121</v>
      </c>
      <c r="E40" s="3" t="s">
        <v>37</v>
      </c>
      <c r="F40" s="3" t="s">
        <v>115</v>
      </c>
      <c r="G40" s="3" t="s">
        <v>122</v>
      </c>
      <c r="H40" s="3" t="s">
        <v>40</v>
      </c>
      <c r="I40" s="3" t="s">
        <v>40</v>
      </c>
    </row>
    <row r="41" spans="2:9">
      <c r="B41" s="3">
        <v>30</v>
      </c>
      <c r="C41" s="3" t="s">
        <v>123</v>
      </c>
      <c r="D41" s="3" t="s">
        <v>124</v>
      </c>
      <c r="E41" s="3" t="s">
        <v>37</v>
      </c>
      <c r="F41" s="3" t="s">
        <v>115</v>
      </c>
      <c r="G41" s="3" t="s">
        <v>125</v>
      </c>
      <c r="H41" s="3" t="s">
        <v>40</v>
      </c>
      <c r="I41" s="3" t="s">
        <v>40</v>
      </c>
    </row>
    <row r="42" spans="2:9">
      <c r="B42" s="3">
        <v>31</v>
      </c>
      <c r="C42" s="3" t="s">
        <v>126</v>
      </c>
      <c r="D42" s="3" t="s">
        <v>127</v>
      </c>
      <c r="E42" s="3" t="s">
        <v>37</v>
      </c>
      <c r="F42" s="3" t="s">
        <v>115</v>
      </c>
      <c r="G42" s="3" t="s">
        <v>128</v>
      </c>
      <c r="H42" s="3" t="s">
        <v>40</v>
      </c>
      <c r="I42" s="3" t="s">
        <v>40</v>
      </c>
    </row>
    <row r="43" spans="2:9">
      <c r="B43" s="3">
        <v>32</v>
      </c>
      <c r="C43" s="3" t="s">
        <v>129</v>
      </c>
      <c r="D43" s="3" t="s">
        <v>130</v>
      </c>
      <c r="E43" s="3" t="s">
        <v>37</v>
      </c>
      <c r="F43" s="3" t="s">
        <v>115</v>
      </c>
      <c r="G43" s="3" t="s">
        <v>131</v>
      </c>
      <c r="H43" s="3" t="s">
        <v>40</v>
      </c>
      <c r="I43" s="3" t="s">
        <v>40</v>
      </c>
    </row>
    <row r="44" spans="2:9">
      <c r="B44" s="3">
        <v>33</v>
      </c>
      <c r="C44" s="3" t="s">
        <v>132</v>
      </c>
      <c r="D44" s="3" t="s">
        <v>133</v>
      </c>
      <c r="E44" s="3" t="s">
        <v>37</v>
      </c>
      <c r="F44" s="3" t="s">
        <v>115</v>
      </c>
      <c r="G44" s="3" t="s">
        <v>77</v>
      </c>
      <c r="H44" s="3" t="s">
        <v>40</v>
      </c>
      <c r="I44" s="3" t="s">
        <v>40</v>
      </c>
    </row>
    <row r="45" spans="2:9">
      <c r="B45" s="3">
        <v>34</v>
      </c>
      <c r="C45" s="3" t="s">
        <v>134</v>
      </c>
      <c r="D45" s="3" t="s">
        <v>135</v>
      </c>
      <c r="E45" s="3" t="s">
        <v>37</v>
      </c>
      <c r="F45" s="3" t="s">
        <v>115</v>
      </c>
      <c r="G45" s="3" t="s">
        <v>74</v>
      </c>
      <c r="H45" s="3" t="s">
        <v>40</v>
      </c>
      <c r="I45" s="3" t="s">
        <v>40</v>
      </c>
    </row>
    <row r="46" spans="2:9">
      <c r="B46" s="3">
        <v>35</v>
      </c>
      <c r="C46" s="3" t="s">
        <v>136</v>
      </c>
      <c r="D46" s="3" t="s">
        <v>137</v>
      </c>
      <c r="E46" s="3" t="s">
        <v>37</v>
      </c>
      <c r="F46" s="3" t="s">
        <v>37</v>
      </c>
      <c r="G46" s="3" t="s">
        <v>292</v>
      </c>
      <c r="H46" s="3" t="s">
        <v>40</v>
      </c>
      <c r="I46" s="3" t="s">
        <v>40</v>
      </c>
    </row>
    <row r="47" spans="2:9">
      <c r="B47" s="3">
        <v>36</v>
      </c>
      <c r="C47" s="3" t="s">
        <v>138</v>
      </c>
      <c r="D47" s="3" t="s">
        <v>139</v>
      </c>
      <c r="E47" s="3" t="s">
        <v>37</v>
      </c>
      <c r="F47" s="3" t="s">
        <v>140</v>
      </c>
      <c r="G47" s="3" t="s">
        <v>107</v>
      </c>
      <c r="H47" s="3" t="s">
        <v>40</v>
      </c>
      <c r="I47" s="3" t="s">
        <v>40</v>
      </c>
    </row>
    <row r="48" spans="2:9">
      <c r="B48" s="3">
        <v>37</v>
      </c>
      <c r="C48" s="3" t="s">
        <v>141</v>
      </c>
      <c r="D48" s="3" t="s">
        <v>142</v>
      </c>
      <c r="E48" s="3" t="s">
        <v>37</v>
      </c>
      <c r="F48" s="3" t="s">
        <v>140</v>
      </c>
      <c r="G48" s="3" t="s">
        <v>97</v>
      </c>
      <c r="H48" s="3" t="s">
        <v>40</v>
      </c>
      <c r="I48" s="3" t="s">
        <v>40</v>
      </c>
    </row>
    <row r="49" spans="2:9">
      <c r="B49" s="3">
        <v>38</v>
      </c>
      <c r="C49" s="3" t="s">
        <v>143</v>
      </c>
      <c r="D49" s="3" t="s">
        <v>144</v>
      </c>
      <c r="E49" s="3" t="s">
        <v>37</v>
      </c>
      <c r="F49" s="3" t="s">
        <v>140</v>
      </c>
      <c r="G49" s="3" t="s">
        <v>145</v>
      </c>
      <c r="H49" s="3" t="s">
        <v>40</v>
      </c>
      <c r="I49" s="3" t="s">
        <v>40</v>
      </c>
    </row>
    <row r="50" spans="2:9">
      <c r="B50" s="3">
        <v>39</v>
      </c>
      <c r="C50" s="3" t="s">
        <v>146</v>
      </c>
      <c r="D50" s="3" t="s">
        <v>147</v>
      </c>
      <c r="E50" s="3" t="s">
        <v>37</v>
      </c>
      <c r="F50" s="3" t="s">
        <v>140</v>
      </c>
      <c r="G50" s="3" t="s">
        <v>51</v>
      </c>
      <c r="H50" s="3" t="s">
        <v>40</v>
      </c>
      <c r="I50" s="3" t="s">
        <v>40</v>
      </c>
    </row>
    <row r="51" spans="2:9">
      <c r="B51" s="3">
        <v>40</v>
      </c>
      <c r="C51" s="3" t="s">
        <v>148</v>
      </c>
      <c r="D51" s="3" t="s">
        <v>149</v>
      </c>
      <c r="E51" s="3" t="s">
        <v>37</v>
      </c>
      <c r="F51" s="3" t="s">
        <v>37</v>
      </c>
      <c r="G51" s="3" t="s">
        <v>292</v>
      </c>
      <c r="H51" s="3" t="s">
        <v>40</v>
      </c>
      <c r="I51" s="3" t="s">
        <v>40</v>
      </c>
    </row>
    <row r="52" spans="2:9">
      <c r="B52" s="3">
        <v>41</v>
      </c>
      <c r="C52" s="3" t="s">
        <v>150</v>
      </c>
      <c r="D52" s="3" t="s">
        <v>151</v>
      </c>
      <c r="E52" s="3" t="s">
        <v>37</v>
      </c>
      <c r="F52" s="3" t="s">
        <v>152</v>
      </c>
      <c r="G52" s="3" t="s">
        <v>94</v>
      </c>
      <c r="H52" s="3" t="s">
        <v>40</v>
      </c>
      <c r="I52" s="3" t="s">
        <v>40</v>
      </c>
    </row>
    <row r="53" spans="2:9">
      <c r="B53" s="3">
        <v>42</v>
      </c>
      <c r="C53" s="3" t="s">
        <v>153</v>
      </c>
      <c r="D53" s="3" t="s">
        <v>154</v>
      </c>
      <c r="E53" s="3" t="s">
        <v>37</v>
      </c>
      <c r="F53" s="3" t="s">
        <v>152</v>
      </c>
      <c r="G53" s="3" t="s">
        <v>155</v>
      </c>
      <c r="H53" s="3" t="s">
        <v>40</v>
      </c>
      <c r="I53" s="3" t="s">
        <v>40</v>
      </c>
    </row>
    <row r="54" spans="2:9">
      <c r="B54" s="3">
        <v>43</v>
      </c>
      <c r="C54" s="3" t="s">
        <v>156</v>
      </c>
      <c r="D54" s="3" t="s">
        <v>157</v>
      </c>
      <c r="E54" s="3" t="s">
        <v>37</v>
      </c>
      <c r="F54" s="3" t="s">
        <v>152</v>
      </c>
      <c r="G54" s="3" t="s">
        <v>158</v>
      </c>
      <c r="H54" s="3" t="s">
        <v>40</v>
      </c>
      <c r="I54" s="3" t="s">
        <v>40</v>
      </c>
    </row>
    <row r="55" spans="2:9">
      <c r="B55" s="3">
        <v>44</v>
      </c>
      <c r="C55" s="3" t="s">
        <v>159</v>
      </c>
      <c r="D55" s="3" t="s">
        <v>160</v>
      </c>
      <c r="E55" s="3" t="s">
        <v>37</v>
      </c>
      <c r="F55" s="3" t="s">
        <v>152</v>
      </c>
      <c r="G55" s="3" t="s">
        <v>158</v>
      </c>
      <c r="H55" s="3" t="s">
        <v>40</v>
      </c>
      <c r="I55" s="3" t="s">
        <v>40</v>
      </c>
    </row>
    <row r="56" spans="2:9">
      <c r="B56" s="3">
        <v>45</v>
      </c>
      <c r="C56" s="3" t="s">
        <v>161</v>
      </c>
      <c r="D56" s="3" t="s">
        <v>162</v>
      </c>
      <c r="E56" s="3" t="s">
        <v>37</v>
      </c>
      <c r="F56" s="3" t="s">
        <v>152</v>
      </c>
      <c r="G56" s="3" t="s">
        <v>163</v>
      </c>
      <c r="H56" s="3" t="s">
        <v>40</v>
      </c>
      <c r="I56" s="3" t="s">
        <v>40</v>
      </c>
    </row>
    <row r="57" spans="2:9">
      <c r="B57" s="3">
        <v>46</v>
      </c>
      <c r="C57" s="3" t="s">
        <v>164</v>
      </c>
      <c r="D57" s="3" t="s">
        <v>165</v>
      </c>
      <c r="E57" s="3" t="s">
        <v>37</v>
      </c>
      <c r="F57" s="3" t="s">
        <v>152</v>
      </c>
      <c r="G57" s="3" t="s">
        <v>166</v>
      </c>
      <c r="H57" s="3" t="s">
        <v>40</v>
      </c>
      <c r="I57" s="3" t="s">
        <v>40</v>
      </c>
    </row>
    <row r="58" spans="2:9">
      <c r="B58" s="3">
        <v>47</v>
      </c>
      <c r="C58" s="3" t="s">
        <v>161</v>
      </c>
      <c r="D58" s="3" t="s">
        <v>167</v>
      </c>
      <c r="E58" s="3" t="s">
        <v>37</v>
      </c>
      <c r="F58" s="3" t="s">
        <v>152</v>
      </c>
      <c r="G58" s="3" t="s">
        <v>109</v>
      </c>
      <c r="H58" s="3" t="s">
        <v>40</v>
      </c>
      <c r="I58" s="3" t="s">
        <v>40</v>
      </c>
    </row>
    <row r="59" spans="2:9">
      <c r="B59" s="3">
        <v>48</v>
      </c>
      <c r="C59" s="3" t="s">
        <v>168</v>
      </c>
      <c r="D59" s="3" t="s">
        <v>169</v>
      </c>
      <c r="E59" s="3" t="s">
        <v>37</v>
      </c>
      <c r="F59" s="3" t="s">
        <v>140</v>
      </c>
      <c r="G59" s="3" t="s">
        <v>163</v>
      </c>
      <c r="H59" s="3" t="s">
        <v>40</v>
      </c>
      <c r="I59" s="3" t="s">
        <v>40</v>
      </c>
    </row>
    <row r="60" spans="2:9">
      <c r="B60" s="3">
        <v>49</v>
      </c>
      <c r="C60" s="3" t="s">
        <v>170</v>
      </c>
      <c r="D60" s="3" t="s">
        <v>171</v>
      </c>
      <c r="E60" s="3" t="s">
        <v>37</v>
      </c>
      <c r="F60" s="3" t="s">
        <v>140</v>
      </c>
      <c r="G60" s="3" t="s">
        <v>163</v>
      </c>
      <c r="H60" s="3" t="s">
        <v>40</v>
      </c>
      <c r="I60" s="3" t="s">
        <v>40</v>
      </c>
    </row>
    <row r="61" spans="2:9">
      <c r="B61" s="3">
        <v>50</v>
      </c>
      <c r="C61" s="3" t="s">
        <v>172</v>
      </c>
      <c r="D61" s="3" t="s">
        <v>173</v>
      </c>
      <c r="E61" s="3" t="s">
        <v>37</v>
      </c>
      <c r="F61" s="3" t="s">
        <v>115</v>
      </c>
      <c r="G61" s="3" t="s">
        <v>174</v>
      </c>
      <c r="H61" s="3" t="s">
        <v>40</v>
      </c>
      <c r="I61" s="3" t="s">
        <v>40</v>
      </c>
    </row>
    <row r="62" spans="2:9">
      <c r="B62" s="3">
        <v>51</v>
      </c>
      <c r="C62" s="3" t="s">
        <v>175</v>
      </c>
      <c r="D62" s="3" t="s">
        <v>176</v>
      </c>
      <c r="E62" s="3" t="s">
        <v>37</v>
      </c>
      <c r="F62" s="3" t="s">
        <v>152</v>
      </c>
      <c r="G62" s="3" t="s">
        <v>51</v>
      </c>
      <c r="H62" s="3" t="s">
        <v>40</v>
      </c>
      <c r="I62" s="3" t="s">
        <v>40</v>
      </c>
    </row>
    <row r="63" spans="2:9">
      <c r="B63" s="3">
        <v>52</v>
      </c>
      <c r="C63" s="3" t="s">
        <v>177</v>
      </c>
      <c r="D63" s="3" t="s">
        <v>178</v>
      </c>
      <c r="E63" s="3" t="s">
        <v>37</v>
      </c>
      <c r="F63" s="3" t="s">
        <v>152</v>
      </c>
      <c r="G63" s="3" t="s">
        <v>51</v>
      </c>
      <c r="H63" s="3" t="s">
        <v>40</v>
      </c>
      <c r="I63" s="3" t="s">
        <v>40</v>
      </c>
    </row>
    <row r="64" spans="2:9">
      <c r="B64" s="3">
        <v>53</v>
      </c>
      <c r="C64" s="3" t="s">
        <v>179</v>
      </c>
      <c r="D64" s="3" t="s">
        <v>180</v>
      </c>
      <c r="E64" s="3" t="s">
        <v>37</v>
      </c>
      <c r="F64" s="3" t="s">
        <v>152</v>
      </c>
      <c r="G64" s="3" t="s">
        <v>109</v>
      </c>
      <c r="H64" s="3" t="s">
        <v>40</v>
      </c>
      <c r="I64" s="3" t="s">
        <v>40</v>
      </c>
    </row>
    <row r="65" spans="2:9">
      <c r="B65" s="3">
        <v>54</v>
      </c>
      <c r="C65" s="3" t="s">
        <v>181</v>
      </c>
      <c r="D65" s="3" t="s">
        <v>182</v>
      </c>
      <c r="E65" s="3" t="s">
        <v>37</v>
      </c>
      <c r="F65" s="3" t="s">
        <v>115</v>
      </c>
      <c r="G65" s="3" t="s">
        <v>85</v>
      </c>
      <c r="H65" s="3" t="s">
        <v>40</v>
      </c>
      <c r="I65" s="3" t="s">
        <v>40</v>
      </c>
    </row>
    <row r="66" spans="2:9">
      <c r="B66" s="3">
        <v>55</v>
      </c>
      <c r="C66" s="3" t="s">
        <v>183</v>
      </c>
      <c r="D66" s="3" t="s">
        <v>184</v>
      </c>
      <c r="E66" s="3" t="s">
        <v>37</v>
      </c>
      <c r="F66" s="3" t="s">
        <v>93</v>
      </c>
      <c r="G66" s="3" t="s">
        <v>185</v>
      </c>
      <c r="H66" s="3" t="s">
        <v>40</v>
      </c>
      <c r="I66" s="3" t="s">
        <v>40</v>
      </c>
    </row>
    <row r="67" spans="2:9">
      <c r="B67" s="3">
        <v>56</v>
      </c>
      <c r="C67" s="3" t="s">
        <v>186</v>
      </c>
      <c r="D67" s="3" t="s">
        <v>187</v>
      </c>
      <c r="E67" s="3" t="s">
        <v>37</v>
      </c>
      <c r="F67" s="3" t="s">
        <v>93</v>
      </c>
      <c r="G67" s="3" t="s">
        <v>188</v>
      </c>
      <c r="H67" s="3" t="s">
        <v>40</v>
      </c>
      <c r="I67" s="3" t="s">
        <v>40</v>
      </c>
    </row>
    <row r="68" spans="2:9">
      <c r="B68" s="3">
        <v>57</v>
      </c>
      <c r="C68" s="3" t="s">
        <v>37</v>
      </c>
      <c r="D68" s="3" t="s">
        <v>189</v>
      </c>
      <c r="E68" s="3" t="s">
        <v>37</v>
      </c>
      <c r="F68" s="3" t="s">
        <v>37</v>
      </c>
      <c r="G68" s="3" t="s">
        <v>292</v>
      </c>
      <c r="H68" s="3" t="s">
        <v>40</v>
      </c>
      <c r="I68" s="3" t="s">
        <v>40</v>
      </c>
    </row>
    <row r="69" spans="2:9">
      <c r="B69" s="3">
        <v>58</v>
      </c>
      <c r="C69" s="3" t="s">
        <v>190</v>
      </c>
      <c r="D69" s="3" t="s">
        <v>191</v>
      </c>
      <c r="E69" s="3" t="s">
        <v>37</v>
      </c>
      <c r="F69" s="3" t="s">
        <v>37</v>
      </c>
      <c r="G69" s="3" t="s">
        <v>292</v>
      </c>
      <c r="H69" s="3" t="s">
        <v>40</v>
      </c>
      <c r="I69" s="3" t="s">
        <v>40</v>
      </c>
    </row>
    <row r="70" spans="2:9">
      <c r="B70" s="3">
        <v>59</v>
      </c>
      <c r="C70" s="3" t="s">
        <v>192</v>
      </c>
      <c r="D70" s="3" t="s">
        <v>193</v>
      </c>
      <c r="E70" s="3" t="s">
        <v>37</v>
      </c>
      <c r="F70" s="3" t="s">
        <v>152</v>
      </c>
      <c r="G70" s="3" t="s">
        <v>51</v>
      </c>
      <c r="H70" s="3" t="s">
        <v>40</v>
      </c>
      <c r="I70" s="3" t="s">
        <v>40</v>
      </c>
    </row>
    <row r="71" spans="2:9">
      <c r="B71" s="3">
        <v>60</v>
      </c>
      <c r="C71" s="3" t="s">
        <v>194</v>
      </c>
      <c r="D71" s="3" t="s">
        <v>195</v>
      </c>
      <c r="E71" s="3" t="s">
        <v>37</v>
      </c>
      <c r="F71" s="3" t="s">
        <v>152</v>
      </c>
      <c r="G71" s="3" t="s">
        <v>51</v>
      </c>
      <c r="H71" s="3" t="s">
        <v>40</v>
      </c>
      <c r="I71" s="3" t="s">
        <v>40</v>
      </c>
    </row>
    <row r="72" spans="2:9">
      <c r="B72" s="3">
        <v>61</v>
      </c>
      <c r="C72" s="3" t="s">
        <v>196</v>
      </c>
      <c r="D72" s="3" t="s">
        <v>197</v>
      </c>
      <c r="E72" s="3" t="s">
        <v>37</v>
      </c>
      <c r="F72" s="3" t="s">
        <v>152</v>
      </c>
      <c r="G72" s="3" t="s">
        <v>51</v>
      </c>
      <c r="H72" s="3" t="s">
        <v>40</v>
      </c>
      <c r="I72" s="3" t="s">
        <v>40</v>
      </c>
    </row>
    <row r="73" spans="2:9">
      <c r="B73" s="3">
        <v>62</v>
      </c>
      <c r="C73" s="3" t="s">
        <v>198</v>
      </c>
      <c r="D73" s="3" t="s">
        <v>199</v>
      </c>
      <c r="E73" s="3" t="s">
        <v>37</v>
      </c>
      <c r="F73" s="3" t="s">
        <v>37</v>
      </c>
      <c r="G73" s="3" t="s">
        <v>292</v>
      </c>
      <c r="H73" s="3" t="s">
        <v>40</v>
      </c>
      <c r="I73" s="3" t="s">
        <v>40</v>
      </c>
    </row>
    <row r="74" spans="2:9">
      <c r="B74" s="3">
        <v>63</v>
      </c>
      <c r="C74" s="3" t="s">
        <v>200</v>
      </c>
      <c r="D74" s="3" t="s">
        <v>201</v>
      </c>
      <c r="E74" s="3" t="s">
        <v>37</v>
      </c>
      <c r="F74" s="3" t="s">
        <v>140</v>
      </c>
      <c r="G74" s="3" t="s">
        <v>51</v>
      </c>
      <c r="H74" s="3" t="s">
        <v>40</v>
      </c>
      <c r="I74" s="3" t="s">
        <v>40</v>
      </c>
    </row>
    <row r="75" spans="2:9">
      <c r="B75" s="3">
        <v>64</v>
      </c>
      <c r="C75" s="3" t="s">
        <v>202</v>
      </c>
      <c r="D75" s="3" t="s">
        <v>203</v>
      </c>
      <c r="E75" s="3" t="s">
        <v>37</v>
      </c>
      <c r="F75" s="3" t="s">
        <v>140</v>
      </c>
      <c r="G75" s="3" t="s">
        <v>51</v>
      </c>
      <c r="H75" s="3" t="s">
        <v>40</v>
      </c>
      <c r="I75" s="3" t="s">
        <v>40</v>
      </c>
    </row>
    <row r="76" spans="2:9">
      <c r="B76" s="3">
        <v>65</v>
      </c>
      <c r="C76" s="3" t="s">
        <v>204</v>
      </c>
      <c r="D76" s="3" t="s">
        <v>205</v>
      </c>
      <c r="E76" s="3" t="s">
        <v>37</v>
      </c>
      <c r="F76" s="3" t="s">
        <v>140</v>
      </c>
      <c r="G76" s="3" t="s">
        <v>51</v>
      </c>
      <c r="H76" s="3" t="s">
        <v>40</v>
      </c>
      <c r="I76" s="3" t="s">
        <v>40</v>
      </c>
    </row>
    <row r="77" spans="2:9">
      <c r="B77" s="3">
        <v>66</v>
      </c>
      <c r="C77" s="3" t="s">
        <v>206</v>
      </c>
      <c r="D77" s="3" t="s">
        <v>207</v>
      </c>
      <c r="E77" s="3" t="s">
        <v>37</v>
      </c>
      <c r="F77" s="3" t="s">
        <v>140</v>
      </c>
      <c r="G77" s="3" t="s">
        <v>109</v>
      </c>
      <c r="H77" s="3" t="s">
        <v>40</v>
      </c>
      <c r="I77" s="3" t="s">
        <v>40</v>
      </c>
    </row>
    <row r="78" spans="2:9">
      <c r="B78" s="3">
        <v>67</v>
      </c>
      <c r="C78" s="3" t="s">
        <v>208</v>
      </c>
      <c r="D78" s="3" t="s">
        <v>209</v>
      </c>
      <c r="E78" s="3" t="s">
        <v>37</v>
      </c>
      <c r="F78" s="3" t="s">
        <v>37</v>
      </c>
      <c r="G78" s="3" t="s">
        <v>292</v>
      </c>
      <c r="H78" s="3" t="s">
        <v>40</v>
      </c>
      <c r="I78" s="3" t="s">
        <v>40</v>
      </c>
    </row>
    <row r="79" spans="2:9">
      <c r="B79" s="3">
        <v>68</v>
      </c>
      <c r="C79" s="3" t="s">
        <v>210</v>
      </c>
      <c r="D79" s="3" t="s">
        <v>211</v>
      </c>
      <c r="E79" s="3" t="s">
        <v>37</v>
      </c>
      <c r="F79" s="3" t="s">
        <v>140</v>
      </c>
      <c r="G79" s="3" t="s">
        <v>109</v>
      </c>
      <c r="H79" s="3" t="s">
        <v>40</v>
      </c>
      <c r="I79" s="3" t="s">
        <v>40</v>
      </c>
    </row>
    <row r="80" spans="2:9">
      <c r="B80" s="3">
        <v>69</v>
      </c>
      <c r="C80" s="3" t="s">
        <v>212</v>
      </c>
      <c r="D80" s="3" t="s">
        <v>213</v>
      </c>
      <c r="E80" s="3" t="s">
        <v>37</v>
      </c>
      <c r="F80" s="3" t="s">
        <v>140</v>
      </c>
      <c r="G80" s="3" t="s">
        <v>214</v>
      </c>
      <c r="H80" s="3" t="s">
        <v>40</v>
      </c>
      <c r="I80" s="3" t="s">
        <v>40</v>
      </c>
    </row>
    <row r="81" spans="2:9">
      <c r="B81" s="3">
        <v>70</v>
      </c>
      <c r="C81" s="3" t="s">
        <v>215</v>
      </c>
      <c r="D81" s="3" t="s">
        <v>216</v>
      </c>
      <c r="E81" s="3" t="s">
        <v>37</v>
      </c>
      <c r="F81" s="3" t="s">
        <v>140</v>
      </c>
      <c r="G81" s="3" t="s">
        <v>214</v>
      </c>
      <c r="H81" s="3" t="s">
        <v>40</v>
      </c>
      <c r="I81" s="3" t="s">
        <v>40</v>
      </c>
    </row>
    <row r="82" spans="2:9">
      <c r="B82" s="3">
        <v>71</v>
      </c>
      <c r="C82" s="3" t="s">
        <v>217</v>
      </c>
      <c r="D82" s="3" t="s">
        <v>218</v>
      </c>
      <c r="E82" s="3" t="s">
        <v>37</v>
      </c>
      <c r="F82" s="3" t="s">
        <v>140</v>
      </c>
      <c r="G82" s="3" t="s">
        <v>51</v>
      </c>
      <c r="H82" s="3" t="s">
        <v>40</v>
      </c>
      <c r="I82" s="3" t="s">
        <v>40</v>
      </c>
    </row>
    <row r="83" spans="2:9">
      <c r="B83" s="3">
        <v>72</v>
      </c>
      <c r="C83" s="3" t="s">
        <v>37</v>
      </c>
      <c r="D83" s="3" t="s">
        <v>219</v>
      </c>
      <c r="E83" s="3" t="s">
        <v>37</v>
      </c>
      <c r="F83" s="3" t="s">
        <v>37</v>
      </c>
      <c r="G83" s="3" t="s">
        <v>292</v>
      </c>
      <c r="H83" s="3" t="s">
        <v>40</v>
      </c>
      <c r="I83" s="3" t="s">
        <v>40</v>
      </c>
    </row>
    <row r="84" spans="2:9">
      <c r="B84" s="3">
        <v>73</v>
      </c>
      <c r="C84" s="3" t="s">
        <v>220</v>
      </c>
      <c r="D84" s="3" t="s">
        <v>221</v>
      </c>
      <c r="E84" s="3" t="s">
        <v>37</v>
      </c>
      <c r="F84" s="3" t="s">
        <v>37</v>
      </c>
      <c r="G84" s="3" t="s">
        <v>292</v>
      </c>
      <c r="H84" s="3" t="s">
        <v>40</v>
      </c>
      <c r="I84" s="3" t="s">
        <v>40</v>
      </c>
    </row>
    <row r="85" spans="2:9">
      <c r="B85" s="3">
        <v>74</v>
      </c>
      <c r="C85" s="3" t="s">
        <v>222</v>
      </c>
      <c r="D85" s="3" t="s">
        <v>223</v>
      </c>
      <c r="E85" s="3" t="s">
        <v>37</v>
      </c>
      <c r="F85" s="3" t="s">
        <v>115</v>
      </c>
      <c r="G85" s="3" t="s">
        <v>224</v>
      </c>
      <c r="H85" s="3" t="s">
        <v>40</v>
      </c>
      <c r="I85" s="3" t="s">
        <v>40</v>
      </c>
    </row>
    <row r="86" spans="2:9">
      <c r="B86" s="3">
        <v>75</v>
      </c>
      <c r="C86" s="3" t="s">
        <v>225</v>
      </c>
      <c r="D86" s="3" t="s">
        <v>226</v>
      </c>
      <c r="E86" s="3" t="s">
        <v>37</v>
      </c>
      <c r="F86" s="3" t="s">
        <v>115</v>
      </c>
      <c r="G86" s="3" t="s">
        <v>58</v>
      </c>
      <c r="H86" s="3" t="s">
        <v>40</v>
      </c>
      <c r="I86" s="3" t="s">
        <v>40</v>
      </c>
    </row>
    <row r="87" spans="2:9">
      <c r="B87" s="3">
        <v>76</v>
      </c>
      <c r="C87" s="3" t="s">
        <v>227</v>
      </c>
      <c r="D87" s="3" t="s">
        <v>228</v>
      </c>
      <c r="E87" s="3" t="s">
        <v>37</v>
      </c>
      <c r="F87" s="3" t="s">
        <v>115</v>
      </c>
      <c r="G87" s="3" t="s">
        <v>61</v>
      </c>
      <c r="H87" s="3" t="s">
        <v>40</v>
      </c>
      <c r="I87" s="3" t="s">
        <v>40</v>
      </c>
    </row>
    <row r="88" spans="2:9">
      <c r="B88" s="3">
        <v>77</v>
      </c>
      <c r="C88" s="3" t="s">
        <v>229</v>
      </c>
      <c r="D88" s="3" t="s">
        <v>230</v>
      </c>
      <c r="E88" s="3" t="s">
        <v>37</v>
      </c>
      <c r="F88" s="3" t="s">
        <v>115</v>
      </c>
      <c r="G88" s="3" t="s">
        <v>224</v>
      </c>
      <c r="H88" s="3" t="s">
        <v>40</v>
      </c>
      <c r="I88" s="3" t="s">
        <v>40</v>
      </c>
    </row>
    <row r="89" spans="2:9">
      <c r="B89" s="3">
        <v>78</v>
      </c>
      <c r="C89" s="3" t="s">
        <v>231</v>
      </c>
      <c r="D89" s="3" t="s">
        <v>232</v>
      </c>
      <c r="E89" s="3" t="s">
        <v>37</v>
      </c>
      <c r="F89" s="3" t="s">
        <v>115</v>
      </c>
      <c r="G89" s="3" t="s">
        <v>224</v>
      </c>
      <c r="H89" s="3" t="s">
        <v>40</v>
      </c>
      <c r="I89" s="3" t="s">
        <v>40</v>
      </c>
    </row>
    <row r="90" spans="2:9">
      <c r="B90" s="3">
        <v>79</v>
      </c>
      <c r="C90" s="3" t="s">
        <v>233</v>
      </c>
      <c r="D90" s="3" t="s">
        <v>234</v>
      </c>
      <c r="E90" s="3" t="s">
        <v>37</v>
      </c>
      <c r="F90" s="3" t="s">
        <v>115</v>
      </c>
      <c r="G90" s="3" t="s">
        <v>235</v>
      </c>
      <c r="H90" s="3" t="s">
        <v>40</v>
      </c>
      <c r="I90" s="3" t="s">
        <v>40</v>
      </c>
    </row>
    <row r="91" spans="2:9">
      <c r="B91" s="3">
        <v>80</v>
      </c>
      <c r="C91" s="3" t="s">
        <v>236</v>
      </c>
      <c r="D91" s="3" t="s">
        <v>237</v>
      </c>
      <c r="E91" s="3" t="s">
        <v>37</v>
      </c>
      <c r="F91" s="3" t="s">
        <v>37</v>
      </c>
      <c r="G91" s="3" t="s">
        <v>292</v>
      </c>
      <c r="H91" s="3" t="s">
        <v>40</v>
      </c>
      <c r="I91" s="3" t="s">
        <v>40</v>
      </c>
    </row>
    <row r="92" spans="2:9">
      <c r="B92" s="3">
        <v>81</v>
      </c>
      <c r="C92" s="3" t="s">
        <v>238</v>
      </c>
      <c r="D92" s="3" t="s">
        <v>239</v>
      </c>
      <c r="E92" s="3" t="s">
        <v>37</v>
      </c>
      <c r="F92" s="3" t="s">
        <v>115</v>
      </c>
      <c r="G92" s="3" t="s">
        <v>240</v>
      </c>
      <c r="H92" s="3" t="s">
        <v>40</v>
      </c>
      <c r="I92" s="3" t="s">
        <v>40</v>
      </c>
    </row>
    <row r="93" spans="2:9">
      <c r="B93" s="3">
        <v>82</v>
      </c>
      <c r="C93" s="3" t="s">
        <v>241</v>
      </c>
      <c r="D93" s="3" t="s">
        <v>242</v>
      </c>
      <c r="E93" s="3" t="s">
        <v>37</v>
      </c>
      <c r="F93" s="3" t="s">
        <v>115</v>
      </c>
      <c r="G93" s="3" t="s">
        <v>58</v>
      </c>
      <c r="H93" s="3" t="s">
        <v>40</v>
      </c>
      <c r="I93" s="3" t="s">
        <v>40</v>
      </c>
    </row>
    <row r="94" spans="2:9">
      <c r="B94" s="3">
        <v>83</v>
      </c>
      <c r="C94" s="3" t="s">
        <v>243</v>
      </c>
      <c r="D94" s="3" t="s">
        <v>244</v>
      </c>
      <c r="E94" s="3" t="s">
        <v>37</v>
      </c>
      <c r="F94" s="3" t="s">
        <v>37</v>
      </c>
      <c r="G94" s="3" t="s">
        <v>292</v>
      </c>
      <c r="H94" s="3" t="s">
        <v>40</v>
      </c>
      <c r="I94" s="3" t="s">
        <v>40</v>
      </c>
    </row>
    <row r="95" spans="2:9">
      <c r="B95" s="3">
        <v>84</v>
      </c>
      <c r="C95" s="3" t="s">
        <v>245</v>
      </c>
      <c r="D95" s="3" t="s">
        <v>246</v>
      </c>
      <c r="E95" s="3" t="s">
        <v>37</v>
      </c>
      <c r="F95" s="3" t="s">
        <v>115</v>
      </c>
      <c r="G95" s="3" t="s">
        <v>61</v>
      </c>
      <c r="H95" s="3" t="s">
        <v>40</v>
      </c>
      <c r="I95" s="3" t="s">
        <v>40</v>
      </c>
    </row>
    <row r="96" spans="2:9">
      <c r="B96" s="3">
        <v>85</v>
      </c>
      <c r="C96" s="3" t="s">
        <v>247</v>
      </c>
      <c r="D96" s="3" t="s">
        <v>248</v>
      </c>
      <c r="E96" s="3" t="s">
        <v>37</v>
      </c>
      <c r="F96" s="3" t="s">
        <v>115</v>
      </c>
      <c r="G96" s="3" t="s">
        <v>249</v>
      </c>
      <c r="H96" s="3" t="s">
        <v>40</v>
      </c>
      <c r="I96" s="3" t="s">
        <v>40</v>
      </c>
    </row>
    <row r="97" spans="2:9">
      <c r="B97" s="3">
        <v>86</v>
      </c>
      <c r="C97" s="3" t="s">
        <v>250</v>
      </c>
      <c r="D97" s="3" t="s">
        <v>251</v>
      </c>
      <c r="E97" s="3" t="s">
        <v>37</v>
      </c>
      <c r="F97" s="3" t="s">
        <v>115</v>
      </c>
      <c r="G97" s="3" t="s">
        <v>61</v>
      </c>
      <c r="H97" s="3" t="s">
        <v>40</v>
      </c>
      <c r="I97" s="3" t="s">
        <v>40</v>
      </c>
    </row>
    <row r="98" spans="2:9">
      <c r="B98" s="3">
        <v>87</v>
      </c>
      <c r="C98" s="3" t="s">
        <v>252</v>
      </c>
      <c r="D98" s="3" t="s">
        <v>253</v>
      </c>
      <c r="E98" s="3" t="s">
        <v>37</v>
      </c>
      <c r="F98" s="3" t="s">
        <v>115</v>
      </c>
      <c r="G98" s="3" t="s">
        <v>61</v>
      </c>
      <c r="H98" s="3" t="s">
        <v>40</v>
      </c>
      <c r="I98" s="3" t="s">
        <v>40</v>
      </c>
    </row>
    <row r="99" spans="2:9">
      <c r="B99" s="3">
        <v>88</v>
      </c>
      <c r="C99" s="3" t="s">
        <v>254</v>
      </c>
      <c r="D99" s="3" t="s">
        <v>255</v>
      </c>
      <c r="E99" s="3" t="s">
        <v>37</v>
      </c>
      <c r="F99" s="3" t="s">
        <v>140</v>
      </c>
      <c r="G99" s="3" t="s">
        <v>214</v>
      </c>
      <c r="H99" s="3" t="s">
        <v>40</v>
      </c>
      <c r="I99" s="3" t="s">
        <v>40</v>
      </c>
    </row>
    <row r="100" spans="2:9">
      <c r="B100" s="3">
        <v>89</v>
      </c>
      <c r="C100" s="3" t="s">
        <v>256</v>
      </c>
      <c r="D100" s="3" t="s">
        <v>257</v>
      </c>
      <c r="E100" s="3" t="s">
        <v>37</v>
      </c>
      <c r="F100" s="3" t="s">
        <v>37</v>
      </c>
      <c r="G100" s="3" t="s">
        <v>292</v>
      </c>
      <c r="H100" s="3" t="s">
        <v>40</v>
      </c>
      <c r="I100" s="3" t="s">
        <v>40</v>
      </c>
    </row>
    <row r="101" spans="2:9">
      <c r="B101" s="3">
        <v>90</v>
      </c>
      <c r="C101" s="3" t="s">
        <v>258</v>
      </c>
      <c r="D101" s="3" t="s">
        <v>259</v>
      </c>
      <c r="E101" s="3" t="s">
        <v>37</v>
      </c>
      <c r="F101" s="3" t="s">
        <v>115</v>
      </c>
      <c r="G101" s="3" t="s">
        <v>260</v>
      </c>
      <c r="H101" s="3" t="s">
        <v>40</v>
      </c>
      <c r="I101" s="3" t="s">
        <v>40</v>
      </c>
    </row>
    <row r="102" spans="2:9">
      <c r="B102" s="3">
        <v>91</v>
      </c>
      <c r="C102" s="3" t="s">
        <v>261</v>
      </c>
      <c r="D102" s="3" t="s">
        <v>262</v>
      </c>
      <c r="E102" s="3" t="s">
        <v>37</v>
      </c>
      <c r="F102" s="3" t="s">
        <v>93</v>
      </c>
      <c r="G102" s="3" t="s">
        <v>185</v>
      </c>
      <c r="H102" s="3" t="s">
        <v>40</v>
      </c>
      <c r="I102" s="3" t="s">
        <v>40</v>
      </c>
    </row>
    <row r="103" spans="2:9">
      <c r="B103" s="3">
        <v>92</v>
      </c>
      <c r="C103" s="3" t="s">
        <v>263</v>
      </c>
      <c r="D103" s="3" t="s">
        <v>264</v>
      </c>
      <c r="E103" s="3" t="s">
        <v>37</v>
      </c>
      <c r="F103" s="3" t="s">
        <v>93</v>
      </c>
      <c r="G103" s="3" t="s">
        <v>103</v>
      </c>
      <c r="H103" s="3" t="s">
        <v>40</v>
      </c>
      <c r="I103" s="3" t="s">
        <v>40</v>
      </c>
    </row>
    <row r="104" spans="2:9">
      <c r="B104" s="3">
        <v>93</v>
      </c>
      <c r="C104" s="3" t="s">
        <v>265</v>
      </c>
      <c r="D104" s="3" t="s">
        <v>266</v>
      </c>
      <c r="E104" s="3" t="s">
        <v>37</v>
      </c>
      <c r="F104" s="3" t="s">
        <v>93</v>
      </c>
      <c r="G104" s="3" t="s">
        <v>97</v>
      </c>
      <c r="H104" s="3" t="s">
        <v>40</v>
      </c>
      <c r="I104" s="3" t="s">
        <v>40</v>
      </c>
    </row>
    <row r="105" spans="2:9">
      <c r="B105" s="3">
        <v>94</v>
      </c>
      <c r="C105" s="3" t="s">
        <v>267</v>
      </c>
      <c r="D105" s="3" t="s">
        <v>268</v>
      </c>
      <c r="E105" s="3" t="s">
        <v>37</v>
      </c>
      <c r="F105" s="3" t="s">
        <v>93</v>
      </c>
      <c r="G105" s="3" t="s">
        <v>97</v>
      </c>
      <c r="H105" s="3" t="s">
        <v>40</v>
      </c>
      <c r="I105" s="3" t="s">
        <v>40</v>
      </c>
    </row>
    <row r="106" spans="2:9">
      <c r="B106" s="3">
        <v>95</v>
      </c>
      <c r="C106" s="3" t="s">
        <v>269</v>
      </c>
      <c r="D106" s="3" t="s">
        <v>270</v>
      </c>
      <c r="E106" s="3" t="s">
        <v>37</v>
      </c>
      <c r="F106" s="3" t="s">
        <v>93</v>
      </c>
      <c r="G106" s="3" t="s">
        <v>51</v>
      </c>
      <c r="H106" s="3" t="s">
        <v>40</v>
      </c>
      <c r="I106" s="3" t="s">
        <v>40</v>
      </c>
    </row>
    <row r="107" spans="2:9">
      <c r="B107" s="3">
        <v>96</v>
      </c>
      <c r="C107" s="3" t="s">
        <v>37</v>
      </c>
      <c r="D107" s="3" t="s">
        <v>271</v>
      </c>
      <c r="E107" s="3" t="s">
        <v>37</v>
      </c>
      <c r="F107" s="3" t="s">
        <v>37</v>
      </c>
      <c r="G107" s="3" t="s">
        <v>292</v>
      </c>
      <c r="H107" s="3" t="s">
        <v>40</v>
      </c>
      <c r="I107" s="3" t="s">
        <v>40</v>
      </c>
    </row>
    <row r="108" spans="2:9">
      <c r="B108" s="3">
        <v>97</v>
      </c>
      <c r="C108" s="3" t="s">
        <v>272</v>
      </c>
      <c r="D108" s="3" t="s">
        <v>273</v>
      </c>
      <c r="E108" s="3" t="s">
        <v>37</v>
      </c>
      <c r="F108" s="3" t="s">
        <v>57</v>
      </c>
      <c r="G108" s="3" t="s">
        <v>74</v>
      </c>
      <c r="H108" s="3" t="s">
        <v>40</v>
      </c>
      <c r="I108" s="3" t="s">
        <v>40</v>
      </c>
    </row>
    <row r="109" spans="2:9">
      <c r="B109" s="3">
        <v>98</v>
      </c>
      <c r="C109" s="3" t="s">
        <v>274</v>
      </c>
      <c r="D109" s="3" t="s">
        <v>275</v>
      </c>
      <c r="E109" s="3" t="s">
        <v>37</v>
      </c>
      <c r="F109" s="3" t="s">
        <v>140</v>
      </c>
      <c r="G109" s="3" t="s">
        <v>51</v>
      </c>
      <c r="H109" s="3" t="s">
        <v>40</v>
      </c>
      <c r="I109" s="3" t="s">
        <v>40</v>
      </c>
    </row>
    <row r="110" spans="2:9">
      <c r="B110" s="3">
        <v>99</v>
      </c>
      <c r="C110" s="3" t="s">
        <v>276</v>
      </c>
      <c r="D110" s="3" t="s">
        <v>277</v>
      </c>
      <c r="E110" s="3" t="s">
        <v>37</v>
      </c>
      <c r="F110" s="3" t="s">
        <v>140</v>
      </c>
      <c r="G110" s="3" t="s">
        <v>51</v>
      </c>
      <c r="H110" s="3" t="s">
        <v>40</v>
      </c>
      <c r="I110" s="3" t="s">
        <v>40</v>
      </c>
    </row>
    <row r="111" spans="2:9">
      <c r="B111" s="3">
        <v>100</v>
      </c>
      <c r="C111" s="3" t="s">
        <v>278</v>
      </c>
      <c r="D111" s="3" t="s">
        <v>279</v>
      </c>
      <c r="E111" s="3" t="s">
        <v>37</v>
      </c>
      <c r="F111" s="3" t="s">
        <v>140</v>
      </c>
      <c r="G111" s="3" t="s">
        <v>51</v>
      </c>
      <c r="H111" s="3" t="s">
        <v>40</v>
      </c>
      <c r="I111" s="3" t="s">
        <v>40</v>
      </c>
    </row>
    <row r="112" spans="2:9">
      <c r="B112" s="3">
        <v>101</v>
      </c>
      <c r="C112" s="3" t="s">
        <v>37</v>
      </c>
      <c r="D112" s="3" t="s">
        <v>280</v>
      </c>
      <c r="E112" s="3" t="s">
        <v>37</v>
      </c>
      <c r="F112" s="3" t="s">
        <v>37</v>
      </c>
      <c r="G112" s="3" t="s">
        <v>292</v>
      </c>
      <c r="H112" s="3" t="s">
        <v>40</v>
      </c>
      <c r="I112" s="3" t="s">
        <v>40</v>
      </c>
    </row>
    <row r="113" spans="2:9">
      <c r="B113" s="3">
        <v>102</v>
      </c>
      <c r="C113" s="3" t="s">
        <v>281</v>
      </c>
      <c r="D113" s="3" t="s">
        <v>282</v>
      </c>
      <c r="E113" s="3" t="s">
        <v>37</v>
      </c>
      <c r="F113" s="3" t="s">
        <v>140</v>
      </c>
      <c r="G113" s="3" t="s">
        <v>51</v>
      </c>
      <c r="H113" s="3" t="s">
        <v>40</v>
      </c>
      <c r="I113" s="3" t="s">
        <v>40</v>
      </c>
    </row>
    <row r="114" spans="2:9">
      <c r="B114" s="3">
        <v>103</v>
      </c>
      <c r="C114" s="3" t="s">
        <v>37</v>
      </c>
      <c r="D114" s="3" t="s">
        <v>283</v>
      </c>
      <c r="E114" s="3" t="s">
        <v>37</v>
      </c>
      <c r="F114" s="3" t="s">
        <v>37</v>
      </c>
      <c r="G114" s="3" t="s">
        <v>292</v>
      </c>
      <c r="H114" s="3" t="s">
        <v>40</v>
      </c>
      <c r="I114" s="3" t="s">
        <v>40</v>
      </c>
    </row>
    <row r="115" spans="2:9">
      <c r="B115" s="3">
        <v>104</v>
      </c>
      <c r="C115" s="3" t="s">
        <v>284</v>
      </c>
      <c r="D115" s="3" t="s">
        <v>285</v>
      </c>
      <c r="E115" s="3" t="s">
        <v>37</v>
      </c>
      <c r="F115" s="3" t="s">
        <v>37</v>
      </c>
      <c r="G115" s="3" t="s">
        <v>292</v>
      </c>
      <c r="H115" s="3" t="s">
        <v>40</v>
      </c>
      <c r="I115" s="3" t="s">
        <v>40</v>
      </c>
    </row>
    <row r="116" spans="2:9">
      <c r="B116" s="3">
        <v>105</v>
      </c>
      <c r="C116" s="3" t="s">
        <v>286</v>
      </c>
      <c r="D116" s="3" t="s">
        <v>287</v>
      </c>
      <c r="E116" s="3" t="s">
        <v>37</v>
      </c>
      <c r="F116" s="3" t="s">
        <v>115</v>
      </c>
      <c r="G116" s="3" t="s">
        <v>122</v>
      </c>
      <c r="H116" s="3" t="s">
        <v>40</v>
      </c>
      <c r="I116" s="3" t="s">
        <v>40</v>
      </c>
    </row>
    <row r="117" spans="2:9">
      <c r="B117" s="3">
        <v>106</v>
      </c>
      <c r="C117" s="3" t="s">
        <v>37</v>
      </c>
      <c r="D117" s="3" t="s">
        <v>288</v>
      </c>
      <c r="E117" s="3" t="s">
        <v>37</v>
      </c>
      <c r="F117" s="3" t="s">
        <v>37</v>
      </c>
      <c r="G117" s="3" t="s">
        <v>292</v>
      </c>
      <c r="H117" s="3" t="s">
        <v>40</v>
      </c>
      <c r="I117" s="3" t="s">
        <v>40</v>
      </c>
    </row>
    <row r="118" spans="2:9">
      <c r="B118" s="3">
        <v>107</v>
      </c>
      <c r="C118" s="3" t="s">
        <v>289</v>
      </c>
      <c r="D118" s="3" t="s">
        <v>290</v>
      </c>
      <c r="E118" s="3" t="s">
        <v>37</v>
      </c>
      <c r="F118" s="3" t="s">
        <v>291</v>
      </c>
      <c r="G118" s="3" t="s">
        <v>292</v>
      </c>
      <c r="H118" s="3" t="s">
        <v>40</v>
      </c>
      <c r="I118" s="3" t="s">
        <v>40</v>
      </c>
    </row>
    <row r="119" spans="2:9">
      <c r="B119" s="3">
        <v>108</v>
      </c>
      <c r="C119" s="3" t="s">
        <v>293</v>
      </c>
      <c r="D119" s="3" t="s">
        <v>294</v>
      </c>
      <c r="E119" s="3" t="s">
        <v>37</v>
      </c>
      <c r="F119" s="3" t="s">
        <v>93</v>
      </c>
      <c r="G119" s="3" t="s">
        <v>109</v>
      </c>
      <c r="H119" s="3" t="s">
        <v>40</v>
      </c>
      <c r="I119" s="3" t="s">
        <v>40</v>
      </c>
    </row>
    <row r="120" spans="2:9">
      <c r="B120" s="3">
        <v>109</v>
      </c>
      <c r="C120" s="3" t="s">
        <v>295</v>
      </c>
      <c r="D120" s="3" t="s">
        <v>296</v>
      </c>
      <c r="E120" s="3" t="s">
        <v>37</v>
      </c>
      <c r="F120" s="3" t="s">
        <v>93</v>
      </c>
      <c r="G120" s="3" t="s">
        <v>100</v>
      </c>
      <c r="H120" s="3" t="s">
        <v>40</v>
      </c>
      <c r="I120" s="3" t="s">
        <v>40</v>
      </c>
    </row>
    <row r="121" spans="2:9">
      <c r="B121" s="3">
        <v>110</v>
      </c>
      <c r="C121" s="3" t="s">
        <v>297</v>
      </c>
      <c r="D121" s="3" t="s">
        <v>298</v>
      </c>
      <c r="E121" s="3" t="s">
        <v>37</v>
      </c>
      <c r="F121" s="3" t="s">
        <v>93</v>
      </c>
      <c r="G121" s="3" t="s">
        <v>109</v>
      </c>
      <c r="H121" s="3" t="s">
        <v>40</v>
      </c>
      <c r="I121" s="3" t="s">
        <v>40</v>
      </c>
    </row>
    <row r="122" spans="2:9">
      <c r="B122" s="3">
        <v>111</v>
      </c>
      <c r="C122" s="3" t="s">
        <v>299</v>
      </c>
      <c r="D122" s="3" t="s">
        <v>300</v>
      </c>
      <c r="E122" s="3" t="s">
        <v>37</v>
      </c>
      <c r="F122" s="3" t="s">
        <v>93</v>
      </c>
      <c r="G122" s="3" t="s">
        <v>97</v>
      </c>
      <c r="H122" s="3" t="s">
        <v>40</v>
      </c>
      <c r="I122" s="3" t="s">
        <v>40</v>
      </c>
    </row>
    <row r="123" spans="2:9">
      <c r="B123" s="3">
        <v>112</v>
      </c>
      <c r="C123" s="3" t="s">
        <v>301</v>
      </c>
      <c r="D123" s="3" t="s">
        <v>302</v>
      </c>
      <c r="E123" s="3" t="s">
        <v>37</v>
      </c>
      <c r="F123" s="3" t="s">
        <v>93</v>
      </c>
      <c r="G123" s="3" t="s">
        <v>97</v>
      </c>
      <c r="H123" s="3" t="s">
        <v>40</v>
      </c>
      <c r="I123" s="3" t="s">
        <v>40</v>
      </c>
    </row>
  </sheetData>
  <mergeCells count="74">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J1:O1"/>
    <mergeCell ref="J2:O2"/>
    <mergeCell ref="J3:O3"/>
    <mergeCell ref="J4:O4"/>
    <mergeCell ref="J5:O5"/>
    <mergeCell ref="J6:O6"/>
    <mergeCell ref="J7:O7"/>
    <mergeCell ref="J8:O8"/>
    <mergeCell ref="J9:O9"/>
    <mergeCell ref="J10:O10"/>
    <mergeCell ref="K11:O11"/>
    <mergeCell ref="Q12:U12"/>
    <mergeCell ref="P1:U1"/>
    <mergeCell ref="P2:U2"/>
    <mergeCell ref="P3:U3"/>
    <mergeCell ref="P4:U4"/>
    <mergeCell ref="P5:U5"/>
    <mergeCell ref="P6:U6"/>
    <mergeCell ref="P7:U7"/>
    <mergeCell ref="P8:U8"/>
    <mergeCell ref="P9:U9"/>
    <mergeCell ref="P10:U10"/>
    <mergeCell ref="Q11:U11"/>
    <mergeCell ref="W12:AA12"/>
    <mergeCell ref="V1:AA1"/>
    <mergeCell ref="V2:AA2"/>
    <mergeCell ref="V3:AA3"/>
    <mergeCell ref="V4:AA4"/>
    <mergeCell ref="V5:AA5"/>
    <mergeCell ref="V6:AA6"/>
    <mergeCell ref="V7:AA7"/>
    <mergeCell ref="V8:AA8"/>
    <mergeCell ref="V9:AA9"/>
    <mergeCell ref="V10:AA10"/>
    <mergeCell ref="W11:AA11"/>
    <mergeCell ref="AC12:AG12"/>
    <mergeCell ref="AB1:AG1"/>
    <mergeCell ref="AB2:AG2"/>
    <mergeCell ref="AB3:AG3"/>
    <mergeCell ref="AB4:AG4"/>
    <mergeCell ref="AB5:AG5"/>
    <mergeCell ref="AB6:AG6"/>
    <mergeCell ref="AB7:AG7"/>
    <mergeCell ref="AB8:AG8"/>
    <mergeCell ref="AB9:AG9"/>
    <mergeCell ref="AB10:AG10"/>
    <mergeCell ref="AC11:AG11"/>
    <mergeCell ref="AI12:AM12"/>
    <mergeCell ref="AH1:AM1"/>
    <mergeCell ref="AH2:AM2"/>
    <mergeCell ref="AH3:AM3"/>
    <mergeCell ref="AH4:AM4"/>
    <mergeCell ref="AH5:AM5"/>
    <mergeCell ref="AH6:AM6"/>
    <mergeCell ref="AH7:AM7"/>
    <mergeCell ref="AH8:AM8"/>
    <mergeCell ref="AH9:AM9"/>
    <mergeCell ref="AH10:AM10"/>
    <mergeCell ref="AI11:AM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2024-11-26T06:50:29Z</dcterms:created>
  <dcterms:modified xsi:type="dcterms:W3CDTF">2024-11-26T06:57:47Z</dcterms:modified>
</cp:coreProperties>
</file>