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Lights\Delhi - Dilli Streat\Comparison\"/>
    </mc:Choice>
  </mc:AlternateContent>
  <bookViews>
    <workbookView xWindow="0" yWindow="0" windowWidth="20490" windowHeight="7620"/>
  </bookViews>
  <sheets>
    <sheet name="LIGHT &amp; FIXTU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1" i="1"/>
  <c r="T10" i="1"/>
  <c r="T9" i="1"/>
  <c r="T8" i="1"/>
  <c r="T7" i="1"/>
  <c r="T6" i="1"/>
  <c r="T5" i="1"/>
  <c r="T4" i="1"/>
  <c r="T3" i="1"/>
  <c r="S12" i="1" l="1"/>
  <c r="S11" i="1"/>
  <c r="S10" i="1"/>
  <c r="S9" i="1"/>
  <c r="S8" i="1"/>
  <c r="S7" i="1"/>
  <c r="S6" i="1"/>
  <c r="S5" i="1"/>
  <c r="S4" i="1"/>
  <c r="S3" i="1"/>
  <c r="S13" i="1" s="1"/>
  <c r="U3" i="1"/>
  <c r="U4" i="1"/>
  <c r="U5" i="1"/>
  <c r="U6" i="1"/>
  <c r="U7" i="1"/>
  <c r="U8" i="1"/>
  <c r="U9" i="1"/>
  <c r="U10" i="1"/>
  <c r="U11" i="1"/>
  <c r="U12" i="1"/>
  <c r="S15" i="1" l="1"/>
  <c r="S16" i="1" s="1"/>
  <c r="U13" i="1"/>
  <c r="M12" i="1"/>
  <c r="M11" i="1"/>
  <c r="M10" i="1"/>
  <c r="M9" i="1"/>
  <c r="M8" i="1"/>
  <c r="M7" i="1"/>
  <c r="M6" i="1"/>
  <c r="M5" i="1"/>
  <c r="M4" i="1"/>
  <c r="M3" i="1"/>
  <c r="U15" i="1" l="1"/>
  <c r="U16" i="1" s="1"/>
  <c r="M13" i="1"/>
  <c r="M15" i="1" s="1"/>
  <c r="M16" i="1" s="1"/>
  <c r="Q12" i="1"/>
  <c r="Q11" i="1"/>
  <c r="Q10" i="1"/>
  <c r="Q9" i="1"/>
  <c r="Q8" i="1"/>
  <c r="Q7" i="1"/>
  <c r="Q6" i="1"/>
  <c r="Q5" i="1"/>
  <c r="Q4" i="1"/>
  <c r="Q3" i="1"/>
  <c r="Q13" i="1" l="1"/>
  <c r="Q15" i="1" l="1"/>
  <c r="Q16" i="1" s="1"/>
  <c r="O12" i="1" l="1"/>
  <c r="O11" i="1"/>
  <c r="O10" i="1"/>
  <c r="O9" i="1"/>
  <c r="O8" i="1"/>
  <c r="O7" i="1"/>
  <c r="O6" i="1"/>
  <c r="O5" i="1"/>
  <c r="O4" i="1"/>
  <c r="O3" i="1"/>
  <c r="O13" i="1" l="1"/>
  <c r="O15" i="1" s="1"/>
  <c r="K12" i="1"/>
  <c r="K11" i="1"/>
  <c r="K10" i="1"/>
  <c r="K9" i="1"/>
  <c r="K8" i="1"/>
  <c r="K7" i="1"/>
  <c r="K6" i="1"/>
  <c r="K5" i="1"/>
  <c r="K4" i="1"/>
  <c r="K3" i="1"/>
  <c r="O16" i="1" l="1"/>
  <c r="K13" i="1"/>
  <c r="K15" i="1" s="1"/>
  <c r="K16" i="1" s="1"/>
</calcChain>
</file>

<file path=xl/sharedStrings.xml><?xml version="1.0" encoding="utf-8"?>
<sst xmlns="http://schemas.openxmlformats.org/spreadsheetml/2006/main" count="90" uniqueCount="66">
  <si>
    <t xml:space="preserve">  LIGHT &amp; FIXTURES LEGEND</t>
  </si>
  <si>
    <t>CENZER R0</t>
  </si>
  <si>
    <t>CENZER R1</t>
  </si>
  <si>
    <t>JC LUMIERES</t>
  </si>
  <si>
    <t>FUSION DESIGN</t>
  </si>
  <si>
    <t>LIGHTIQUE</t>
  </si>
  <si>
    <t>LOWEST</t>
  </si>
  <si>
    <t>SL.NO</t>
  </si>
  <si>
    <t>CODE</t>
  </si>
  <si>
    <t xml:space="preserve">DESCRIPTION </t>
  </si>
  <si>
    <t>REFERENCE/BRAND</t>
  </si>
  <si>
    <t>IMAGE</t>
  </si>
  <si>
    <t>QTY</t>
  </si>
  <si>
    <t>UOM</t>
  </si>
  <si>
    <t>Rate</t>
  </si>
  <si>
    <t>Amount</t>
  </si>
  <si>
    <t>Specs</t>
  </si>
  <si>
    <t>Image</t>
  </si>
  <si>
    <t>LT01</t>
  </si>
  <si>
    <r>
      <rPr>
        <b/>
        <sz val="8"/>
        <color theme="1"/>
        <rFont val="Century Gothic"/>
        <family val="2"/>
      </rPr>
      <t>TRACK LIGHT</t>
    </r>
    <r>
      <rPr>
        <sz val="8"/>
        <color theme="1"/>
        <rFont val="Century Gothic"/>
        <family val="2"/>
      </rPr>
      <t xml:space="preserve">
BLACK BODY ESSENTIAL SMARTBRIGHT PROJECTOR GEN 2-ST033T 
LIGHT TEMP:3000K</t>
    </r>
  </si>
  <si>
    <t>https://www.lighting.philips.co.in/prof/indoor-luminaires/projectors/essential-smartbright-projector-gen-2/911401889882_EU/product</t>
  </si>
  <si>
    <t>Nos</t>
  </si>
  <si>
    <t>Polo Track light</t>
  </si>
  <si>
    <t>LT02</t>
  </si>
  <si>
    <r>
      <rPr>
        <b/>
        <sz val="8"/>
        <color theme="1"/>
        <rFont val="Century Gothic"/>
        <family val="2"/>
      </rPr>
      <t>EDISON DOWN LIGHT</t>
    </r>
    <r>
      <rPr>
        <sz val="8"/>
        <color theme="1"/>
        <rFont val="Century Gothic"/>
        <family val="2"/>
      </rPr>
      <t xml:space="preserve">
PEAR SHAPE EDISON TUNGSTEN SQUIRREL CAGE FILAMENT VINTAGE ANTIQUE LIGHT BULB E27 ST64 &amp; BLACK METAL HOLDER
LIGHT TEMP:2700K</t>
    </r>
  </si>
  <si>
    <t>https://www.homesake.in/lighting/shop/filament-lamp/pear-shape
-edison-tungsten-squirrel-cage-filament-
vintage-antique-light-bulb-e27-st64-set-of-8.html</t>
  </si>
  <si>
    <t>Power – 04W E27 Holder (Lamp)
Description - Led Filament
Color Temp – 3000K
Base &amp; Holder Included (Black)</t>
  </si>
  <si>
    <t>Led Fliament &amp; Holder</t>
  </si>
  <si>
    <t>LT03</t>
  </si>
  <si>
    <r>
      <rPr>
        <b/>
        <sz val="8"/>
        <color theme="1"/>
        <rFont val="Century Gothic"/>
        <family val="2"/>
      </rPr>
      <t>LED GLOBE LIGHT</t>
    </r>
    <r>
      <rPr>
        <sz val="8"/>
        <color theme="1"/>
        <rFont val="Century Gothic"/>
        <family val="2"/>
      </rPr>
      <t xml:space="preserve">
LED GLOBE G95 OPAL GLOBE,DIMMABLE, 7W,ES-E27
LIGHT TEMP:2700K</t>
    </r>
  </si>
  <si>
    <t>https://www.cromptonlamps.com/Catalogue/LED/Globes/LED-Globe-G95-Opal-Globe-Dimmable-7W-2700K-ES-E27-12677</t>
  </si>
  <si>
    <t>LT04</t>
  </si>
  <si>
    <r>
      <rPr>
        <b/>
        <sz val="8"/>
        <color theme="1"/>
        <rFont val="Century Gothic"/>
        <family val="2"/>
      </rPr>
      <t>PENDANT LIGHT-01</t>
    </r>
    <r>
      <rPr>
        <sz val="8"/>
        <color theme="1"/>
        <rFont val="Century Gothic"/>
        <family val="2"/>
      </rPr>
      <t xml:space="preserve">
EDISON FILAMENTS BULB HOLDER HANGING E27 FINISHED IN RED COLOUR RAL:3032
LIGHT TEMP:2700K</t>
    </r>
  </si>
  <si>
    <t>https://www.homesake.in/edison-filaments-bulb-holder-hanging-e27-brass-finish-with-switch-retro-industrial.html</t>
  </si>
  <si>
    <t>LT05</t>
  </si>
  <si>
    <r>
      <rPr>
        <b/>
        <sz val="8"/>
        <color theme="1"/>
        <rFont val="Century Gothic"/>
        <family val="2"/>
      </rPr>
      <t>PENDANT LIGHT-02</t>
    </r>
    <r>
      <rPr>
        <sz val="8"/>
        <color theme="1"/>
        <rFont val="Century Gothic"/>
        <family val="2"/>
      </rPr>
      <t xml:space="preserve">
EDISON FILAMENTS BULB HOLDER HANGING E27 (ANTIQUE BLACK)
LIGHT TEMP:2700K</t>
    </r>
  </si>
  <si>
    <t>https://www.homesake.in/edison-filaments-bulb-holder-hanging-e27-brass-finish-with-switch-retro-industrial-2323.html</t>
  </si>
  <si>
    <t xml:space="preserve">Power – 04W E27 Holder (Lamp)
Description - Led Filament
Color Temp – 3000K                          Base &amp; Holder Included (Black)
</t>
  </si>
  <si>
    <t>LT06</t>
  </si>
  <si>
    <r>
      <rPr>
        <b/>
        <sz val="8"/>
        <color theme="1"/>
        <rFont val="Century Gothic"/>
        <family val="2"/>
      </rPr>
      <t>PENDANT LIGHT-03</t>
    </r>
    <r>
      <rPr>
        <sz val="8"/>
        <color theme="1"/>
        <rFont val="Century Gothic"/>
        <family val="2"/>
      </rPr>
      <t xml:space="preserve">
EDISON FILAMENT WOODEN WALNUT 
 BULB HOLDER
LIGHT TEMP:2700K</t>
    </r>
  </si>
  <si>
    <t>https://www.homesake.in/edison-filament-wooden-walnut-bubble-bulb-holder-urban-retro-nordic-style-with-fixture-set-of-2.html</t>
  </si>
  <si>
    <t>LT10</t>
  </si>
  <si>
    <r>
      <rPr>
        <b/>
        <sz val="8"/>
        <color theme="1"/>
        <rFont val="Century Gothic"/>
        <family val="2"/>
      </rPr>
      <t>PANEL LIGHT-01</t>
    </r>
    <r>
      <rPr>
        <sz val="8"/>
        <color theme="1"/>
        <rFont val="Century Gothic"/>
        <family val="2"/>
      </rPr>
      <t xml:space="preserve">
600X600MM RECESSED PANEL LIGHT
LIGHT TEMP:4000K
</t>
    </r>
  </si>
  <si>
    <t>https://www.lighting.philips.co.in/prof/indoor-luminaires/recessed/full-glow-g6/LP_CF_8858165_EU/family?filters=&amp;pagesize=8&amp;page=3</t>
  </si>
  <si>
    <t>Power – 36W
Voltage - 220V
Color Temp – 4000k
Driver – BISTEC (Non-Dimmable)
Fixture Color - White</t>
  </si>
  <si>
    <t>2x2 Led Panel</t>
  </si>
  <si>
    <t>LT11</t>
  </si>
  <si>
    <r>
      <rPr>
        <b/>
        <sz val="8"/>
        <color theme="1"/>
        <rFont val="Century Gothic"/>
        <family val="2"/>
      </rPr>
      <t>PANEL LIGHT-02</t>
    </r>
    <r>
      <rPr>
        <sz val="8"/>
        <color theme="1"/>
        <rFont val="Century Gothic"/>
        <family val="2"/>
      </rPr>
      <t xml:space="preserve">
OCTANE SQUARE LED PANEL LIGHT 15 W 
LIGHT TEMP:4000K</t>
    </r>
  </si>
  <si>
    <t>https://havells.com/en/consumer/lighting/led-recess-panels/octane-panels/octane-square-led-panel-15-w-4000-k.html</t>
  </si>
  <si>
    <t>Power – 15W Square
Color Temp – 4000K
Ballast/Driver  –  BISTEC (Non Dimmable)
Fixture Color - White
Dimension - OD 160 mm / ID 145 mm</t>
  </si>
  <si>
    <t>827 Downlight</t>
  </si>
  <si>
    <t>LT12</t>
  </si>
  <si>
    <r>
      <rPr>
        <b/>
        <sz val="8"/>
        <color theme="1"/>
        <rFont val="Century Gothic"/>
        <family val="2"/>
      </rPr>
      <t>PANEL LIGHT-03</t>
    </r>
    <r>
      <rPr>
        <sz val="8"/>
        <color theme="1"/>
        <rFont val="Century Gothic"/>
        <family val="2"/>
      </rPr>
      <t xml:space="preserve">
OCTANE ROUND LED PANEL LIGHT 15 W 
LIGHT TEMP:4000K</t>
    </r>
  </si>
  <si>
    <t>https://havells.com/en/consumer/lighting/led-recess-panels/octane-panels/octane-round-led-panel-15-w-4000-k.html</t>
  </si>
  <si>
    <t>Power – 15W Round
Color Temp – 4000K
Ballast/Driver  – BISTEC (Non Dimmable)
Fixture Color - White
Dimension - OD 170 mm / ID 155 mm</t>
  </si>
  <si>
    <t>LT13</t>
  </si>
  <si>
    <r>
      <rPr>
        <b/>
        <sz val="8"/>
        <color theme="1"/>
        <rFont val="Century Gothic"/>
        <family val="2"/>
      </rPr>
      <t>LED SRTIP LIGHT</t>
    </r>
    <r>
      <rPr>
        <sz val="8"/>
        <color theme="1"/>
        <rFont val="Century Gothic"/>
        <family val="2"/>
      </rPr>
      <t xml:space="preserve">
LED SRTIP LIGHT WITH DIFFUSER
LIGHT TEMP:3000K</t>
    </r>
  </si>
  <si>
    <t>https://havells.com/en/consumer/lighting/led%20strips/flexion-strip-light/flexion-led-strip-24-w-rgb.html</t>
  </si>
  <si>
    <t>Mtr</t>
  </si>
  <si>
    <t>Power – 12W/meter, 24V
Color Temp – 3000K (Warm White)(Non Dimmable)                                                     IP Rating - IP 20</t>
  </si>
  <si>
    <t>Led Strips</t>
  </si>
  <si>
    <t>Sub Total</t>
  </si>
  <si>
    <t>Transportation</t>
  </si>
  <si>
    <t>GST 18%</t>
  </si>
  <si>
    <t>Grand Total</t>
  </si>
  <si>
    <t xml:space="preserve">Power – 20w (3 Wire)
Voltage - 220V
Color Temp – 3000K
Driver – BISTEC (Non- Dimmable)  
Beam Angle – 40 degree                           Fixture Color - Black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</si>
</sst>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1" xfId="0" applyBorder="1"/>
    <xf numFmtId="0" fontId="6" fillId="0" borderId="0" xfId="0" applyFont="1" applyAlignment="1">
      <alignment horizontal="left" vertical="center"/>
    </xf>
    <xf numFmtId="164" fontId="1" fillId="0" borderId="1" xfId="2" applyNumberFormat="1" applyFont="1" applyBorder="1" applyAlignment="1">
      <alignment vertical="center"/>
    </xf>
    <xf numFmtId="3" fontId="1" fillId="0" borderId="1" xfId="2" applyNumberFormat="1" applyFont="1" applyBorder="1" applyAlignment="1">
      <alignment horizontal="center" vertical="center"/>
    </xf>
    <xf numFmtId="164" fontId="0" fillId="0" borderId="1" xfId="0" applyNumberFormat="1" applyBorder="1"/>
    <xf numFmtId="0" fontId="8" fillId="0" borderId="1" xfId="0" applyFont="1" applyBorder="1"/>
    <xf numFmtId="164" fontId="8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164" fontId="0" fillId="0" borderId="0" xfId="0" applyNumberForma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</xdr:colOff>
      <xdr:row>4</xdr:row>
      <xdr:rowOff>16866</xdr:rowOff>
    </xdr:from>
    <xdr:to>
      <xdr:col>5</xdr:col>
      <xdr:colOff>3810</xdr:colOff>
      <xdr:row>4</xdr:row>
      <xdr:rowOff>1135380</xdr:rowOff>
    </xdr:to>
    <xdr:pic>
      <xdr:nvPicPr>
        <xdr:cNvPr id="18" name="Picture 1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9416414" y="2798166"/>
          <a:ext cx="1093471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91440</xdr:colOff>
      <xdr:row>2</xdr:row>
      <xdr:rowOff>22860</xdr:rowOff>
    </xdr:from>
    <xdr:to>
      <xdr:col>4</xdr:col>
      <xdr:colOff>1051774</xdr:colOff>
      <xdr:row>2</xdr:row>
      <xdr:rowOff>1127760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94" t="14793" r="23076" b="21893"/>
        <a:stretch/>
      </xdr:blipFill>
      <xdr:spPr bwMode="auto">
        <a:xfrm>
          <a:off x="9492615" y="518160"/>
          <a:ext cx="960334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266700</xdr:colOff>
      <xdr:row>5</xdr:row>
      <xdr:rowOff>45720</xdr:rowOff>
    </xdr:from>
    <xdr:to>
      <xdr:col>4</xdr:col>
      <xdr:colOff>986860</xdr:colOff>
      <xdr:row>5</xdr:row>
      <xdr:rowOff>1135380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67875" y="3970020"/>
          <a:ext cx="720160" cy="1089660"/>
        </a:xfrm>
        <a:prstGeom prst="rect">
          <a:avLst/>
        </a:prstGeom>
      </xdr:spPr>
    </xdr:pic>
    <xdr:clientData/>
  </xdr:twoCellAnchor>
  <xdr:twoCellAnchor>
    <xdr:from>
      <xdr:col>4</xdr:col>
      <xdr:colOff>331988</xdr:colOff>
      <xdr:row>7</xdr:row>
      <xdr:rowOff>60960</xdr:rowOff>
    </xdr:from>
    <xdr:to>
      <xdr:col>4</xdr:col>
      <xdr:colOff>830708</xdr:colOff>
      <xdr:row>7</xdr:row>
      <xdr:rowOff>1128095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8124"/>
        <a:stretch/>
      </xdr:blipFill>
      <xdr:spPr>
        <a:xfrm>
          <a:off x="9733163" y="6271260"/>
          <a:ext cx="498720" cy="1067135"/>
        </a:xfrm>
        <a:prstGeom prst="rect">
          <a:avLst/>
        </a:prstGeom>
      </xdr:spPr>
    </xdr:pic>
    <xdr:clientData/>
  </xdr:twoCellAnchor>
  <xdr:twoCellAnchor>
    <xdr:from>
      <xdr:col>4</xdr:col>
      <xdr:colOff>15240</xdr:colOff>
      <xdr:row>6</xdr:row>
      <xdr:rowOff>14645</xdr:rowOff>
    </xdr:from>
    <xdr:to>
      <xdr:col>5</xdr:col>
      <xdr:colOff>0</xdr:colOff>
      <xdr:row>6</xdr:row>
      <xdr:rowOff>1136135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16415" y="5081945"/>
          <a:ext cx="1089660" cy="1121490"/>
        </a:xfrm>
        <a:prstGeom prst="rect">
          <a:avLst/>
        </a:prstGeom>
      </xdr:spPr>
    </xdr:pic>
    <xdr:clientData/>
  </xdr:twoCellAnchor>
  <xdr:twoCellAnchor>
    <xdr:from>
      <xdr:col>4</xdr:col>
      <xdr:colOff>38592</xdr:colOff>
      <xdr:row>8</xdr:row>
      <xdr:rowOff>182880</xdr:rowOff>
    </xdr:from>
    <xdr:to>
      <xdr:col>5</xdr:col>
      <xdr:colOff>0</xdr:colOff>
      <xdr:row>8</xdr:row>
      <xdr:rowOff>922020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22" t="21017" r="18304" b="36949"/>
        <a:stretch/>
      </xdr:blipFill>
      <xdr:spPr bwMode="auto">
        <a:xfrm>
          <a:off x="9439767" y="12108180"/>
          <a:ext cx="1066308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99060</xdr:colOff>
      <xdr:row>9</xdr:row>
      <xdr:rowOff>259081</xdr:rowOff>
    </xdr:from>
    <xdr:to>
      <xdr:col>4</xdr:col>
      <xdr:colOff>1082364</xdr:colOff>
      <xdr:row>9</xdr:row>
      <xdr:rowOff>833010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00235" y="13327381"/>
          <a:ext cx="983304" cy="573929"/>
        </a:xfrm>
        <a:prstGeom prst="rect">
          <a:avLst/>
        </a:prstGeom>
      </xdr:spPr>
    </xdr:pic>
    <xdr:clientData/>
  </xdr:twoCellAnchor>
  <xdr:twoCellAnchor>
    <xdr:from>
      <xdr:col>4</xdr:col>
      <xdr:colOff>39154</xdr:colOff>
      <xdr:row>10</xdr:row>
      <xdr:rowOff>274320</xdr:rowOff>
    </xdr:from>
    <xdr:to>
      <xdr:col>4</xdr:col>
      <xdr:colOff>1097578</xdr:colOff>
      <xdr:row>10</xdr:row>
      <xdr:rowOff>891539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440329" y="14485620"/>
          <a:ext cx="1058424" cy="617219"/>
        </a:xfrm>
        <a:prstGeom prst="rect">
          <a:avLst/>
        </a:prstGeom>
      </xdr:spPr>
    </xdr:pic>
    <xdr:clientData/>
  </xdr:twoCellAnchor>
  <xdr:twoCellAnchor>
    <xdr:from>
      <xdr:col>4</xdr:col>
      <xdr:colOff>30480</xdr:colOff>
      <xdr:row>11</xdr:row>
      <xdr:rowOff>30480</xdr:rowOff>
    </xdr:from>
    <xdr:to>
      <xdr:col>4</xdr:col>
      <xdr:colOff>1067399</xdr:colOff>
      <xdr:row>11</xdr:row>
      <xdr:rowOff>1085850</xdr:rowOff>
    </xdr:to>
    <xdr:pic>
      <xdr:nvPicPr>
        <xdr:cNvPr id="30" name="Picture 29" descr="Corner Profile Square Diffuser | 16x16mm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2955" y="15384780"/>
          <a:ext cx="1036919" cy="1055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601980</xdr:colOff>
      <xdr:row>3</xdr:row>
      <xdr:rowOff>354330</xdr:rowOff>
    </xdr:from>
    <xdr:to>
      <xdr:col>5</xdr:col>
      <xdr:colOff>0</xdr:colOff>
      <xdr:row>3</xdr:row>
      <xdr:rowOff>1117194</xdr:rowOff>
    </xdr:to>
    <xdr:pic>
      <xdr:nvPicPr>
        <xdr:cNvPr id="31" name="Picture 30" descr="Collar Oxidized Lamp Holder | lamp shop bylight.pl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3" r="28369"/>
        <a:stretch/>
      </xdr:blipFill>
      <xdr:spPr bwMode="auto">
        <a:xfrm>
          <a:off x="10003155" y="1992630"/>
          <a:ext cx="502920" cy="762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22459</xdr:colOff>
      <xdr:row>3</xdr:row>
      <xdr:rowOff>52136</xdr:rowOff>
    </xdr:from>
    <xdr:to>
      <xdr:col>4</xdr:col>
      <xdr:colOff>656667</xdr:colOff>
      <xdr:row>3</xdr:row>
      <xdr:rowOff>802105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73" r="4038"/>
        <a:stretch/>
      </xdr:blipFill>
      <xdr:spPr bwMode="auto">
        <a:xfrm>
          <a:off x="9423634" y="1690436"/>
          <a:ext cx="634208" cy="74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152400</xdr:colOff>
      <xdr:row>4</xdr:row>
      <xdr:rowOff>16866</xdr:rowOff>
    </xdr:from>
    <xdr:to>
      <xdr:col>9</xdr:col>
      <xdr:colOff>3810</xdr:colOff>
      <xdr:row>4</xdr:row>
      <xdr:rowOff>1135380</xdr:rowOff>
    </xdr:to>
    <xdr:pic>
      <xdr:nvPicPr>
        <xdr:cNvPr id="34" name="Picture 3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0363200" y="3750666"/>
          <a:ext cx="105156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57150</xdr:colOff>
      <xdr:row>2</xdr:row>
      <xdr:rowOff>50800</xdr:rowOff>
    </xdr:from>
    <xdr:to>
      <xdr:col>8</xdr:col>
      <xdr:colOff>958850</xdr:colOff>
      <xdr:row>2</xdr:row>
      <xdr:rowOff>850900</xdr:rowOff>
    </xdr:to>
    <xdr:pic>
      <xdr:nvPicPr>
        <xdr:cNvPr id="35" name="Picture 34" descr=" 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3"/>
        <a:srcRect/>
        <a:stretch>
          <a:fillRect/>
        </a:stretch>
      </xdr:blipFill>
      <xdr:spPr>
        <a:xfrm>
          <a:off x="8220075" y="546100"/>
          <a:ext cx="901700" cy="8001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8</xdr:col>
      <xdr:colOff>120650</xdr:colOff>
      <xdr:row>3</xdr:row>
      <xdr:rowOff>41275</xdr:rowOff>
    </xdr:from>
    <xdr:to>
      <xdr:col>8</xdr:col>
      <xdr:colOff>939800</xdr:colOff>
      <xdr:row>3</xdr:row>
      <xdr:rowOff>962025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12350" y="1679575"/>
          <a:ext cx="819150" cy="920750"/>
        </a:xfrm>
        <a:prstGeom prst="rect">
          <a:avLst/>
        </a:prstGeom>
      </xdr:spPr>
    </xdr:pic>
    <xdr:clientData/>
  </xdr:twoCellAnchor>
  <xdr:twoCellAnchor>
    <xdr:from>
      <xdr:col>8</xdr:col>
      <xdr:colOff>304800</xdr:colOff>
      <xdr:row>5</xdr:row>
      <xdr:rowOff>66675</xdr:rowOff>
    </xdr:from>
    <xdr:to>
      <xdr:col>8</xdr:col>
      <xdr:colOff>927100</xdr:colOff>
      <xdr:row>5</xdr:row>
      <xdr:rowOff>1025525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06050" y="3990975"/>
          <a:ext cx="622300" cy="958850"/>
        </a:xfrm>
        <a:prstGeom prst="rect">
          <a:avLst/>
        </a:prstGeom>
      </xdr:spPr>
    </xdr:pic>
    <xdr:clientData/>
  </xdr:twoCellAnchor>
  <xdr:twoCellAnchor>
    <xdr:from>
      <xdr:col>8</xdr:col>
      <xdr:colOff>317500</xdr:colOff>
      <xdr:row>8</xdr:row>
      <xdr:rowOff>127000</xdr:rowOff>
    </xdr:from>
    <xdr:to>
      <xdr:col>8</xdr:col>
      <xdr:colOff>957077</xdr:colOff>
      <xdr:row>8</xdr:row>
      <xdr:rowOff>889000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604250" y="15595600"/>
          <a:ext cx="639577" cy="762000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10</xdr:row>
      <xdr:rowOff>120650</xdr:rowOff>
    </xdr:from>
    <xdr:to>
      <xdr:col>8</xdr:col>
      <xdr:colOff>1041399</xdr:colOff>
      <xdr:row>10</xdr:row>
      <xdr:rowOff>812800</xdr:rowOff>
    </xdr:to>
    <xdr:pic>
      <xdr:nvPicPr>
        <xdr:cNvPr id="39" name="Picture 38" descr=" 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5"/>
        <a:srcRect/>
        <a:stretch>
          <a:fillRect/>
        </a:stretch>
      </xdr:blipFill>
      <xdr:spPr>
        <a:xfrm>
          <a:off x="8502650" y="17684750"/>
          <a:ext cx="825499" cy="6921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8</xdr:col>
      <xdr:colOff>374650</xdr:colOff>
      <xdr:row>9</xdr:row>
      <xdr:rowOff>158751</xdr:rowOff>
    </xdr:from>
    <xdr:to>
      <xdr:col>8</xdr:col>
      <xdr:colOff>1085129</xdr:colOff>
      <xdr:row>9</xdr:row>
      <xdr:rowOff>882650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1400" y="16656051"/>
          <a:ext cx="710479" cy="723899"/>
        </a:xfrm>
        <a:prstGeom prst="rect">
          <a:avLst/>
        </a:prstGeom>
      </xdr:spPr>
    </xdr:pic>
    <xdr:clientData/>
  </xdr:twoCellAnchor>
  <xdr:twoCellAnchor>
    <xdr:from>
      <xdr:col>8</xdr:col>
      <xdr:colOff>149225</xdr:colOff>
      <xdr:row>11</xdr:row>
      <xdr:rowOff>69850</xdr:rowOff>
    </xdr:from>
    <xdr:to>
      <xdr:col>8</xdr:col>
      <xdr:colOff>1099971</xdr:colOff>
      <xdr:row>11</xdr:row>
      <xdr:rowOff>571500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0475" y="15424150"/>
          <a:ext cx="950746" cy="501650"/>
        </a:xfrm>
        <a:prstGeom prst="rect">
          <a:avLst/>
        </a:prstGeom>
      </xdr:spPr>
    </xdr:pic>
    <xdr:clientData/>
  </xdr:twoCellAnchor>
  <xdr:twoCellAnchor>
    <xdr:from>
      <xdr:col>8</xdr:col>
      <xdr:colOff>206375</xdr:colOff>
      <xdr:row>6</xdr:row>
      <xdr:rowOff>34925</xdr:rowOff>
    </xdr:from>
    <xdr:to>
      <xdr:col>8</xdr:col>
      <xdr:colOff>1044575</xdr:colOff>
      <xdr:row>6</xdr:row>
      <xdr:rowOff>898525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207625" y="5102225"/>
          <a:ext cx="838200" cy="863600"/>
        </a:xfrm>
        <a:prstGeom prst="rect">
          <a:avLst/>
        </a:prstGeom>
      </xdr:spPr>
    </xdr:pic>
    <xdr:clientData/>
  </xdr:twoCellAnchor>
  <xdr:twoCellAnchor>
    <xdr:from>
      <xdr:col>8</xdr:col>
      <xdr:colOff>323850</xdr:colOff>
      <xdr:row>7</xdr:row>
      <xdr:rowOff>120651</xdr:rowOff>
    </xdr:from>
    <xdr:to>
      <xdr:col>8</xdr:col>
      <xdr:colOff>822570</xdr:colOff>
      <xdr:row>7</xdr:row>
      <xdr:rowOff>933451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8124"/>
        <a:stretch/>
      </xdr:blipFill>
      <xdr:spPr>
        <a:xfrm>
          <a:off x="10325100" y="6330951"/>
          <a:ext cx="498720" cy="81280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4</xdr:row>
      <xdr:rowOff>16866</xdr:rowOff>
    </xdr:from>
    <xdr:to>
      <xdr:col>13</xdr:col>
      <xdr:colOff>3810</xdr:colOff>
      <xdr:row>4</xdr:row>
      <xdr:rowOff>1135380</xdr:rowOff>
    </xdr:to>
    <xdr:pic>
      <xdr:nvPicPr>
        <xdr:cNvPr id="44" name="Picture 4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6886575" y="2798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33" name="Picture 3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26873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4</xdr:row>
      <xdr:rowOff>16866</xdr:rowOff>
    </xdr:from>
    <xdr:to>
      <xdr:col>15</xdr:col>
      <xdr:colOff>3810</xdr:colOff>
      <xdr:row>4</xdr:row>
      <xdr:rowOff>1135380</xdr:rowOff>
    </xdr:to>
    <xdr:pic>
      <xdr:nvPicPr>
        <xdr:cNvPr id="46" name="Picture 4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396365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2</xdr:row>
      <xdr:rowOff>16866</xdr:rowOff>
    </xdr:from>
    <xdr:to>
      <xdr:col>19</xdr:col>
      <xdr:colOff>3810</xdr:colOff>
      <xdr:row>2</xdr:row>
      <xdr:rowOff>1135380</xdr:rowOff>
    </xdr:to>
    <xdr:pic>
      <xdr:nvPicPr>
        <xdr:cNvPr id="47" name="Picture 4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48" name="Picture 4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2</xdr:row>
      <xdr:rowOff>16866</xdr:rowOff>
    </xdr:from>
    <xdr:to>
      <xdr:col>19</xdr:col>
      <xdr:colOff>3810</xdr:colOff>
      <xdr:row>2</xdr:row>
      <xdr:rowOff>1135380</xdr:rowOff>
    </xdr:to>
    <xdr:pic>
      <xdr:nvPicPr>
        <xdr:cNvPr id="49" name="Picture 4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50" name="Picture 4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51" name="Picture 5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52" name="Picture 5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53" name="Picture 5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54" name="Picture 5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55" name="Picture 5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56" name="Picture 5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57" name="Picture 5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4</xdr:row>
      <xdr:rowOff>16866</xdr:rowOff>
    </xdr:from>
    <xdr:to>
      <xdr:col>17</xdr:col>
      <xdr:colOff>3810</xdr:colOff>
      <xdr:row>4</xdr:row>
      <xdr:rowOff>1135380</xdr:rowOff>
    </xdr:to>
    <xdr:pic>
      <xdr:nvPicPr>
        <xdr:cNvPr id="58" name="Picture 5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59" name="Picture 5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60" name="Picture 5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61" name="Picture 6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62" name="Picture 6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63" name="Picture 6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64" name="Picture 6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65" name="Picture 6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66" name="Picture 6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67" name="Picture 6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68" name="Picture 6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69" name="Picture 6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70" name="Picture 6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71" name="Picture 7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72" name="Picture 7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73" name="Picture 7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74" name="Picture 7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75" name="Picture 7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76" name="Picture 7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77" name="Picture 7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78" name="Picture 7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79" name="Picture 7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80" name="Picture 7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81" name="Picture 8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82" name="Picture 8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83" name="Picture 8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84" name="Picture 8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85" name="Picture 8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86" name="Picture 8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87" name="Picture 8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88" name="Picture 8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89" name="Picture 8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90" name="Picture 8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91" name="Picture 9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92" name="Picture 9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93" name="Picture 9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94" name="Picture 9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95" name="Picture 9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96" name="Picture 9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97" name="Picture 9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98" name="Picture 9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99" name="Picture 9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100" name="Picture 9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101" name="Picture 10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102" name="Picture 10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103" name="Picture 10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104" name="Picture 10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105" name="Picture 10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106" name="Picture 10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107" name="Picture 10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108" name="Picture 10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109" name="Picture 10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110" name="Picture 10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111" name="Picture 11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112" name="Picture 11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avells.com/en/consumer/lighting/led%20strips/flexion-strip-light/flexion-led-strip-24-w-rgb.html" TargetMode="External"/><Relationship Id="rId3" Type="http://schemas.openxmlformats.org/officeDocument/2006/relationships/hyperlink" Target="https://www.homesake.in/edison-filaments-bulb-holder-hanging-e27-brass-finish-with-switch-retro-industrial.html" TargetMode="External"/><Relationship Id="rId7" Type="http://schemas.openxmlformats.org/officeDocument/2006/relationships/hyperlink" Target="https://havells.com/en/consumer/lighting/led-recess-panels/octane-panels/octane-round-led-panel-15-w-4000-k.html" TargetMode="External"/><Relationship Id="rId2" Type="http://schemas.openxmlformats.org/officeDocument/2006/relationships/hyperlink" Target="https://www.cromptonlamps.com/Catalogue/LED/Globes/LED-Globe-G95-Opal-Globe-Dimmable-7W-2700K-ES-E27-12677" TargetMode="External"/><Relationship Id="rId1" Type="http://schemas.openxmlformats.org/officeDocument/2006/relationships/hyperlink" Target="https://www.homesake.in/lighting/shop/filament-lamp/pear-shape-edison-tungsten-squirrel-cage-filament-vintage-antique-light-bulb-e27-st64-set-of-8.html" TargetMode="External"/><Relationship Id="rId6" Type="http://schemas.openxmlformats.org/officeDocument/2006/relationships/hyperlink" Target="https://www.lighting.philips.co.in/prof/indoor-luminaires/recessed/full-glow-g6/LP_CF_8858165_EU/family?filters=&amp;pagesize=8&amp;page=3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homesake.in/edison-filament-wooden-walnut-bubble-bulb-holder-urban-retro-nordic-style-with-fixture-set-of-2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homesake.in/edison-filaments-bulb-holder-hanging-e27-brass-finish-with-switch-retro-industrial-2323.html" TargetMode="External"/><Relationship Id="rId9" Type="http://schemas.openxmlformats.org/officeDocument/2006/relationships/hyperlink" Target="https://www.lighting.philips.co.in/prof/indoor-luminaires/projectors/essential-smartbright-projector-gen-2/911401889882_EU/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F1" zoomScaleNormal="100" workbookViewId="0">
      <pane ySplit="1" topLeftCell="A2" activePane="bottomLeft" state="frozen"/>
      <selection pane="bottomLeft" activeCell="M14" sqref="M14"/>
    </sheetView>
  </sheetViews>
  <sheetFormatPr defaultRowHeight="15" x14ac:dyDescent="0.25"/>
  <cols>
    <col min="3" max="3" width="31.7109375" customWidth="1"/>
    <col min="4" max="4" width="18.42578125" customWidth="1"/>
    <col min="5" max="5" width="16.5703125" customWidth="1"/>
    <col min="6" max="7" width="9.140625" style="1"/>
    <col min="8" max="8" width="30.7109375" customWidth="1"/>
    <col min="9" max="9" width="18" customWidth="1"/>
    <col min="10" max="10" width="9.140625" customWidth="1"/>
    <col min="11" max="11" width="10" customWidth="1"/>
    <col min="12" max="12" width="9.140625" customWidth="1"/>
    <col min="13" max="13" width="10" customWidth="1"/>
    <col min="15" max="15" width="10" bestFit="1" customWidth="1"/>
    <col min="17" max="17" width="10" bestFit="1" customWidth="1"/>
    <col min="19" max="19" width="10" bestFit="1" customWidth="1"/>
    <col min="21" max="21" width="10" bestFit="1" customWidth="1"/>
  </cols>
  <sheetData>
    <row r="1" spans="1:21" ht="19.899999999999999" customHeight="1" x14ac:dyDescent="0.25">
      <c r="A1" s="26" t="s">
        <v>0</v>
      </c>
      <c r="B1" s="26"/>
      <c r="C1" s="26"/>
      <c r="D1" s="26"/>
      <c r="E1" s="26"/>
      <c r="F1" s="26"/>
      <c r="G1" s="10"/>
      <c r="H1" s="18"/>
      <c r="I1" s="20" t="s">
        <v>1</v>
      </c>
      <c r="J1" s="25"/>
      <c r="K1" s="21"/>
      <c r="L1" s="20" t="s">
        <v>2</v>
      </c>
      <c r="M1" s="21"/>
      <c r="N1" s="22" t="s">
        <v>3</v>
      </c>
      <c r="O1" s="22"/>
      <c r="P1" s="22" t="s">
        <v>4</v>
      </c>
      <c r="Q1" s="22"/>
      <c r="R1" s="22" t="s">
        <v>5</v>
      </c>
      <c r="S1" s="22"/>
      <c r="T1" s="20" t="s">
        <v>6</v>
      </c>
      <c r="U1" s="21"/>
    </row>
    <row r="2" spans="1:21" ht="19.899999999999999" customHeight="1" x14ac:dyDescent="0.25">
      <c r="A2" s="6" t="s">
        <v>7</v>
      </c>
      <c r="B2" s="6" t="s">
        <v>8</v>
      </c>
      <c r="C2" s="6" t="s">
        <v>9</v>
      </c>
      <c r="D2" s="6" t="s">
        <v>10</v>
      </c>
      <c r="E2" s="7" t="s">
        <v>11</v>
      </c>
      <c r="F2" s="6" t="s">
        <v>12</v>
      </c>
      <c r="G2" s="6" t="s">
        <v>13</v>
      </c>
      <c r="H2" s="6" t="s">
        <v>16</v>
      </c>
      <c r="I2" s="6" t="s">
        <v>17</v>
      </c>
      <c r="J2" s="6" t="s">
        <v>14</v>
      </c>
      <c r="K2" s="6" t="s">
        <v>15</v>
      </c>
      <c r="L2" s="6" t="s">
        <v>14</v>
      </c>
      <c r="M2" s="6" t="s">
        <v>15</v>
      </c>
      <c r="N2" s="6" t="s">
        <v>14</v>
      </c>
      <c r="O2" s="6" t="s">
        <v>15</v>
      </c>
      <c r="P2" s="6" t="s">
        <v>14</v>
      </c>
      <c r="Q2" s="6" t="s">
        <v>15</v>
      </c>
      <c r="R2" s="6" t="s">
        <v>14</v>
      </c>
      <c r="S2" s="6" t="s">
        <v>15</v>
      </c>
      <c r="T2" s="6" t="s">
        <v>14</v>
      </c>
      <c r="U2" s="6" t="s">
        <v>15</v>
      </c>
    </row>
    <row r="3" spans="1:21" ht="165" customHeight="1" x14ac:dyDescent="0.3">
      <c r="A3" s="4">
        <v>1</v>
      </c>
      <c r="B3" s="4" t="s">
        <v>18</v>
      </c>
      <c r="C3" s="3" t="s">
        <v>19</v>
      </c>
      <c r="D3" s="5" t="s">
        <v>20</v>
      </c>
      <c r="E3" s="8"/>
      <c r="F3" s="2">
        <v>47</v>
      </c>
      <c r="G3" s="2" t="s">
        <v>21</v>
      </c>
      <c r="H3" s="17" t="s">
        <v>65</v>
      </c>
      <c r="I3" s="16" t="s">
        <v>22</v>
      </c>
      <c r="J3" s="12">
        <v>1400</v>
      </c>
      <c r="K3" s="11">
        <f>J3*$F3</f>
        <v>65800</v>
      </c>
      <c r="L3" s="12">
        <v>1250</v>
      </c>
      <c r="M3" s="11">
        <f>L3*$F3</f>
        <v>58750</v>
      </c>
      <c r="N3" s="12">
        <v>2000</v>
      </c>
      <c r="O3" s="11">
        <f>N3*$F3</f>
        <v>94000</v>
      </c>
      <c r="P3" s="12">
        <v>1950</v>
      </c>
      <c r="Q3" s="11">
        <f>P3*$F3</f>
        <v>91650</v>
      </c>
      <c r="R3" s="12">
        <v>2050</v>
      </c>
      <c r="S3" s="11">
        <f>R3*$F3</f>
        <v>96350</v>
      </c>
      <c r="T3" s="12">
        <f>MIN(L3,N3,P3,R3)</f>
        <v>1250</v>
      </c>
      <c r="U3" s="11">
        <f>T3*$F3</f>
        <v>58750</v>
      </c>
    </row>
    <row r="4" spans="1:21" ht="90" customHeight="1" x14ac:dyDescent="0.3">
      <c r="A4" s="4">
        <v>2</v>
      </c>
      <c r="B4" s="4" t="s">
        <v>23</v>
      </c>
      <c r="C4" s="3" t="s">
        <v>24</v>
      </c>
      <c r="D4" s="5" t="s">
        <v>25</v>
      </c>
      <c r="E4" s="8"/>
      <c r="F4" s="4">
        <v>64</v>
      </c>
      <c r="G4" s="2" t="s">
        <v>21</v>
      </c>
      <c r="H4" s="3" t="s">
        <v>26</v>
      </c>
      <c r="I4" s="16" t="s">
        <v>27</v>
      </c>
      <c r="J4" s="12">
        <v>620</v>
      </c>
      <c r="K4" s="11">
        <f t="shared" ref="K4:K12" si="0">J4*$F4</f>
        <v>39680</v>
      </c>
      <c r="L4" s="12">
        <v>590</v>
      </c>
      <c r="M4" s="11">
        <f t="shared" ref="M4:M12" si="1">L4*$F4</f>
        <v>37760</v>
      </c>
      <c r="N4" s="12">
        <v>950</v>
      </c>
      <c r="O4" s="11">
        <f t="shared" ref="O4" si="2">N4*$F4</f>
        <v>60800</v>
      </c>
      <c r="P4" s="12">
        <v>550</v>
      </c>
      <c r="Q4" s="11">
        <f t="shared" ref="Q4:Q11" si="3">P4*$F4</f>
        <v>35200</v>
      </c>
      <c r="R4" s="12">
        <v>450</v>
      </c>
      <c r="S4" s="11">
        <f t="shared" ref="S4:S11" si="4">R4*$F4</f>
        <v>28800</v>
      </c>
      <c r="T4" s="12">
        <f t="shared" ref="T4:T12" si="5">MIN(L4,N4,P4,R4)</f>
        <v>450</v>
      </c>
      <c r="U4" s="11">
        <f t="shared" ref="U4:U12" si="6">T4*$F4</f>
        <v>28800</v>
      </c>
    </row>
    <row r="5" spans="1:21" ht="90" customHeight="1" x14ac:dyDescent="0.3">
      <c r="A5" s="4">
        <v>3</v>
      </c>
      <c r="B5" s="4" t="s">
        <v>28</v>
      </c>
      <c r="C5" s="3" t="s">
        <v>29</v>
      </c>
      <c r="D5" s="5" t="s">
        <v>30</v>
      </c>
      <c r="E5" s="8"/>
      <c r="F5" s="2">
        <v>36</v>
      </c>
      <c r="G5" s="2" t="s">
        <v>21</v>
      </c>
      <c r="H5" s="11"/>
      <c r="I5" s="11"/>
      <c r="J5" s="12">
        <v>620</v>
      </c>
      <c r="K5" s="11">
        <f t="shared" si="0"/>
        <v>22320</v>
      </c>
      <c r="L5" s="12">
        <v>580</v>
      </c>
      <c r="M5" s="11">
        <f t="shared" si="1"/>
        <v>20880</v>
      </c>
      <c r="N5" s="12">
        <v>1450</v>
      </c>
      <c r="O5" s="11">
        <f t="shared" ref="O5" si="7">N5*$F5</f>
        <v>52200</v>
      </c>
      <c r="P5" s="12">
        <v>750</v>
      </c>
      <c r="Q5" s="11">
        <f t="shared" si="3"/>
        <v>27000</v>
      </c>
      <c r="R5" s="12">
        <v>650</v>
      </c>
      <c r="S5" s="11">
        <f t="shared" si="4"/>
        <v>23400</v>
      </c>
      <c r="T5" s="12">
        <f t="shared" si="5"/>
        <v>580</v>
      </c>
      <c r="U5" s="11">
        <f t="shared" si="6"/>
        <v>20880</v>
      </c>
    </row>
    <row r="6" spans="1:21" ht="90" customHeight="1" x14ac:dyDescent="0.3">
      <c r="A6" s="4">
        <v>4</v>
      </c>
      <c r="B6" s="4" t="s">
        <v>31</v>
      </c>
      <c r="C6" s="3" t="s">
        <v>32</v>
      </c>
      <c r="D6" s="5" t="s">
        <v>33</v>
      </c>
      <c r="E6" s="8"/>
      <c r="F6" s="2">
        <v>4</v>
      </c>
      <c r="G6" s="2" t="s">
        <v>21</v>
      </c>
      <c r="H6" s="3" t="s">
        <v>26</v>
      </c>
      <c r="I6" s="16" t="s">
        <v>27</v>
      </c>
      <c r="J6" s="12">
        <v>620</v>
      </c>
      <c r="K6" s="11">
        <f t="shared" si="0"/>
        <v>2480</v>
      </c>
      <c r="L6" s="12">
        <v>580</v>
      </c>
      <c r="M6" s="11">
        <f t="shared" si="1"/>
        <v>2320</v>
      </c>
      <c r="N6" s="12">
        <v>1250</v>
      </c>
      <c r="O6" s="11">
        <f t="shared" ref="O6" si="8">N6*$F6</f>
        <v>5000</v>
      </c>
      <c r="P6" s="12">
        <v>2350</v>
      </c>
      <c r="Q6" s="11">
        <f t="shared" si="3"/>
        <v>9400</v>
      </c>
      <c r="R6" s="12">
        <v>1500</v>
      </c>
      <c r="S6" s="11">
        <f t="shared" si="4"/>
        <v>6000</v>
      </c>
      <c r="T6" s="12">
        <f t="shared" si="5"/>
        <v>580</v>
      </c>
      <c r="U6" s="11">
        <f t="shared" si="6"/>
        <v>2320</v>
      </c>
    </row>
    <row r="7" spans="1:21" ht="90" customHeight="1" x14ac:dyDescent="0.3">
      <c r="A7" s="4">
        <v>5</v>
      </c>
      <c r="B7" s="4" t="s">
        <v>34</v>
      </c>
      <c r="C7" s="3" t="s">
        <v>35</v>
      </c>
      <c r="D7" s="5" t="s">
        <v>36</v>
      </c>
      <c r="E7" s="8"/>
      <c r="F7" s="2">
        <v>4</v>
      </c>
      <c r="G7" s="2" t="s">
        <v>21</v>
      </c>
      <c r="H7" s="3" t="s">
        <v>37</v>
      </c>
      <c r="I7" s="16" t="s">
        <v>27</v>
      </c>
      <c r="J7" s="12">
        <v>620</v>
      </c>
      <c r="K7" s="11">
        <f t="shared" si="0"/>
        <v>2480</v>
      </c>
      <c r="L7" s="12">
        <v>580</v>
      </c>
      <c r="M7" s="11">
        <f t="shared" si="1"/>
        <v>2320</v>
      </c>
      <c r="N7" s="12">
        <v>1250</v>
      </c>
      <c r="O7" s="11">
        <f t="shared" ref="O7" si="9">N7*$F7</f>
        <v>5000</v>
      </c>
      <c r="P7" s="12">
        <v>2350</v>
      </c>
      <c r="Q7" s="11">
        <f t="shared" si="3"/>
        <v>9400</v>
      </c>
      <c r="R7" s="12">
        <v>1500</v>
      </c>
      <c r="S7" s="11">
        <f t="shared" si="4"/>
        <v>6000</v>
      </c>
      <c r="T7" s="12">
        <f t="shared" si="5"/>
        <v>580</v>
      </c>
      <c r="U7" s="11">
        <f t="shared" si="6"/>
        <v>2320</v>
      </c>
    </row>
    <row r="8" spans="1:21" ht="90" customHeight="1" x14ac:dyDescent="0.3">
      <c r="A8" s="4">
        <v>6</v>
      </c>
      <c r="B8" s="4" t="s">
        <v>38</v>
      </c>
      <c r="C8" s="3" t="s">
        <v>39</v>
      </c>
      <c r="D8" s="5" t="s">
        <v>40</v>
      </c>
      <c r="E8" s="8"/>
      <c r="F8" s="2">
        <v>7</v>
      </c>
      <c r="G8" s="2" t="s">
        <v>21</v>
      </c>
      <c r="H8" s="3" t="s">
        <v>26</v>
      </c>
      <c r="I8" s="16" t="s">
        <v>27</v>
      </c>
      <c r="J8" s="12">
        <v>680</v>
      </c>
      <c r="K8" s="11">
        <f t="shared" si="0"/>
        <v>4760</v>
      </c>
      <c r="L8" s="12">
        <v>630</v>
      </c>
      <c r="M8" s="11">
        <f t="shared" si="1"/>
        <v>4410</v>
      </c>
      <c r="N8" s="12">
        <v>1250</v>
      </c>
      <c r="O8" s="11">
        <f t="shared" ref="O8" si="10">N8*$F8</f>
        <v>8750</v>
      </c>
      <c r="P8" s="12">
        <v>2800</v>
      </c>
      <c r="Q8" s="11">
        <f t="shared" si="3"/>
        <v>19600</v>
      </c>
      <c r="R8" s="12">
        <v>1500</v>
      </c>
      <c r="S8" s="11">
        <f t="shared" si="4"/>
        <v>10500</v>
      </c>
      <c r="T8" s="12">
        <f t="shared" si="5"/>
        <v>630</v>
      </c>
      <c r="U8" s="11">
        <f t="shared" si="6"/>
        <v>4410</v>
      </c>
    </row>
    <row r="9" spans="1:21" ht="90" customHeight="1" x14ac:dyDescent="0.3">
      <c r="A9" s="4">
        <v>7</v>
      </c>
      <c r="B9" s="4" t="s">
        <v>41</v>
      </c>
      <c r="C9" s="3" t="s">
        <v>42</v>
      </c>
      <c r="D9" s="5" t="s">
        <v>43</v>
      </c>
      <c r="E9" s="8"/>
      <c r="F9" s="2">
        <v>19</v>
      </c>
      <c r="G9" s="2" t="s">
        <v>21</v>
      </c>
      <c r="H9" s="17" t="s">
        <v>44</v>
      </c>
      <c r="I9" s="16" t="s">
        <v>45</v>
      </c>
      <c r="J9" s="12">
        <v>1700</v>
      </c>
      <c r="K9" s="11">
        <f t="shared" si="0"/>
        <v>32300</v>
      </c>
      <c r="L9" s="12">
        <v>1500</v>
      </c>
      <c r="M9" s="11">
        <f t="shared" si="1"/>
        <v>28500</v>
      </c>
      <c r="N9" s="12">
        <v>1750</v>
      </c>
      <c r="O9" s="11">
        <f t="shared" ref="O9" si="11">N9*$F9</f>
        <v>33250</v>
      </c>
      <c r="P9" s="12">
        <v>1650</v>
      </c>
      <c r="Q9" s="11">
        <f t="shared" si="3"/>
        <v>31350</v>
      </c>
      <c r="R9" s="12">
        <v>1950</v>
      </c>
      <c r="S9" s="11">
        <f t="shared" si="4"/>
        <v>37050</v>
      </c>
      <c r="T9" s="12">
        <f t="shared" si="5"/>
        <v>1500</v>
      </c>
      <c r="U9" s="11">
        <f t="shared" si="6"/>
        <v>28500</v>
      </c>
    </row>
    <row r="10" spans="1:21" ht="90" customHeight="1" x14ac:dyDescent="0.3">
      <c r="A10" s="4">
        <v>8</v>
      </c>
      <c r="B10" s="4" t="s">
        <v>46</v>
      </c>
      <c r="C10" s="3" t="s">
        <v>47</v>
      </c>
      <c r="D10" s="5" t="s">
        <v>48</v>
      </c>
      <c r="E10" s="8"/>
      <c r="F10" s="2">
        <v>3</v>
      </c>
      <c r="G10" s="2" t="s">
        <v>21</v>
      </c>
      <c r="H10" s="17" t="s">
        <v>49</v>
      </c>
      <c r="I10" s="16" t="s">
        <v>50</v>
      </c>
      <c r="J10" s="12">
        <v>575</v>
      </c>
      <c r="K10" s="11">
        <f t="shared" si="0"/>
        <v>1725</v>
      </c>
      <c r="L10" s="12">
        <v>450</v>
      </c>
      <c r="M10" s="11">
        <f t="shared" si="1"/>
        <v>1350</v>
      </c>
      <c r="N10" s="12">
        <v>780</v>
      </c>
      <c r="O10" s="11">
        <f t="shared" ref="O10" si="12">N10*$F10</f>
        <v>2340</v>
      </c>
      <c r="P10" s="12">
        <v>800</v>
      </c>
      <c r="Q10" s="11">
        <f t="shared" si="3"/>
        <v>2400</v>
      </c>
      <c r="R10" s="12">
        <v>650</v>
      </c>
      <c r="S10" s="11">
        <f t="shared" si="4"/>
        <v>1950</v>
      </c>
      <c r="T10" s="12">
        <f t="shared" si="5"/>
        <v>450</v>
      </c>
      <c r="U10" s="11">
        <f t="shared" si="6"/>
        <v>1350</v>
      </c>
    </row>
    <row r="11" spans="1:21" ht="90" customHeight="1" x14ac:dyDescent="0.3">
      <c r="A11" s="4">
        <v>9</v>
      </c>
      <c r="B11" s="4" t="s">
        <v>51</v>
      </c>
      <c r="C11" s="3" t="s">
        <v>52</v>
      </c>
      <c r="D11" s="5" t="s">
        <v>53</v>
      </c>
      <c r="E11" s="8"/>
      <c r="F11" s="2">
        <v>18</v>
      </c>
      <c r="G11" s="2" t="s">
        <v>21</v>
      </c>
      <c r="H11" s="17" t="s">
        <v>54</v>
      </c>
      <c r="I11" s="16" t="s">
        <v>50</v>
      </c>
      <c r="J11" s="12">
        <v>575</v>
      </c>
      <c r="K11" s="11">
        <f t="shared" si="0"/>
        <v>10350</v>
      </c>
      <c r="L11" s="12">
        <v>450</v>
      </c>
      <c r="M11" s="11">
        <f t="shared" si="1"/>
        <v>8100</v>
      </c>
      <c r="N11" s="12">
        <v>780</v>
      </c>
      <c r="O11" s="11">
        <f t="shared" ref="O11" si="13">N11*$F11</f>
        <v>14040</v>
      </c>
      <c r="P11" s="12">
        <v>800</v>
      </c>
      <c r="Q11" s="11">
        <f t="shared" si="3"/>
        <v>14400</v>
      </c>
      <c r="R11" s="12">
        <v>650</v>
      </c>
      <c r="S11" s="11">
        <f t="shared" si="4"/>
        <v>11700</v>
      </c>
      <c r="T11" s="12">
        <f t="shared" si="5"/>
        <v>450</v>
      </c>
      <c r="U11" s="11">
        <f t="shared" si="6"/>
        <v>8100</v>
      </c>
    </row>
    <row r="12" spans="1:21" ht="90" customHeight="1" x14ac:dyDescent="0.3">
      <c r="A12" s="4">
        <v>10</v>
      </c>
      <c r="B12" s="4" t="s">
        <v>55</v>
      </c>
      <c r="C12" s="3" t="s">
        <v>56</v>
      </c>
      <c r="D12" s="5" t="s">
        <v>57</v>
      </c>
      <c r="E12" s="8"/>
      <c r="F12" s="2">
        <v>15</v>
      </c>
      <c r="G12" s="2" t="s">
        <v>58</v>
      </c>
      <c r="H12" s="17" t="s">
        <v>59</v>
      </c>
      <c r="I12" s="16" t="s">
        <v>60</v>
      </c>
      <c r="J12" s="12">
        <v>446</v>
      </c>
      <c r="K12" s="11">
        <f t="shared" si="0"/>
        <v>6690</v>
      </c>
      <c r="L12" s="12">
        <v>380</v>
      </c>
      <c r="M12" s="11">
        <f t="shared" si="1"/>
        <v>5700</v>
      </c>
      <c r="N12" s="12">
        <v>380</v>
      </c>
      <c r="O12" s="11">
        <f t="shared" ref="O12" si="14">N12*$F12</f>
        <v>5700</v>
      </c>
      <c r="P12" s="12">
        <v>580</v>
      </c>
      <c r="Q12" s="11">
        <f>P12*$F12</f>
        <v>8700</v>
      </c>
      <c r="R12" s="12">
        <v>480</v>
      </c>
      <c r="S12" s="11">
        <f>R12*$F12</f>
        <v>7200</v>
      </c>
      <c r="T12" s="12">
        <f t="shared" si="5"/>
        <v>380</v>
      </c>
      <c r="U12" s="11">
        <f t="shared" si="6"/>
        <v>5700</v>
      </c>
    </row>
    <row r="13" spans="1:21" x14ac:dyDescent="0.25">
      <c r="F13" s="27" t="s">
        <v>61</v>
      </c>
      <c r="G13" s="28"/>
      <c r="H13" s="13"/>
      <c r="I13" s="13"/>
      <c r="J13" s="9"/>
      <c r="K13" s="13">
        <f>SUM(K3:K12)</f>
        <v>188585</v>
      </c>
      <c r="L13" s="9"/>
      <c r="M13" s="13">
        <f>SUM(M3:M12)</f>
        <v>170090</v>
      </c>
      <c r="N13" s="9"/>
      <c r="O13" s="13">
        <f>SUM(O3:O12)</f>
        <v>281080</v>
      </c>
      <c r="P13" s="9"/>
      <c r="Q13" s="13">
        <f>SUM(Q3:Q12)</f>
        <v>249100</v>
      </c>
      <c r="R13" s="9"/>
      <c r="S13" s="13">
        <f>SUM(S3:S12)</f>
        <v>228950</v>
      </c>
      <c r="T13" s="9"/>
      <c r="U13" s="13">
        <f>SUM(U3:U12)</f>
        <v>161130</v>
      </c>
    </row>
    <row r="14" spans="1:21" x14ac:dyDescent="0.25">
      <c r="F14" s="27" t="s">
        <v>62</v>
      </c>
      <c r="G14" s="28"/>
      <c r="H14" s="9"/>
      <c r="I14" s="9"/>
      <c r="J14" s="9"/>
      <c r="K14" s="9">
        <v>3950</v>
      </c>
      <c r="L14" s="9"/>
      <c r="M14" s="9">
        <v>3950</v>
      </c>
      <c r="N14" s="9"/>
      <c r="O14" s="9">
        <v>28750</v>
      </c>
      <c r="P14" s="9"/>
      <c r="Q14" s="9">
        <v>14598</v>
      </c>
      <c r="R14" s="9"/>
      <c r="S14" s="9">
        <v>10000</v>
      </c>
      <c r="T14" s="9"/>
      <c r="U14" s="9"/>
    </row>
    <row r="15" spans="1:21" x14ac:dyDescent="0.25">
      <c r="F15" s="27" t="s">
        <v>63</v>
      </c>
      <c r="G15" s="28"/>
      <c r="H15" s="13"/>
      <c r="I15" s="13"/>
      <c r="J15" s="9"/>
      <c r="K15" s="13">
        <f>SUM(K13:K14)*18%</f>
        <v>34656.299999999996</v>
      </c>
      <c r="L15" s="9"/>
      <c r="M15" s="13">
        <f>SUM(M13:M14)*18%</f>
        <v>31327.199999999997</v>
      </c>
      <c r="N15" s="9"/>
      <c r="O15" s="13">
        <f>SUM(O13:O14)*18%</f>
        <v>55769.4</v>
      </c>
      <c r="P15" s="9"/>
      <c r="Q15" s="13">
        <f>SUM(Q13:Q14)*18%</f>
        <v>47465.64</v>
      </c>
      <c r="R15" s="9"/>
      <c r="S15" s="13">
        <f>SUM(S13:S14)*18%</f>
        <v>43011</v>
      </c>
      <c r="T15" s="9"/>
      <c r="U15" s="13">
        <f>SUM(U13:U14)*18%</f>
        <v>29003.399999999998</v>
      </c>
    </row>
    <row r="16" spans="1:21" x14ac:dyDescent="0.25">
      <c r="F16" s="23" t="s">
        <v>64</v>
      </c>
      <c r="G16" s="24"/>
      <c r="H16" s="15"/>
      <c r="I16" s="15"/>
      <c r="J16" s="14"/>
      <c r="K16" s="15">
        <f>SUM(K13:K15)</f>
        <v>227191.3</v>
      </c>
      <c r="L16" s="14"/>
      <c r="M16" s="15">
        <f>SUM(M13:M15)</f>
        <v>205367.2</v>
      </c>
      <c r="N16" s="14"/>
      <c r="O16" s="15">
        <f>SUM(O13:O15)</f>
        <v>365599.4</v>
      </c>
      <c r="P16" s="14"/>
      <c r="Q16" s="15">
        <f>SUM(Q13:Q15)</f>
        <v>311163.64</v>
      </c>
      <c r="R16" s="14"/>
      <c r="S16" s="15">
        <f>SUM(S13:S15)</f>
        <v>281961</v>
      </c>
      <c r="T16" s="14"/>
      <c r="U16" s="15">
        <f>SUM(U13:U15)</f>
        <v>190133.4</v>
      </c>
    </row>
    <row r="19" spans="19:19" x14ac:dyDescent="0.25">
      <c r="S19" s="19"/>
    </row>
    <row r="20" spans="19:19" x14ac:dyDescent="0.25">
      <c r="S20" s="19"/>
    </row>
  </sheetData>
  <mergeCells count="11">
    <mergeCell ref="T1:U1"/>
    <mergeCell ref="N1:O1"/>
    <mergeCell ref="F16:G16"/>
    <mergeCell ref="I1:K1"/>
    <mergeCell ref="A1:F1"/>
    <mergeCell ref="F13:G13"/>
    <mergeCell ref="F14:G14"/>
    <mergeCell ref="F15:G15"/>
    <mergeCell ref="P1:Q1"/>
    <mergeCell ref="L1:M1"/>
    <mergeCell ref="R1:S1"/>
  </mergeCells>
  <hyperlinks>
    <hyperlink ref="D4" r:id="rId1"/>
    <hyperlink ref="D5" r:id="rId2"/>
    <hyperlink ref="D6" r:id="rId3"/>
    <hyperlink ref="D7" r:id="rId4"/>
    <hyperlink ref="D8" r:id="rId5"/>
    <hyperlink ref="D9" r:id="rId6"/>
    <hyperlink ref="D11" r:id="rId7"/>
    <hyperlink ref="D12" r:id="rId8"/>
    <hyperlink ref="D3" r:id="rId9"/>
  </hyperlinks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&amp; FIXTURES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Sarvesh Patil</dc:creator>
  <cp:keywords/>
  <dc:description/>
  <cp:lastModifiedBy>Sarvesh Patil</cp:lastModifiedBy>
  <cp:revision/>
  <dcterms:created xsi:type="dcterms:W3CDTF">2024-01-20T13:23:44Z</dcterms:created>
  <dcterms:modified xsi:type="dcterms:W3CDTF">2024-03-15T12:45:19Z</dcterms:modified>
  <cp:category/>
  <cp:contentStatus/>
</cp:coreProperties>
</file>