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65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" i="2"/>
  <c r="N30" i="2"/>
  <c r="N31" i="2" s="1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" i="2"/>
  <c r="K9" i="2"/>
  <c r="I9" i="2"/>
  <c r="G9" i="2"/>
  <c r="L30" i="2" l="1"/>
  <c r="L31" i="2" s="1"/>
  <c r="K4" i="2"/>
  <c r="K5" i="2"/>
  <c r="K6" i="2"/>
  <c r="K7" i="2"/>
  <c r="K8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" i="2"/>
  <c r="J30" i="2" l="1"/>
  <c r="J31" i="2" s="1"/>
  <c r="I4" i="2"/>
  <c r="I5" i="2"/>
  <c r="I6" i="2"/>
  <c r="I7" i="2"/>
  <c r="I8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" i="2"/>
  <c r="H30" i="2" l="1"/>
  <c r="H31" i="2" s="1"/>
  <c r="G17" i="2"/>
  <c r="G4" i="2" l="1"/>
  <c r="G5" i="2"/>
  <c r="G6" i="2"/>
  <c r="G7" i="2"/>
  <c r="G8" i="2"/>
  <c r="G10" i="2"/>
  <c r="G11" i="2"/>
  <c r="G12" i="2"/>
  <c r="G13" i="2"/>
  <c r="G14" i="2"/>
  <c r="G15" i="2"/>
  <c r="G16" i="2"/>
  <c r="G18" i="2"/>
  <c r="G19" i="2"/>
  <c r="G20" i="2"/>
  <c r="G21" i="2"/>
  <c r="G22" i="2"/>
  <c r="G23" i="2"/>
  <c r="G24" i="2"/>
  <c r="G25" i="2"/>
  <c r="G26" i="2"/>
  <c r="G27" i="2"/>
  <c r="G28" i="2"/>
  <c r="G29" i="2"/>
  <c r="G3" i="2"/>
  <c r="F30" i="2" l="1"/>
  <c r="F31" i="2" s="1"/>
</calcChain>
</file>

<file path=xl/sharedStrings.xml><?xml version="1.0" encoding="utf-8"?>
<sst xmlns="http://schemas.openxmlformats.org/spreadsheetml/2006/main" count="92" uniqueCount="60">
  <si>
    <t>Qty</t>
  </si>
  <si>
    <t>900 mm X 2400 mm Toilet &amp; Bathroom doors with 6mm ACP Sheet In side of Aluminium powder coated frame  (make: Aludecore Frosty White ).</t>
  </si>
  <si>
    <t xml:space="preserve">Aluminium frame window with Glass Ventilator With Exhaust fan provision 750mm X 600MM. </t>
  </si>
  <si>
    <t>RFT</t>
  </si>
  <si>
    <t>SQFT</t>
  </si>
  <si>
    <t>Nos</t>
  </si>
  <si>
    <t>Sr. No</t>
  </si>
  <si>
    <t>Urinal</t>
  </si>
  <si>
    <t>Sink</t>
  </si>
  <si>
    <t>Supply and installation Kadapa for storage 600mmX1200mmX4Nos + 600mmX 2100mm X1Nos</t>
  </si>
  <si>
    <t>900 mm X 2400 mm ELECTRICAL ROOM door with both sides white laminate (make: Merino Lam; code: Frosty White 21091). Door to have MS powder coated grill for ventilation</t>
  </si>
  <si>
    <t>Staff Toilet Frame</t>
  </si>
  <si>
    <t>Electrical Main Door</t>
  </si>
  <si>
    <t xml:space="preserve">Kota Floor </t>
  </si>
  <si>
    <t>Civil Work</t>
  </si>
  <si>
    <t>New water connection and drain connection for wash basin</t>
  </si>
  <si>
    <t>L/s</t>
  </si>
  <si>
    <t>Location</t>
  </si>
  <si>
    <t>Unit</t>
  </si>
  <si>
    <t>Existing glass fixing in said window</t>
  </si>
  <si>
    <t xml:space="preserve">Old urinal dismantling </t>
  </si>
  <si>
    <t xml:space="preserve">Old Sink Dismantling </t>
  </si>
  <si>
    <t xml:space="preserve">Back area Kota floor demolition </t>
  </si>
  <si>
    <t xml:space="preserve">Debris </t>
  </si>
  <si>
    <t xml:space="preserve">Providing And Fixing Urinal
Flat Back Small- Hind ware </t>
  </si>
  <si>
    <t>Aluminium channel for glass window(2.2 channel)</t>
  </si>
  <si>
    <t xml:space="preserve">Remove old toilet main door, internal doors, Dismantling Wooden Frame With Shutter </t>
  </si>
  <si>
    <t xml:space="preserve">Remove door with door frame </t>
  </si>
  <si>
    <t>Removing &amp; Breaking</t>
  </si>
  <si>
    <t>Debris removal</t>
  </si>
  <si>
    <t xml:space="preserve">Repair and installation MS Grating 450mm </t>
  </si>
  <si>
    <t>Granite framing for glass window.</t>
  </si>
  <si>
    <t>Work description</t>
  </si>
  <si>
    <t>Pot wash area</t>
  </si>
  <si>
    <t>All toilet ACP Door</t>
  </si>
  <si>
    <t>Wooden Door electrical room</t>
  </si>
  <si>
    <t>Toilet window</t>
  </si>
  <si>
    <t>Material storage</t>
  </si>
  <si>
    <t xml:space="preserve">Kota Flooring kitchen back area </t>
  </si>
  <si>
    <t xml:space="preserve">kitchen back area wall </t>
  </si>
  <si>
    <t>Kitchen back area drain line</t>
  </si>
  <si>
    <t>Cold kitchen</t>
  </si>
  <si>
    <t>Supply and installation Wall dado tiles</t>
  </si>
  <si>
    <t>New Tap, angle Cock (Make jaguar)</t>
  </si>
  <si>
    <t>Kota floor installation in kitchen back area</t>
  </si>
  <si>
    <t>Supply and installation kitchen back wall dado tiles 600mm X 600mm</t>
  </si>
  <si>
    <t xml:space="preserve">Supply and installation kota flooring in kitchen pot wash area  </t>
  </si>
  <si>
    <t xml:space="preserve">Making new wall with using 6inch siforex </t>
  </si>
  <si>
    <t>Supply and installation aluminium framing with using ACP sheet 600mmX2100mm door  including accesorries</t>
  </si>
  <si>
    <t>Providing and fixing (Kadapa stone Horizontal &amp; vertical) +   19mm thk, Green  granite . The rate includes providing &amp; fixing with polished edges. SIZE - Vertical both side 2100mm X 100mm X 4Nos Horizontal top and bottom 900mm X 100mm X 4Nos</t>
  </si>
  <si>
    <t>Matt Finish SS Wall Mounted Hand Wash Sink, Rectangle 18X 12inch</t>
  </si>
  <si>
    <t>Supply And installation Single wash - basin, 82x49x6 cm (32 1-4x19 1-4x2 3-8 inch) white,</t>
  </si>
  <si>
    <t>OS Interiors</t>
  </si>
  <si>
    <t>Shyam Enterprises</t>
  </si>
  <si>
    <t>Total Amount</t>
  </si>
  <si>
    <t>Taxable amount</t>
  </si>
  <si>
    <t>Nego. Shyam Ent.</t>
  </si>
  <si>
    <t>Supreme K.</t>
  </si>
  <si>
    <t>L1</t>
  </si>
  <si>
    <t>Bhakar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</si>
</sst>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C1" zoomScale="90" zoomScaleNormal="90" workbookViewId="0">
      <pane ySplit="1" topLeftCell="A17" activePane="bottomLeft" state="frozen"/>
      <selection pane="bottomLeft" activeCell="M33" sqref="M33"/>
    </sheetView>
  </sheetViews>
  <sheetFormatPr defaultColWidth="8.7265625" defaultRowHeight="14.5" x14ac:dyDescent="0.35"/>
  <cols>
    <col min="1" max="1" width="6.453125" style="6" bestFit="1" customWidth="1"/>
    <col min="2" max="2" width="12.54296875" style="3" bestFit="1" customWidth="1"/>
    <col min="3" max="3" width="80" style="4" bestFit="1" customWidth="1"/>
    <col min="4" max="4" width="5.453125" style="6" bestFit="1" customWidth="1"/>
    <col min="5" max="5" width="5.54296875" style="6" bestFit="1" customWidth="1"/>
    <col min="6" max="6" width="9.26953125" style="6" customWidth="1"/>
    <col min="7" max="7" width="10.453125" style="6" bestFit="1" customWidth="1"/>
    <col min="8" max="9" width="8.7265625" style="6"/>
    <col min="10" max="10" width="8.7265625" style="19"/>
    <col min="11" max="11" width="8.7265625" style="6"/>
    <col min="12" max="16384" width="8.7265625" style="1"/>
  </cols>
  <sheetData>
    <row r="1" spans="1:15" s="10" customFormat="1" ht="15.5" x14ac:dyDescent="0.35">
      <c r="A1" s="18" t="s">
        <v>6</v>
      </c>
      <c r="B1" s="17" t="s">
        <v>17</v>
      </c>
      <c r="C1" s="18" t="s">
        <v>32</v>
      </c>
      <c r="D1" s="18" t="s">
        <v>18</v>
      </c>
      <c r="E1" s="18" t="s">
        <v>0</v>
      </c>
      <c r="F1" s="25" t="s">
        <v>53</v>
      </c>
      <c r="G1" s="25"/>
      <c r="H1" s="24" t="s">
        <v>52</v>
      </c>
      <c r="I1" s="24"/>
      <c r="J1" s="25" t="s">
        <v>56</v>
      </c>
      <c r="K1" s="25"/>
      <c r="L1" s="20" t="s">
        <v>57</v>
      </c>
      <c r="M1" s="21"/>
      <c r="N1" s="20" t="s">
        <v>59</v>
      </c>
      <c r="O1" s="21"/>
    </row>
    <row r="2" spans="1:15" x14ac:dyDescent="0.35">
      <c r="A2" s="2"/>
      <c r="B2" s="7"/>
      <c r="C2" s="9" t="s">
        <v>28</v>
      </c>
      <c r="D2" s="2"/>
      <c r="E2" s="2"/>
      <c r="F2" s="2"/>
      <c r="G2" s="2"/>
      <c r="H2" s="2"/>
      <c r="I2" s="2"/>
      <c r="J2" s="2"/>
      <c r="K2" s="2"/>
      <c r="L2" s="13"/>
      <c r="M2" s="13"/>
      <c r="N2" s="13"/>
      <c r="O2" s="13"/>
    </row>
    <row r="3" spans="1:15" ht="29" x14ac:dyDescent="0.35">
      <c r="A3" s="2">
        <v>1</v>
      </c>
      <c r="B3" s="7" t="s">
        <v>11</v>
      </c>
      <c r="C3" s="14" t="s">
        <v>26</v>
      </c>
      <c r="D3" s="5" t="s">
        <v>5</v>
      </c>
      <c r="E3" s="5">
        <v>5</v>
      </c>
      <c r="F3" s="8">
        <v>1500</v>
      </c>
      <c r="G3" s="2">
        <f>F3*E3</f>
        <v>7500</v>
      </c>
      <c r="H3" s="2">
        <v>1500</v>
      </c>
      <c r="I3" s="2">
        <f>H3*E3</f>
        <v>7500</v>
      </c>
      <c r="J3" s="11">
        <v>1000</v>
      </c>
      <c r="K3" s="11">
        <f>J3*E3</f>
        <v>5000</v>
      </c>
      <c r="L3" s="16">
        <v>1550</v>
      </c>
      <c r="M3" s="16">
        <f>L3*E3</f>
        <v>7750</v>
      </c>
      <c r="N3" s="34">
        <v>2000</v>
      </c>
      <c r="O3" s="16">
        <f>N3*E3</f>
        <v>10000</v>
      </c>
    </row>
    <row r="4" spans="1:15" ht="29" x14ac:dyDescent="0.35">
      <c r="A4" s="2">
        <v>2</v>
      </c>
      <c r="B4" s="7" t="s">
        <v>12</v>
      </c>
      <c r="C4" s="14" t="s">
        <v>27</v>
      </c>
      <c r="D4" s="5" t="s">
        <v>5</v>
      </c>
      <c r="E4" s="2">
        <v>1</v>
      </c>
      <c r="F4" s="8">
        <v>1500</v>
      </c>
      <c r="G4" s="2">
        <f t="shared" ref="G4:G29" si="0">F4*E4</f>
        <v>1500</v>
      </c>
      <c r="H4" s="2">
        <v>1500</v>
      </c>
      <c r="I4" s="2">
        <f t="shared" ref="I4:I29" si="1">H4*E4</f>
        <v>1500</v>
      </c>
      <c r="J4" s="11">
        <v>1000</v>
      </c>
      <c r="K4" s="11">
        <f t="shared" ref="K4:K29" si="2">J4*E4</f>
        <v>1000</v>
      </c>
      <c r="L4" s="16">
        <v>1100</v>
      </c>
      <c r="M4" s="16">
        <f t="shared" ref="M4:M29" si="3">L4*E4</f>
        <v>1100</v>
      </c>
      <c r="N4" s="34">
        <v>1500</v>
      </c>
      <c r="O4" s="16">
        <f t="shared" ref="O4:O29" si="4">N4*E4</f>
        <v>1500</v>
      </c>
    </row>
    <row r="5" spans="1:15" x14ac:dyDescent="0.35">
      <c r="A5" s="2">
        <v>3</v>
      </c>
      <c r="B5" s="7" t="s">
        <v>7</v>
      </c>
      <c r="C5" s="14" t="s">
        <v>20</v>
      </c>
      <c r="D5" s="5" t="s">
        <v>5</v>
      </c>
      <c r="E5" s="2">
        <v>2</v>
      </c>
      <c r="F5" s="8">
        <v>350</v>
      </c>
      <c r="G5" s="2">
        <f t="shared" si="0"/>
        <v>700</v>
      </c>
      <c r="H5" s="2">
        <v>500</v>
      </c>
      <c r="I5" s="2">
        <f t="shared" si="1"/>
        <v>1000</v>
      </c>
      <c r="J5" s="11">
        <v>300</v>
      </c>
      <c r="K5" s="11">
        <f t="shared" si="2"/>
        <v>600</v>
      </c>
      <c r="L5" s="16">
        <v>400</v>
      </c>
      <c r="M5" s="16">
        <f t="shared" si="3"/>
        <v>800</v>
      </c>
      <c r="N5" s="34">
        <v>800</v>
      </c>
      <c r="O5" s="16">
        <f t="shared" si="4"/>
        <v>1600</v>
      </c>
    </row>
    <row r="6" spans="1:15" x14ac:dyDescent="0.35">
      <c r="A6" s="2">
        <v>4</v>
      </c>
      <c r="B6" s="7" t="s">
        <v>8</v>
      </c>
      <c r="C6" s="14" t="s">
        <v>21</v>
      </c>
      <c r="D6" s="5" t="s">
        <v>5</v>
      </c>
      <c r="E6" s="2">
        <v>1</v>
      </c>
      <c r="F6" s="8">
        <v>750</v>
      </c>
      <c r="G6" s="2">
        <f t="shared" si="0"/>
        <v>750</v>
      </c>
      <c r="H6" s="2">
        <v>500</v>
      </c>
      <c r="I6" s="2">
        <f t="shared" si="1"/>
        <v>500</v>
      </c>
      <c r="J6" s="11">
        <v>500</v>
      </c>
      <c r="K6" s="11">
        <f t="shared" si="2"/>
        <v>500</v>
      </c>
      <c r="L6" s="16">
        <v>500</v>
      </c>
      <c r="M6" s="16">
        <f t="shared" si="3"/>
        <v>500</v>
      </c>
      <c r="N6" s="34">
        <v>800</v>
      </c>
      <c r="O6" s="16">
        <f t="shared" si="4"/>
        <v>800</v>
      </c>
    </row>
    <row r="7" spans="1:15" x14ac:dyDescent="0.35">
      <c r="A7" s="2">
        <v>5</v>
      </c>
      <c r="B7" s="7" t="s">
        <v>13</v>
      </c>
      <c r="C7" s="14" t="s">
        <v>22</v>
      </c>
      <c r="D7" s="5" t="s">
        <v>4</v>
      </c>
      <c r="E7" s="2">
        <v>2949</v>
      </c>
      <c r="F7" s="8">
        <v>25</v>
      </c>
      <c r="G7" s="2">
        <f t="shared" si="0"/>
        <v>73725</v>
      </c>
      <c r="H7" s="2">
        <v>24</v>
      </c>
      <c r="I7" s="2">
        <f t="shared" si="1"/>
        <v>70776</v>
      </c>
      <c r="J7" s="11">
        <v>20</v>
      </c>
      <c r="K7" s="11">
        <f t="shared" si="2"/>
        <v>58980</v>
      </c>
      <c r="L7" s="16">
        <v>22</v>
      </c>
      <c r="M7" s="16">
        <f t="shared" si="3"/>
        <v>64878</v>
      </c>
      <c r="N7" s="34">
        <v>44.59</v>
      </c>
      <c r="O7" s="16">
        <f t="shared" si="4"/>
        <v>131495.91</v>
      </c>
    </row>
    <row r="8" spans="1:15" x14ac:dyDescent="0.35">
      <c r="A8" s="2">
        <v>6</v>
      </c>
      <c r="B8" s="7" t="s">
        <v>23</v>
      </c>
      <c r="C8" s="14" t="s">
        <v>29</v>
      </c>
      <c r="D8" s="2" t="s">
        <v>5</v>
      </c>
      <c r="E8" s="2">
        <v>1</v>
      </c>
      <c r="F8" s="8">
        <v>18000</v>
      </c>
      <c r="G8" s="2">
        <f t="shared" si="0"/>
        <v>18000</v>
      </c>
      <c r="H8" s="2">
        <v>18000</v>
      </c>
      <c r="I8" s="2">
        <f t="shared" si="1"/>
        <v>18000</v>
      </c>
      <c r="J8" s="11">
        <v>12000</v>
      </c>
      <c r="K8" s="11">
        <f t="shared" si="2"/>
        <v>12000</v>
      </c>
      <c r="L8" s="16">
        <v>13000</v>
      </c>
      <c r="M8" s="16">
        <f t="shared" si="3"/>
        <v>13000</v>
      </c>
      <c r="N8" s="16">
        <v>12038</v>
      </c>
      <c r="O8" s="16">
        <f t="shared" si="4"/>
        <v>12038</v>
      </c>
    </row>
    <row r="9" spans="1:15" x14ac:dyDescent="0.35">
      <c r="A9" s="30" t="s">
        <v>14</v>
      </c>
      <c r="B9" s="30"/>
      <c r="C9" s="30"/>
      <c r="D9" s="30"/>
      <c r="E9" s="30"/>
      <c r="F9" s="2">
        <v>0</v>
      </c>
      <c r="G9" s="2">
        <f t="shared" si="0"/>
        <v>0</v>
      </c>
      <c r="H9" s="2">
        <v>0</v>
      </c>
      <c r="I9" s="2">
        <f t="shared" si="1"/>
        <v>0</v>
      </c>
      <c r="J9" s="12">
        <v>0</v>
      </c>
      <c r="K9" s="11">
        <f t="shared" si="2"/>
        <v>0</v>
      </c>
      <c r="L9" s="16">
        <v>0</v>
      </c>
      <c r="M9" s="16">
        <f t="shared" si="3"/>
        <v>0</v>
      </c>
      <c r="N9" s="16"/>
      <c r="O9" s="16">
        <f t="shared" si="4"/>
        <v>0</v>
      </c>
    </row>
    <row r="10" spans="1:15" ht="43.5" x14ac:dyDescent="0.35">
      <c r="A10" s="2">
        <v>7</v>
      </c>
      <c r="B10" s="7" t="s">
        <v>11</v>
      </c>
      <c r="C10" s="15" t="s">
        <v>49</v>
      </c>
      <c r="D10" s="5" t="s">
        <v>5</v>
      </c>
      <c r="E10" s="5">
        <v>3</v>
      </c>
      <c r="F10" s="8">
        <v>15000</v>
      </c>
      <c r="G10" s="2">
        <f t="shared" si="0"/>
        <v>45000</v>
      </c>
      <c r="H10" s="2">
        <v>12000</v>
      </c>
      <c r="I10" s="2">
        <f t="shared" si="1"/>
        <v>36000</v>
      </c>
      <c r="J10" s="11">
        <v>6600</v>
      </c>
      <c r="K10" s="11">
        <f t="shared" si="2"/>
        <v>19800</v>
      </c>
      <c r="L10" s="16">
        <v>12000</v>
      </c>
      <c r="M10" s="16">
        <f t="shared" si="3"/>
        <v>36000</v>
      </c>
      <c r="N10" s="34">
        <v>14850</v>
      </c>
      <c r="O10" s="16">
        <f t="shared" si="4"/>
        <v>44550</v>
      </c>
    </row>
    <row r="11" spans="1:15" ht="29" x14ac:dyDescent="0.35">
      <c r="A11" s="2">
        <v>8</v>
      </c>
      <c r="B11" s="7" t="s">
        <v>34</v>
      </c>
      <c r="C11" s="15" t="s">
        <v>1</v>
      </c>
      <c r="D11" s="5" t="s">
        <v>5</v>
      </c>
      <c r="E11" s="2">
        <v>5</v>
      </c>
      <c r="F11" s="8">
        <v>6500</v>
      </c>
      <c r="G11" s="2">
        <f t="shared" si="0"/>
        <v>32500</v>
      </c>
      <c r="H11" s="2">
        <v>4800</v>
      </c>
      <c r="I11" s="2">
        <f t="shared" si="1"/>
        <v>24000</v>
      </c>
      <c r="J11" s="11">
        <v>5000</v>
      </c>
      <c r="K11" s="11">
        <f t="shared" si="2"/>
        <v>25000</v>
      </c>
      <c r="L11" s="16">
        <v>8000</v>
      </c>
      <c r="M11" s="16">
        <f t="shared" si="3"/>
        <v>40000</v>
      </c>
      <c r="N11" s="34">
        <v>34550</v>
      </c>
      <c r="O11" s="16">
        <f t="shared" si="4"/>
        <v>172750</v>
      </c>
    </row>
    <row r="12" spans="1:15" ht="58" x14ac:dyDescent="0.35">
      <c r="A12" s="2">
        <v>9</v>
      </c>
      <c r="B12" s="7" t="s">
        <v>35</v>
      </c>
      <c r="C12" s="15" t="s">
        <v>10</v>
      </c>
      <c r="D12" s="5" t="s">
        <v>5</v>
      </c>
      <c r="E12" s="2">
        <v>1</v>
      </c>
      <c r="F12" s="8">
        <v>15500</v>
      </c>
      <c r="G12" s="2">
        <f t="shared" si="0"/>
        <v>15500</v>
      </c>
      <c r="H12" s="2">
        <v>14500</v>
      </c>
      <c r="I12" s="2">
        <f t="shared" si="1"/>
        <v>14500</v>
      </c>
      <c r="J12" s="11">
        <v>12000</v>
      </c>
      <c r="K12" s="11">
        <f t="shared" si="2"/>
        <v>12000</v>
      </c>
      <c r="L12" s="16">
        <v>15000</v>
      </c>
      <c r="M12" s="16">
        <f t="shared" si="3"/>
        <v>15000</v>
      </c>
      <c r="N12" s="34">
        <v>38500</v>
      </c>
      <c r="O12" s="16">
        <f t="shared" si="4"/>
        <v>38500</v>
      </c>
    </row>
    <row r="13" spans="1:15" ht="29" x14ac:dyDescent="0.35">
      <c r="A13" s="2">
        <v>10</v>
      </c>
      <c r="B13" s="7" t="s">
        <v>7</v>
      </c>
      <c r="C13" s="15" t="s">
        <v>24</v>
      </c>
      <c r="D13" s="5"/>
      <c r="E13" s="2">
        <v>2</v>
      </c>
      <c r="F13" s="8">
        <v>6000</v>
      </c>
      <c r="G13" s="2">
        <f t="shared" si="0"/>
        <v>12000</v>
      </c>
      <c r="H13" s="2">
        <v>6500</v>
      </c>
      <c r="I13" s="2">
        <f t="shared" si="1"/>
        <v>13000</v>
      </c>
      <c r="J13" s="11">
        <v>5000</v>
      </c>
      <c r="K13" s="11">
        <f t="shared" si="2"/>
        <v>10000</v>
      </c>
      <c r="L13" s="16">
        <v>5500</v>
      </c>
      <c r="M13" s="16">
        <f t="shared" si="3"/>
        <v>11000</v>
      </c>
      <c r="N13" s="16"/>
      <c r="O13" s="16">
        <f t="shared" si="4"/>
        <v>0</v>
      </c>
    </row>
    <row r="14" spans="1:15" x14ac:dyDescent="0.35">
      <c r="A14" s="2">
        <v>11</v>
      </c>
      <c r="B14" s="7" t="s">
        <v>8</v>
      </c>
      <c r="C14" s="14" t="s">
        <v>50</v>
      </c>
      <c r="D14" s="5" t="s">
        <v>5</v>
      </c>
      <c r="E14" s="2">
        <v>1</v>
      </c>
      <c r="F14" s="8">
        <v>4500</v>
      </c>
      <c r="G14" s="2">
        <f t="shared" si="0"/>
        <v>4500</v>
      </c>
      <c r="H14" s="2">
        <v>3500</v>
      </c>
      <c r="I14" s="2">
        <f t="shared" si="1"/>
        <v>3500</v>
      </c>
      <c r="J14" s="11">
        <v>3000</v>
      </c>
      <c r="K14" s="11">
        <f t="shared" si="2"/>
        <v>3000</v>
      </c>
      <c r="L14" s="16">
        <v>3200</v>
      </c>
      <c r="M14" s="16">
        <f t="shared" si="3"/>
        <v>3200</v>
      </c>
      <c r="N14" s="16"/>
      <c r="O14" s="16">
        <f t="shared" si="4"/>
        <v>0</v>
      </c>
    </row>
    <row r="15" spans="1:15" x14ac:dyDescent="0.35">
      <c r="A15" s="2">
        <v>12</v>
      </c>
      <c r="B15" s="7" t="s">
        <v>36</v>
      </c>
      <c r="C15" s="15" t="s">
        <v>2</v>
      </c>
      <c r="D15" s="2" t="s">
        <v>5</v>
      </c>
      <c r="E15" s="2">
        <v>1</v>
      </c>
      <c r="F15" s="8">
        <v>4500</v>
      </c>
      <c r="G15" s="2">
        <f t="shared" si="0"/>
        <v>4500</v>
      </c>
      <c r="H15" s="2">
        <v>4800</v>
      </c>
      <c r="I15" s="2">
        <f t="shared" si="1"/>
        <v>4800</v>
      </c>
      <c r="J15" s="11">
        <v>4500</v>
      </c>
      <c r="K15" s="11">
        <f t="shared" si="2"/>
        <v>4500</v>
      </c>
      <c r="L15" s="16">
        <v>4200</v>
      </c>
      <c r="M15" s="16">
        <f t="shared" si="3"/>
        <v>4200</v>
      </c>
      <c r="N15" s="34">
        <v>10500</v>
      </c>
      <c r="O15" s="16">
        <f t="shared" si="4"/>
        <v>10500</v>
      </c>
    </row>
    <row r="16" spans="1:15" ht="29" x14ac:dyDescent="0.35">
      <c r="A16" s="2">
        <v>13</v>
      </c>
      <c r="B16" s="7" t="s">
        <v>37</v>
      </c>
      <c r="C16" s="15" t="s">
        <v>9</v>
      </c>
      <c r="D16" s="5" t="s">
        <v>5</v>
      </c>
      <c r="E16" s="2">
        <v>2</v>
      </c>
      <c r="F16" s="8">
        <v>8000</v>
      </c>
      <c r="G16" s="2">
        <f t="shared" si="0"/>
        <v>16000</v>
      </c>
      <c r="H16" s="2">
        <v>8000</v>
      </c>
      <c r="I16" s="2">
        <f t="shared" si="1"/>
        <v>16000</v>
      </c>
      <c r="J16" s="11">
        <v>5500</v>
      </c>
      <c r="K16" s="11">
        <f t="shared" si="2"/>
        <v>11000</v>
      </c>
      <c r="L16" s="16">
        <v>7500</v>
      </c>
      <c r="M16" s="16">
        <f t="shared" si="3"/>
        <v>15000</v>
      </c>
      <c r="N16" s="34">
        <v>14600</v>
      </c>
      <c r="O16" s="16">
        <f t="shared" si="4"/>
        <v>29200</v>
      </c>
    </row>
    <row r="17" spans="1:15" ht="29" x14ac:dyDescent="0.35">
      <c r="A17" s="2">
        <v>14</v>
      </c>
      <c r="B17" s="7" t="s">
        <v>37</v>
      </c>
      <c r="C17" s="15" t="s">
        <v>48</v>
      </c>
      <c r="D17" s="5" t="s">
        <v>5</v>
      </c>
      <c r="E17" s="2">
        <v>4</v>
      </c>
      <c r="F17" s="8">
        <v>6500</v>
      </c>
      <c r="G17" s="2">
        <f t="shared" si="0"/>
        <v>26000</v>
      </c>
      <c r="H17" s="2">
        <v>5500</v>
      </c>
      <c r="I17" s="2">
        <f t="shared" si="1"/>
        <v>22000</v>
      </c>
      <c r="J17" s="11">
        <v>5000</v>
      </c>
      <c r="K17" s="11">
        <f t="shared" si="2"/>
        <v>20000</v>
      </c>
      <c r="L17" s="16">
        <v>6000</v>
      </c>
      <c r="M17" s="16">
        <f t="shared" si="3"/>
        <v>24000</v>
      </c>
      <c r="N17" s="34">
        <v>28500</v>
      </c>
      <c r="O17" s="16">
        <f t="shared" si="4"/>
        <v>114000</v>
      </c>
    </row>
    <row r="18" spans="1:15" ht="43.5" x14ac:dyDescent="0.35">
      <c r="A18" s="2">
        <v>15</v>
      </c>
      <c r="B18" s="7" t="s">
        <v>38</v>
      </c>
      <c r="C18" s="15" t="s">
        <v>44</v>
      </c>
      <c r="D18" s="5" t="s">
        <v>4</v>
      </c>
      <c r="E18" s="2">
        <v>2949</v>
      </c>
      <c r="F18" s="8">
        <v>240</v>
      </c>
      <c r="G18" s="2">
        <f t="shared" si="0"/>
        <v>707760</v>
      </c>
      <c r="H18" s="2">
        <v>245</v>
      </c>
      <c r="I18" s="2">
        <f t="shared" si="1"/>
        <v>722505</v>
      </c>
      <c r="J18" s="11">
        <v>225</v>
      </c>
      <c r="K18" s="11">
        <f t="shared" si="2"/>
        <v>663525</v>
      </c>
      <c r="L18" s="16">
        <v>240</v>
      </c>
      <c r="M18" s="16">
        <f t="shared" si="3"/>
        <v>707760</v>
      </c>
      <c r="N18" s="34">
        <v>365</v>
      </c>
      <c r="O18" s="16">
        <f t="shared" si="4"/>
        <v>1076385</v>
      </c>
    </row>
    <row r="19" spans="1:15" ht="29" x14ac:dyDescent="0.35">
      <c r="A19" s="2">
        <v>16</v>
      </c>
      <c r="B19" s="7" t="s">
        <v>39</v>
      </c>
      <c r="C19" s="15" t="s">
        <v>45</v>
      </c>
      <c r="D19" s="5" t="s">
        <v>4</v>
      </c>
      <c r="E19" s="2">
        <v>1912</v>
      </c>
      <c r="F19" s="8">
        <v>220</v>
      </c>
      <c r="G19" s="2">
        <f t="shared" si="0"/>
        <v>420640</v>
      </c>
      <c r="H19" s="2">
        <v>225</v>
      </c>
      <c r="I19" s="2">
        <f t="shared" si="1"/>
        <v>430200</v>
      </c>
      <c r="J19" s="11">
        <v>200</v>
      </c>
      <c r="K19" s="11">
        <f t="shared" si="2"/>
        <v>382400</v>
      </c>
      <c r="L19" s="16">
        <v>240</v>
      </c>
      <c r="M19" s="16">
        <f t="shared" si="3"/>
        <v>458880</v>
      </c>
      <c r="N19" s="34">
        <v>230</v>
      </c>
      <c r="O19" s="16">
        <f t="shared" si="4"/>
        <v>439760</v>
      </c>
    </row>
    <row r="20" spans="1:15" x14ac:dyDescent="0.35">
      <c r="A20" s="2">
        <v>17</v>
      </c>
      <c r="B20" s="7" t="s">
        <v>33</v>
      </c>
      <c r="C20" s="14" t="s">
        <v>46</v>
      </c>
      <c r="D20" s="5" t="s">
        <v>4</v>
      </c>
      <c r="E20" s="2">
        <v>560</v>
      </c>
      <c r="F20" s="8">
        <v>240</v>
      </c>
      <c r="G20" s="2">
        <f t="shared" si="0"/>
        <v>134400</v>
      </c>
      <c r="H20" s="2">
        <v>245</v>
      </c>
      <c r="I20" s="2">
        <f t="shared" si="1"/>
        <v>137200</v>
      </c>
      <c r="J20" s="11">
        <v>225</v>
      </c>
      <c r="K20" s="11">
        <f t="shared" si="2"/>
        <v>126000</v>
      </c>
      <c r="L20" s="16">
        <v>240</v>
      </c>
      <c r="M20" s="16">
        <f t="shared" si="3"/>
        <v>134400</v>
      </c>
      <c r="N20" s="34">
        <v>365</v>
      </c>
      <c r="O20" s="16">
        <f t="shared" si="4"/>
        <v>204400</v>
      </c>
    </row>
    <row r="21" spans="1:15" ht="43.5" x14ac:dyDescent="0.35">
      <c r="A21" s="2">
        <v>18</v>
      </c>
      <c r="B21" s="7" t="s">
        <v>40</v>
      </c>
      <c r="C21" s="14" t="s">
        <v>30</v>
      </c>
      <c r="D21" s="2" t="s">
        <v>3</v>
      </c>
      <c r="E21" s="2">
        <v>272</v>
      </c>
      <c r="F21" s="8">
        <v>250</v>
      </c>
      <c r="G21" s="2">
        <f t="shared" si="0"/>
        <v>68000</v>
      </c>
      <c r="H21" s="2">
        <v>250</v>
      </c>
      <c r="I21" s="2">
        <f t="shared" si="1"/>
        <v>68000</v>
      </c>
      <c r="J21" s="11">
        <v>220</v>
      </c>
      <c r="K21" s="11">
        <f t="shared" si="2"/>
        <v>59840</v>
      </c>
      <c r="L21" s="16">
        <v>250</v>
      </c>
      <c r="M21" s="16">
        <f t="shared" si="3"/>
        <v>68000</v>
      </c>
      <c r="N21" s="16"/>
      <c r="O21" s="16">
        <f t="shared" si="4"/>
        <v>0</v>
      </c>
    </row>
    <row r="22" spans="1:15" x14ac:dyDescent="0.35">
      <c r="A22" s="2">
        <v>19</v>
      </c>
      <c r="B22" s="7" t="s">
        <v>41</v>
      </c>
      <c r="C22" s="14" t="s">
        <v>51</v>
      </c>
      <c r="D22" s="2" t="s">
        <v>5</v>
      </c>
      <c r="E22" s="2">
        <v>1</v>
      </c>
      <c r="F22" s="8">
        <v>3000</v>
      </c>
      <c r="G22" s="2">
        <f t="shared" si="0"/>
        <v>3000</v>
      </c>
      <c r="H22" s="2">
        <v>5500</v>
      </c>
      <c r="I22" s="2">
        <f t="shared" si="1"/>
        <v>5500</v>
      </c>
      <c r="J22" s="11">
        <v>3000</v>
      </c>
      <c r="K22" s="11">
        <f t="shared" si="2"/>
        <v>3000</v>
      </c>
      <c r="L22" s="16">
        <v>3500</v>
      </c>
      <c r="M22" s="16">
        <f t="shared" si="3"/>
        <v>3500</v>
      </c>
      <c r="N22" s="16"/>
      <c r="O22" s="16">
        <f t="shared" si="4"/>
        <v>0</v>
      </c>
    </row>
    <row r="23" spans="1:15" x14ac:dyDescent="0.35">
      <c r="A23" s="2">
        <v>20</v>
      </c>
      <c r="B23" s="7" t="s">
        <v>41</v>
      </c>
      <c r="C23" s="14" t="s">
        <v>15</v>
      </c>
      <c r="D23" s="5" t="s">
        <v>16</v>
      </c>
      <c r="E23" s="2">
        <v>1</v>
      </c>
      <c r="F23" s="8">
        <v>5000</v>
      </c>
      <c r="G23" s="2">
        <f t="shared" si="0"/>
        <v>5000</v>
      </c>
      <c r="H23" s="2">
        <v>5500</v>
      </c>
      <c r="I23" s="2">
        <f t="shared" si="1"/>
        <v>5500</v>
      </c>
      <c r="J23" s="11">
        <v>3000</v>
      </c>
      <c r="K23" s="11">
        <f t="shared" si="2"/>
        <v>3000</v>
      </c>
      <c r="L23" s="16">
        <v>3500</v>
      </c>
      <c r="M23" s="16">
        <f t="shared" si="3"/>
        <v>3500</v>
      </c>
      <c r="N23" s="16"/>
      <c r="O23" s="16">
        <f t="shared" si="4"/>
        <v>0</v>
      </c>
    </row>
    <row r="24" spans="1:15" x14ac:dyDescent="0.35">
      <c r="A24" s="2">
        <v>21</v>
      </c>
      <c r="B24" s="7" t="s">
        <v>41</v>
      </c>
      <c r="C24" s="14" t="s">
        <v>43</v>
      </c>
      <c r="D24" s="5" t="s">
        <v>16</v>
      </c>
      <c r="E24" s="2">
        <v>1</v>
      </c>
      <c r="F24" s="8">
        <v>4000</v>
      </c>
      <c r="G24" s="2">
        <f t="shared" si="0"/>
        <v>4000</v>
      </c>
      <c r="H24" s="2">
        <v>3500</v>
      </c>
      <c r="I24" s="2">
        <f t="shared" si="1"/>
        <v>3500</v>
      </c>
      <c r="J24" s="11">
        <v>3000</v>
      </c>
      <c r="K24" s="11">
        <f t="shared" si="2"/>
        <v>3000</v>
      </c>
      <c r="L24" s="16">
        <v>4000</v>
      </c>
      <c r="M24" s="16">
        <f t="shared" si="3"/>
        <v>4000</v>
      </c>
      <c r="N24" s="16"/>
      <c r="O24" s="16">
        <f t="shared" si="4"/>
        <v>0</v>
      </c>
    </row>
    <row r="25" spans="1:15" x14ac:dyDescent="0.35">
      <c r="A25" s="2">
        <v>22</v>
      </c>
      <c r="B25" s="7" t="s">
        <v>41</v>
      </c>
      <c r="C25" s="14" t="s">
        <v>47</v>
      </c>
      <c r="D25" s="2" t="s">
        <v>4</v>
      </c>
      <c r="E25" s="2">
        <v>230</v>
      </c>
      <c r="F25" s="8">
        <v>200</v>
      </c>
      <c r="G25" s="2">
        <f t="shared" si="0"/>
        <v>46000</v>
      </c>
      <c r="H25" s="2">
        <v>250</v>
      </c>
      <c r="I25" s="2">
        <f t="shared" si="1"/>
        <v>57500</v>
      </c>
      <c r="J25" s="11">
        <v>150</v>
      </c>
      <c r="K25" s="11">
        <f t="shared" si="2"/>
        <v>34500</v>
      </c>
      <c r="L25" s="16">
        <v>175</v>
      </c>
      <c r="M25" s="16">
        <f t="shared" si="3"/>
        <v>40250</v>
      </c>
      <c r="N25" s="34">
        <v>240</v>
      </c>
      <c r="O25" s="16">
        <f t="shared" si="4"/>
        <v>55200</v>
      </c>
    </row>
    <row r="26" spans="1:15" x14ac:dyDescent="0.35">
      <c r="A26" s="2">
        <v>23</v>
      </c>
      <c r="B26" s="7" t="s">
        <v>41</v>
      </c>
      <c r="C26" s="15" t="s">
        <v>42</v>
      </c>
      <c r="D26" s="2" t="s">
        <v>4</v>
      </c>
      <c r="E26" s="2">
        <v>460</v>
      </c>
      <c r="F26" s="8">
        <v>220</v>
      </c>
      <c r="G26" s="2">
        <f t="shared" si="0"/>
        <v>101200</v>
      </c>
      <c r="H26" s="2">
        <v>225</v>
      </c>
      <c r="I26" s="2">
        <f t="shared" si="1"/>
        <v>103500</v>
      </c>
      <c r="J26" s="11">
        <v>170</v>
      </c>
      <c r="K26" s="11">
        <f t="shared" si="2"/>
        <v>78200</v>
      </c>
      <c r="L26" s="16">
        <v>240</v>
      </c>
      <c r="M26" s="16">
        <f t="shared" si="3"/>
        <v>110400</v>
      </c>
      <c r="N26" s="34">
        <v>230</v>
      </c>
      <c r="O26" s="16">
        <f t="shared" si="4"/>
        <v>105800</v>
      </c>
    </row>
    <row r="27" spans="1:15" x14ac:dyDescent="0.35">
      <c r="A27" s="2">
        <v>24</v>
      </c>
      <c r="B27" s="7" t="s">
        <v>41</v>
      </c>
      <c r="C27" s="14" t="s">
        <v>31</v>
      </c>
      <c r="D27" s="2" t="s">
        <v>3</v>
      </c>
      <c r="E27" s="2">
        <v>49</v>
      </c>
      <c r="F27" s="8">
        <v>450</v>
      </c>
      <c r="G27" s="2">
        <f t="shared" si="0"/>
        <v>22050</v>
      </c>
      <c r="H27" s="2">
        <v>400</v>
      </c>
      <c r="I27" s="2">
        <f t="shared" si="1"/>
        <v>19600</v>
      </c>
      <c r="J27" s="11">
        <v>350</v>
      </c>
      <c r="K27" s="11">
        <f t="shared" si="2"/>
        <v>17150</v>
      </c>
      <c r="L27" s="16">
        <v>400</v>
      </c>
      <c r="M27" s="16">
        <f t="shared" si="3"/>
        <v>19600</v>
      </c>
      <c r="N27" s="34">
        <v>675</v>
      </c>
      <c r="O27" s="16">
        <f t="shared" si="4"/>
        <v>33075</v>
      </c>
    </row>
    <row r="28" spans="1:15" x14ac:dyDescent="0.35">
      <c r="A28" s="2">
        <v>25</v>
      </c>
      <c r="B28" s="7" t="s">
        <v>41</v>
      </c>
      <c r="C28" s="14" t="s">
        <v>25</v>
      </c>
      <c r="D28" s="2" t="s">
        <v>3</v>
      </c>
      <c r="E28" s="2">
        <v>72</v>
      </c>
      <c r="F28" s="8">
        <v>370</v>
      </c>
      <c r="G28" s="2">
        <f t="shared" si="0"/>
        <v>26640</v>
      </c>
      <c r="H28" s="2">
        <v>350</v>
      </c>
      <c r="I28" s="2">
        <f t="shared" si="1"/>
        <v>25200</v>
      </c>
      <c r="J28" s="11">
        <v>350</v>
      </c>
      <c r="K28" s="11">
        <f t="shared" si="2"/>
        <v>25200</v>
      </c>
      <c r="L28" s="16">
        <v>400</v>
      </c>
      <c r="M28" s="16">
        <f t="shared" si="3"/>
        <v>28800</v>
      </c>
      <c r="N28" s="34">
        <v>550</v>
      </c>
      <c r="O28" s="16">
        <f t="shared" si="4"/>
        <v>39600</v>
      </c>
    </row>
    <row r="29" spans="1:15" x14ac:dyDescent="0.35">
      <c r="A29" s="2">
        <v>26</v>
      </c>
      <c r="B29" s="7" t="s">
        <v>41</v>
      </c>
      <c r="C29" s="14" t="s">
        <v>19</v>
      </c>
      <c r="D29" s="2" t="s">
        <v>16</v>
      </c>
      <c r="E29" s="2">
        <v>1</v>
      </c>
      <c r="F29" s="8">
        <v>5000</v>
      </c>
      <c r="G29" s="2">
        <f t="shared" si="0"/>
        <v>5000</v>
      </c>
      <c r="H29" s="2">
        <v>5000</v>
      </c>
      <c r="I29" s="2">
        <f t="shared" si="1"/>
        <v>5000</v>
      </c>
      <c r="J29" s="11">
        <v>5000</v>
      </c>
      <c r="K29" s="11">
        <f t="shared" si="2"/>
        <v>5000</v>
      </c>
      <c r="L29" s="16">
        <v>6000</v>
      </c>
      <c r="M29" s="16">
        <f t="shared" si="3"/>
        <v>6000</v>
      </c>
      <c r="N29" s="16"/>
      <c r="O29" s="16">
        <f t="shared" si="4"/>
        <v>0</v>
      </c>
    </row>
    <row r="30" spans="1:15" x14ac:dyDescent="0.35">
      <c r="A30" s="28" t="s">
        <v>54</v>
      </c>
      <c r="B30" s="28"/>
      <c r="C30" s="28"/>
      <c r="D30" s="28"/>
      <c r="E30" s="28"/>
      <c r="F30" s="32">
        <f>SUM(G3:G29)</f>
        <v>1801865</v>
      </c>
      <c r="G30" s="32"/>
      <c r="H30" s="31">
        <f>SUM(I3:I29)</f>
        <v>1816281</v>
      </c>
      <c r="I30" s="31"/>
      <c r="J30" s="32">
        <f>SUM(K3:K29)</f>
        <v>1584195</v>
      </c>
      <c r="K30" s="32"/>
      <c r="L30" s="22">
        <f>SUM(M3:M29)</f>
        <v>1821518</v>
      </c>
      <c r="M30" s="22"/>
      <c r="N30" s="22">
        <f>SUM(O3:O29)</f>
        <v>2521153.91</v>
      </c>
      <c r="O30" s="22"/>
    </row>
    <row r="31" spans="1:15" ht="15.5" x14ac:dyDescent="0.35">
      <c r="A31" s="29" t="s">
        <v>55</v>
      </c>
      <c r="B31" s="29"/>
      <c r="C31" s="29"/>
      <c r="D31" s="29"/>
      <c r="E31" s="29"/>
      <c r="F31" s="27">
        <f t="shared" ref="F31:J31" si="5">F30+F30*18%</f>
        <v>2126200.7000000002</v>
      </c>
      <c r="G31" s="27"/>
      <c r="H31" s="26">
        <f t="shared" si="5"/>
        <v>2143211.58</v>
      </c>
      <c r="I31" s="26"/>
      <c r="J31" s="27">
        <f t="shared" si="5"/>
        <v>1869350.1</v>
      </c>
      <c r="K31" s="27"/>
      <c r="L31" s="23">
        <f t="shared" ref="L31:N31" si="6">L30+L30*18%</f>
        <v>2149391.2400000002</v>
      </c>
      <c r="M31" s="23"/>
      <c r="N31" s="23">
        <f t="shared" si="6"/>
        <v>2974961.6138000004</v>
      </c>
      <c r="O31" s="23"/>
    </row>
    <row r="32" spans="1:15" ht="15.5" x14ac:dyDescent="0.35">
      <c r="J32" s="33" t="s">
        <v>58</v>
      </c>
      <c r="K32" s="33"/>
    </row>
  </sheetData>
  <mergeCells count="19">
    <mergeCell ref="J32:K32"/>
    <mergeCell ref="J30:K30"/>
    <mergeCell ref="J31:K31"/>
    <mergeCell ref="J1:K1"/>
    <mergeCell ref="L30:M30"/>
    <mergeCell ref="L31:M31"/>
    <mergeCell ref="L1:M1"/>
    <mergeCell ref="A30:E30"/>
    <mergeCell ref="A31:E31"/>
    <mergeCell ref="A9:E9"/>
    <mergeCell ref="H30:I30"/>
    <mergeCell ref="F30:G30"/>
    <mergeCell ref="N1:O1"/>
    <mergeCell ref="N30:O30"/>
    <mergeCell ref="N31:O31"/>
    <mergeCell ref="H1:I1"/>
    <mergeCell ref="F1:G1"/>
    <mergeCell ref="H31:I31"/>
    <mergeCell ref="F31:G3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L q Y N W e S W P 7 C n A A A A + Q A A A B I A H A B D b 2 5 m a W c v U G F j a 2 F n Z S 5 4 b W w g o h g A K K A U A A A A A A A A A A A A A A A A A A A A A A A A A A A A h Y + 9 D o I w G E V f h X S n P 4 j G k I 8 y O J m I M T E x r k 2 p 0 A j F 0 G J 5 N w c f y V e Q R D F s j v f k D O e + H k / I h q Y O 7 q q z u j U p Y p i i Q B n Z F t q U K e r d J V y j j M N B y K s o V T D K x i a D L V J U O X d L C P H e Y 7 / A b V e S i F J G z v n u K C v V C P S T 9 X 8 5 1 M Y 6 Y a R C H E 6 f G B 7 h K M Y x X S 0 x i y k D M n H I t Z k 5 Y z K m Q G Y Q N n 3 t + k 5 x Z c L t H s g 0 g X x v 8 D d Q S w M E F A A C A A g A L q Y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6 m D V k o i k e 4 D g A A A B E A A A A T A B w A R m 9 y b X V s Y X M v U 2 V j d G l v b j E u b S C i G A A o o B Q A A A A A A A A A A A A A A A A A A A A A A A A A A A A r T k 0 u y c z P U w i G 0 I b W A F B L A Q I t A B Q A A g A I A C 6 m D V n k l j + w p w A A A P k A A A A S A A A A A A A A A A A A A A A A A A A A A A B D b 2 5 m a W c v U G F j a 2 F n Z S 5 4 b W x Q S w E C L Q A U A A I A C A A u p g 1 Z D 8 r p q 6 Q A A A D p A A A A E w A A A A A A A A A A A A A A A A D z A A A A W 0 N v b n R l b n R f V H l w Z X N d L n h t b F B L A Q I t A B Q A A g A I A C 6 m D V k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x R k l 6 T Q p E + c A b C a r S e U T A A A A A A C A A A A A A A D Z g A A w A A A A B A A A A D 4 A m T E M 0 F v z Q J b J 3 k X o r B W A A A A A A S A A A C g A A A A E A A A A M w R + z f v n l 8 5 J 2 k b r 5 F l 5 m V Q A A A A G 8 2 R B k o c D H w 5 O 2 l n s 0 0 h i Q 9 m u D I 5 t d 3 T 7 3 e U 0 X U v l e m v q o g d o D u e 0 I 9 5 o K Z P u 9 3 S 7 l d 4 M g j 1 w h i + E p D 0 5 9 G q x 7 C Y S b u H R k I C 4 5 l S k v H H v S Y U A A A A f S Q t Z E 3 0 e C w Z 2 t m E z N l A M t T c R T k = < / D a t a M a s h u p > 
</file>

<file path=customXml/itemProps1.xml><?xml version="1.0" encoding="utf-8"?>
<ds:datastoreItem xmlns:ds="http://schemas.openxmlformats.org/officeDocument/2006/customXml" ds:itemID="{9DB243CC-5DC7-41B3-A5B9-B36BF20C03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2024-08-28T05:48:08Z</dcterms:modified>
</cp:coreProperties>
</file>