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8925" windowHeight="1455"/>
  </bookViews>
  <sheets>
    <sheet name="Saffronish Art Studio" sheetId="3" r:id="rId1"/>
  </sheets>
  <definedNames>
    <definedName name="_xlnm.Print_Titles" localSheetId="0">'Saffronish Art Studio'!$4:$4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8" i="3" l="1"/>
  <c r="L7" i="3"/>
  <c r="L6" i="3"/>
  <c r="L5" i="3"/>
  <c r="I8" i="3" l="1"/>
  <c r="J8" i="3" s="1"/>
  <c r="H8" i="3"/>
  <c r="J7" i="3"/>
  <c r="H7" i="3"/>
  <c r="I6" i="3"/>
  <c r="J6" i="3" s="1"/>
  <c r="H6" i="3"/>
  <c r="I5" i="3"/>
  <c r="J5" i="3" s="1"/>
  <c r="G5" i="3"/>
  <c r="H5" i="3" s="1"/>
  <c r="J10" i="3" l="1"/>
  <c r="H10" i="3"/>
</calcChain>
</file>

<file path=xl/sharedStrings.xml><?xml version="1.0" encoding="utf-8"?>
<sst xmlns="http://schemas.openxmlformats.org/spreadsheetml/2006/main" count="35" uniqueCount="28">
  <si>
    <t>T1 LOUNGES - DOMESTIC LOUNGE PHASE 2</t>
  </si>
  <si>
    <t>Location</t>
  </si>
  <si>
    <t>Item Description</t>
  </si>
  <si>
    <t>Image</t>
  </si>
  <si>
    <t>Qty</t>
  </si>
  <si>
    <t>Unit</t>
  </si>
  <si>
    <t>nos</t>
  </si>
  <si>
    <t>Phase-2 Welcome lounge</t>
  </si>
  <si>
    <t>PHASE 2 ART WORK</t>
  </si>
  <si>
    <t>SALONE</t>
  </si>
  <si>
    <t>2A</t>
  </si>
  <si>
    <t>2B</t>
  </si>
  <si>
    <r>
      <t xml:space="preserve">ARTWORK TO BE PAINTED ON ROUND PLY PANELS AND FRAMED WITH METAL FRAME- ARTIST </t>
    </r>
    <r>
      <rPr>
        <b/>
        <sz val="11"/>
        <color rgb="FFFF0000"/>
        <rFont val="Calibri"/>
        <family val="2"/>
        <scheme val="minor"/>
      </rPr>
      <t>Saffronish Art Studio</t>
    </r>
  </si>
  <si>
    <r>
      <t xml:space="preserve">ARTWORK TO BE PAINTED ON ROUND PLY PANELS AND FRAMED WITH METAL FRAME  ARTIST- </t>
    </r>
    <r>
      <rPr>
        <b/>
        <sz val="11"/>
        <color rgb="FFFF0000"/>
        <rFont val="Calibri"/>
        <family val="2"/>
        <scheme val="minor"/>
      </rPr>
      <t>Saffronish Art Studio</t>
    </r>
  </si>
  <si>
    <r>
      <t xml:space="preserve">ARTWORK TO BE PAINTED AT SITE BY AN ARTIST- </t>
    </r>
    <r>
      <rPr>
        <sz val="11"/>
        <color rgb="FFFF0000"/>
        <rFont val="Calibri"/>
        <family val="2"/>
        <scheme val="minor"/>
      </rPr>
      <t>Saffronish Art Studio</t>
    </r>
  </si>
  <si>
    <t>SQFT</t>
  </si>
  <si>
    <t>5A</t>
  </si>
  <si>
    <t>5B</t>
  </si>
  <si>
    <t>RATE</t>
  </si>
  <si>
    <t>AMOUNT</t>
  </si>
  <si>
    <r>
      <t xml:space="preserve">MURAL ART PAINTING ARTIST ON WALL PAPER- </t>
    </r>
    <r>
      <rPr>
        <sz val="11"/>
        <color rgb="FFFF0000"/>
        <rFont val="Calibri"/>
        <family val="2"/>
        <scheme val="minor"/>
      </rPr>
      <t>Saffronish Art Studio Hand painted wall panels</t>
    </r>
  </si>
  <si>
    <t>DATE 14-10-2024</t>
  </si>
  <si>
    <t>SR.NO</t>
  </si>
  <si>
    <t>SHASHIKANT ATMARAM GHATGE</t>
  </si>
  <si>
    <t>Shunnal Subhash Ligade</t>
  </si>
  <si>
    <t>Costing not include the Base Materials required for Painting</t>
  </si>
  <si>
    <t>Travelling &amp; Stay</t>
  </si>
  <si>
    <t>ABM Suggested Vendor (SAFFRONISH ART STUDIO)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</si>
</sst>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5">
    <xf numFmtId="0" fontId="0" fillId="0" borderId="0" xfId="0"/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1" xfId="0" applyBorder="1"/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vertical="center"/>
    </xf>
    <xf numFmtId="0" fontId="1" fillId="0" borderId="1" xfId="0" applyFont="1" applyBorder="1" applyAlignment="1">
      <alignment vertical="top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vertical="center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vertical="top"/>
    </xf>
    <xf numFmtId="164" fontId="1" fillId="0" borderId="0" xfId="1" applyNumberFormat="1" applyFont="1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0" fillId="0" borderId="0" xfId="0" applyBorder="1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887506</xdr:colOff>
      <xdr:row>4</xdr:row>
      <xdr:rowOff>0</xdr:rowOff>
    </xdr:from>
    <xdr:to>
      <xdr:col>4</xdr:col>
      <xdr:colOff>2802</xdr:colOff>
      <xdr:row>4</xdr:row>
      <xdr:rowOff>2423916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387576-BFAD-0F05-ED7B-18F61599C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0056" y="3113555"/>
          <a:ext cx="1487021" cy="2423916"/>
        </a:xfrm>
        <a:prstGeom prst="rect">
          <a:avLst/>
        </a:prstGeom>
      </xdr:spPr>
    </xdr:pic>
    <xdr:clientData/>
  </xdr:twoCellAnchor>
  <xdr:twoCellAnchor editAs="oneCell">
    <xdr:from>
      <xdr:col>1</xdr:col>
      <xdr:colOff>403410</xdr:colOff>
      <xdr:row>4</xdr:row>
      <xdr:rowOff>582707</xdr:rowOff>
    </xdr:from>
    <xdr:to>
      <xdr:col>3</xdr:col>
      <xdr:colOff>690012</xdr:colOff>
      <xdr:row>4</xdr:row>
      <xdr:rowOff>2366683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D4F361-D612-4D12-D4FB-6CF2073BC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560" y="3716432"/>
          <a:ext cx="5011002" cy="17839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14925</xdr:rowOff>
    </xdr:from>
    <xdr:to>
      <xdr:col>4</xdr:col>
      <xdr:colOff>2241</xdr:colOff>
      <xdr:row>6</xdr:row>
      <xdr:rowOff>2008096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84331EC-B7ED-DA3B-7122-EB5B8FD4C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62550" y="13216575"/>
          <a:ext cx="2373966" cy="1993171"/>
        </a:xfrm>
        <a:prstGeom prst="rect">
          <a:avLst/>
        </a:prstGeom>
      </xdr:spPr>
    </xdr:pic>
    <xdr:clientData/>
  </xdr:twoCellAnchor>
  <xdr:twoCellAnchor editAs="oneCell">
    <xdr:from>
      <xdr:col>2</xdr:col>
      <xdr:colOff>727302</xdr:colOff>
      <xdr:row>7</xdr:row>
      <xdr:rowOff>457201</xdr:rowOff>
    </xdr:from>
    <xdr:to>
      <xdr:col>2</xdr:col>
      <xdr:colOff>2680448</xdr:colOff>
      <xdr:row>7</xdr:row>
      <xdr:rowOff>1990167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F99B19E-B77F-C7D3-9CC6-928B2C169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4177" y="15678151"/>
          <a:ext cx="1953146" cy="1532966"/>
        </a:xfrm>
        <a:prstGeom prst="rect">
          <a:avLst/>
        </a:prstGeom>
      </xdr:spPr>
    </xdr:pic>
    <xdr:clientData/>
  </xdr:twoCellAnchor>
  <xdr:twoCellAnchor editAs="oneCell">
    <xdr:from>
      <xdr:col>2</xdr:col>
      <xdr:colOff>2728582</xdr:colOff>
      <xdr:row>7</xdr:row>
      <xdr:rowOff>448236</xdr:rowOff>
    </xdr:from>
    <xdr:to>
      <xdr:col>3</xdr:col>
      <xdr:colOff>134472</xdr:colOff>
      <xdr:row>7</xdr:row>
      <xdr:rowOff>1995295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F4CFEA-E6E3-E1AA-582D-BC9484ADC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95457" y="15669186"/>
          <a:ext cx="901565" cy="1547059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7</xdr:row>
      <xdr:rowOff>445562</xdr:rowOff>
    </xdr:from>
    <xdr:to>
      <xdr:col>4</xdr:col>
      <xdr:colOff>2801</xdr:colOff>
      <xdr:row>7</xdr:row>
      <xdr:rowOff>1995918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2AAFDB1-332D-760F-1278-C84B0A6F4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41845" y="15666512"/>
          <a:ext cx="2195231" cy="1550356"/>
        </a:xfrm>
        <a:prstGeom prst="rect">
          <a:avLst/>
        </a:prstGeom>
      </xdr:spPr>
    </xdr:pic>
    <xdr:clientData/>
  </xdr:twoCellAnchor>
  <xdr:oneCellAnchor>
    <xdr:from>
      <xdr:col>3</xdr:col>
      <xdr:colOff>887506</xdr:colOff>
      <xdr:row>4</xdr:row>
      <xdr:rowOff>170331</xdr:rowOff>
    </xdr:from>
    <xdr:ext cx="1353671" cy="2168568"/>
    <xdr:pic>
      <xdr:nvPicPr>
        <xdr:cNvPr id="11" name="Picture 10">
          <a:extLst>
            <a:ext uri="{FF2B5EF4-FFF2-40B4-BE49-F238E27FC236}">
              <a16:creationId xmlns:a16="http://schemas.microsoft.com/office/drawing/2014/main" id="{56764155-922D-4303-A7D8-D18C5118F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0056" y="3304056"/>
          <a:ext cx="1353671" cy="2168568"/>
        </a:xfrm>
        <a:prstGeom prst="rect">
          <a:avLst/>
        </a:prstGeom>
      </xdr:spPr>
    </xdr:pic>
    <xdr:clientData/>
  </xdr:oneCellAnchor>
  <xdr:twoCellAnchor editAs="oneCell">
    <xdr:from>
      <xdr:col>3</xdr:col>
      <xdr:colOff>812407</xdr:colOff>
      <xdr:row>5</xdr:row>
      <xdr:rowOff>98611</xdr:rowOff>
    </xdr:from>
    <xdr:to>
      <xdr:col>4</xdr:col>
      <xdr:colOff>3496</xdr:colOff>
      <xdr:row>5</xdr:row>
      <xdr:rowOff>2494630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7E87A37-1403-0C49-E122-4625E12FE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74957" y="5661211"/>
          <a:ext cx="1562814" cy="2396019"/>
        </a:xfrm>
        <a:prstGeom prst="rect">
          <a:avLst/>
        </a:prstGeom>
      </xdr:spPr>
    </xdr:pic>
    <xdr:clientData/>
  </xdr:twoCellAnchor>
  <xdr:twoCellAnchor editAs="oneCell">
    <xdr:from>
      <xdr:col>2</xdr:col>
      <xdr:colOff>1255060</xdr:colOff>
      <xdr:row>5</xdr:row>
      <xdr:rowOff>371195</xdr:rowOff>
    </xdr:from>
    <xdr:to>
      <xdr:col>2</xdr:col>
      <xdr:colOff>3218330</xdr:colOff>
      <xdr:row>5</xdr:row>
      <xdr:rowOff>2493876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AF1961C-5FF1-D2E0-9C95-BADC5DAFB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21935" y="5933795"/>
          <a:ext cx="1963270" cy="2122681"/>
        </a:xfrm>
        <a:prstGeom prst="rect">
          <a:avLst/>
        </a:prstGeom>
      </xdr:spPr>
    </xdr:pic>
    <xdr:clientData/>
  </xdr:twoCellAnchor>
  <xdr:twoCellAnchor editAs="oneCell">
    <xdr:from>
      <xdr:col>2</xdr:col>
      <xdr:colOff>89647</xdr:colOff>
      <xdr:row>6</xdr:row>
      <xdr:rowOff>349624</xdr:rowOff>
    </xdr:from>
    <xdr:to>
      <xdr:col>3</xdr:col>
      <xdr:colOff>1352</xdr:colOff>
      <xdr:row>6</xdr:row>
      <xdr:rowOff>1954306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D3DBC60-742E-47B2-F9F7-A1BDA96EA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6522" y="13551274"/>
          <a:ext cx="3404205" cy="1604682"/>
        </a:xfrm>
        <a:prstGeom prst="rect">
          <a:avLst/>
        </a:prstGeom>
      </xdr:spPr>
    </xdr:pic>
    <xdr:clientData/>
  </xdr:twoCellAnchor>
  <xdr:twoCellAnchor editAs="oneCell">
    <xdr:from>
      <xdr:col>1</xdr:col>
      <xdr:colOff>1224993</xdr:colOff>
      <xdr:row>7</xdr:row>
      <xdr:rowOff>466165</xdr:rowOff>
    </xdr:from>
    <xdr:to>
      <xdr:col>2</xdr:col>
      <xdr:colOff>677114</xdr:colOff>
      <xdr:row>7</xdr:row>
      <xdr:rowOff>1972234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B1D6C0E-6F3E-46B4-B9C9-870151E7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63143" y="15687115"/>
          <a:ext cx="680846" cy="1506069"/>
        </a:xfrm>
        <a:prstGeom prst="rect">
          <a:avLst/>
        </a:prstGeom>
      </xdr:spPr>
    </xdr:pic>
    <xdr:clientData/>
  </xdr:twoCellAnchor>
  <xdr:twoCellAnchor editAs="oneCell">
    <xdr:from>
      <xdr:col>1</xdr:col>
      <xdr:colOff>510986</xdr:colOff>
      <xdr:row>7</xdr:row>
      <xdr:rowOff>453258</xdr:rowOff>
    </xdr:from>
    <xdr:to>
      <xdr:col>1</xdr:col>
      <xdr:colOff>1165410</xdr:colOff>
      <xdr:row>7</xdr:row>
      <xdr:rowOff>1995121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E4B7DF9-D77E-853A-D7B7-41BD8DB9F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49136" y="15674208"/>
          <a:ext cx="654424" cy="15418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1"/>
  <sheetViews>
    <sheetView showGridLines="0" tabSelected="1" zoomScale="64" zoomScaleNormal="85" workbookViewId="0">
      <pane ySplit="4" topLeftCell="A7" activePane="bottomLeft" state="frozen"/>
      <selection pane="bottomLeft" activeCell="R7" sqref="R7"/>
    </sheetView>
  </sheetViews>
  <sheetFormatPr defaultRowHeight="15" x14ac:dyDescent="0.25"/>
  <cols>
    <col min="1" max="1" width="6.5703125" style="9" bestFit="1" customWidth="1"/>
    <col min="2" max="2" width="18.42578125" style="9" customWidth="1"/>
    <col min="3" max="3" width="52.42578125" style="9" customWidth="1"/>
    <col min="4" max="4" width="35.5703125" style="9" customWidth="1"/>
    <col min="5" max="5" width="10.140625" style="9" customWidth="1"/>
    <col min="6" max="6" width="9.140625" style="9"/>
    <col min="7" max="7" width="15.7109375" style="9" bestFit="1" customWidth="1"/>
    <col min="8" max="8" width="12.7109375" style="9" bestFit="1" customWidth="1"/>
    <col min="9" max="9" width="10" style="9" customWidth="1"/>
    <col min="10" max="10" width="12.7109375" style="9" bestFit="1" customWidth="1"/>
    <col min="11" max="11" width="9.140625" style="9"/>
    <col min="12" max="12" width="12.7109375" style="9" bestFit="1" customWidth="1"/>
    <col min="13" max="16384" width="9.140625" style="9"/>
  </cols>
  <sheetData>
    <row r="2" spans="1:12" ht="15" customHeight="1" x14ac:dyDescent="0.25">
      <c r="A2" s="18" t="s">
        <v>0</v>
      </c>
      <c r="B2" s="18"/>
      <c r="C2" s="18"/>
      <c r="D2" s="18"/>
      <c r="E2" s="18"/>
      <c r="F2" s="18"/>
      <c r="G2" s="3" t="s">
        <v>21</v>
      </c>
    </row>
    <row r="3" spans="1:12" ht="51" customHeight="1" x14ac:dyDescent="0.25">
      <c r="A3" s="18" t="s">
        <v>8</v>
      </c>
      <c r="B3" s="18"/>
      <c r="C3" s="18"/>
      <c r="D3" s="18"/>
      <c r="E3" s="18"/>
      <c r="F3" s="18"/>
      <c r="G3" s="22" t="s">
        <v>27</v>
      </c>
      <c r="H3" s="22"/>
      <c r="I3" s="20" t="s">
        <v>23</v>
      </c>
      <c r="J3" s="21"/>
      <c r="K3" s="20" t="s">
        <v>24</v>
      </c>
      <c r="L3" s="21"/>
    </row>
    <row r="4" spans="1:12" s="10" customFormat="1" x14ac:dyDescent="0.25">
      <c r="A4" s="14" t="s">
        <v>22</v>
      </c>
      <c r="B4" s="15" t="s">
        <v>1</v>
      </c>
      <c r="C4" s="15" t="s">
        <v>2</v>
      </c>
      <c r="D4" s="15" t="s">
        <v>3</v>
      </c>
      <c r="E4" s="15" t="s">
        <v>5</v>
      </c>
      <c r="F4" s="15" t="s">
        <v>4</v>
      </c>
      <c r="G4" s="16" t="s">
        <v>18</v>
      </c>
      <c r="H4" s="15" t="s">
        <v>19</v>
      </c>
      <c r="I4" s="16" t="s">
        <v>18</v>
      </c>
      <c r="J4" s="15" t="s">
        <v>19</v>
      </c>
      <c r="K4" s="16" t="s">
        <v>18</v>
      </c>
      <c r="L4" s="15" t="s">
        <v>19</v>
      </c>
    </row>
    <row r="5" spans="1:12" ht="191.25" customHeight="1" x14ac:dyDescent="0.25">
      <c r="A5" s="4" t="s">
        <v>10</v>
      </c>
      <c r="B5" s="2" t="s">
        <v>7</v>
      </c>
      <c r="C5" s="6" t="s">
        <v>12</v>
      </c>
      <c r="D5" s="3"/>
      <c r="E5" s="5" t="s">
        <v>6</v>
      </c>
      <c r="F5" s="7">
        <v>7</v>
      </c>
      <c r="G5" s="8">
        <f>16000</f>
        <v>16000</v>
      </c>
      <c r="H5" s="8">
        <f>F5*G5</f>
        <v>112000</v>
      </c>
      <c r="I5" s="8">
        <f>108000/9</f>
        <v>12000</v>
      </c>
      <c r="J5" s="8">
        <f>F5*$I5</f>
        <v>84000</v>
      </c>
      <c r="K5" s="8"/>
      <c r="L5" s="8">
        <f>K5*F5</f>
        <v>0</v>
      </c>
    </row>
    <row r="6" spans="1:12" ht="199.9" customHeight="1" x14ac:dyDescent="0.25">
      <c r="A6" s="4" t="s">
        <v>11</v>
      </c>
      <c r="B6" s="2" t="s">
        <v>7</v>
      </c>
      <c r="C6" s="6" t="s">
        <v>13</v>
      </c>
      <c r="D6" s="3"/>
      <c r="E6" s="5" t="s">
        <v>6</v>
      </c>
      <c r="F6" s="7">
        <v>2</v>
      </c>
      <c r="G6" s="8">
        <v>12000</v>
      </c>
      <c r="H6" s="8">
        <f>F6*G6</f>
        <v>24000</v>
      </c>
      <c r="I6" s="8">
        <f>108000/9</f>
        <v>12000</v>
      </c>
      <c r="J6" s="8">
        <f>F6*$I6</f>
        <v>24000</v>
      </c>
      <c r="K6" s="8"/>
      <c r="L6" s="8">
        <f t="shared" ref="L6:L8" si="0">K6*F6</f>
        <v>0</v>
      </c>
    </row>
    <row r="7" spans="1:12" ht="159" customHeight="1" x14ac:dyDescent="0.25">
      <c r="A7" s="4" t="s">
        <v>16</v>
      </c>
      <c r="B7" s="1" t="s">
        <v>9</v>
      </c>
      <c r="C7" s="2" t="s">
        <v>14</v>
      </c>
      <c r="D7" s="3"/>
      <c r="E7" s="5" t="s">
        <v>6</v>
      </c>
      <c r="F7" s="7">
        <v>4</v>
      </c>
      <c r="G7" s="8">
        <v>5000</v>
      </c>
      <c r="H7" s="8">
        <f>F7*G7</f>
        <v>20000</v>
      </c>
      <c r="I7" s="8">
        <v>10000</v>
      </c>
      <c r="J7" s="8">
        <f>F7*$I7</f>
        <v>40000</v>
      </c>
      <c r="K7" s="8"/>
      <c r="L7" s="8">
        <f t="shared" si="0"/>
        <v>0</v>
      </c>
    </row>
    <row r="8" spans="1:12" ht="159" customHeight="1" x14ac:dyDescent="0.25">
      <c r="A8" s="4" t="s">
        <v>17</v>
      </c>
      <c r="B8" s="1"/>
      <c r="C8" s="2" t="s">
        <v>20</v>
      </c>
      <c r="D8" s="3"/>
      <c r="E8" s="5" t="s">
        <v>15</v>
      </c>
      <c r="F8" s="7">
        <v>550</v>
      </c>
      <c r="G8" s="7">
        <v>600</v>
      </c>
      <c r="H8" s="8">
        <f>F8*G8</f>
        <v>330000</v>
      </c>
      <c r="I8" s="7">
        <f>165000/550</f>
        <v>300</v>
      </c>
      <c r="J8" s="8">
        <f>F8*$I8</f>
        <v>165000</v>
      </c>
      <c r="K8" s="7"/>
      <c r="L8" s="8">
        <f t="shared" si="0"/>
        <v>0</v>
      </c>
    </row>
    <row r="9" spans="1:12" ht="30" x14ac:dyDescent="0.25">
      <c r="A9" s="12"/>
      <c r="B9" s="12"/>
      <c r="C9" s="11"/>
      <c r="E9" s="10"/>
      <c r="F9" s="10"/>
      <c r="I9" s="17" t="s">
        <v>26</v>
      </c>
      <c r="J9" s="24">
        <v>35000</v>
      </c>
    </row>
    <row r="10" spans="1:12" x14ac:dyDescent="0.25">
      <c r="A10" s="19"/>
      <c r="B10" s="19"/>
      <c r="C10" s="19"/>
      <c r="D10" s="19"/>
      <c r="E10" s="19"/>
      <c r="F10" s="10"/>
      <c r="H10" s="13">
        <f>SUM(H5:H8)</f>
        <v>486000</v>
      </c>
      <c r="J10" s="13">
        <f>SUM(J5:J9)</f>
        <v>348000</v>
      </c>
      <c r="L10" s="13">
        <v>800000</v>
      </c>
    </row>
    <row r="11" spans="1:12" s="10" customFormat="1" ht="60.75" customHeight="1" x14ac:dyDescent="0.25">
      <c r="I11" s="23" t="s">
        <v>25</v>
      </c>
      <c r="J11" s="23"/>
    </row>
  </sheetData>
  <mergeCells count="7">
    <mergeCell ref="I11:J11"/>
    <mergeCell ref="I3:J3"/>
    <mergeCell ref="K3:L3"/>
    <mergeCell ref="A2:F2"/>
    <mergeCell ref="A3:F3"/>
    <mergeCell ref="G3:H3"/>
    <mergeCell ref="A10:E10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Saffronish Art Studio</vt:lpstr>
      <vt:lpstr>'Saffronish Art Studio'!Print_Titles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2024-11-27T07:26:38Z</dcterms:modified>
</cp:coreProperties>
</file>