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80" windowHeight="2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J8" i="1"/>
  <c r="F8" i="1"/>
  <c r="J6" i="1"/>
  <c r="J5" i="1"/>
  <c r="J4" i="1"/>
  <c r="J7" i="1" s="1"/>
  <c r="O4" i="1"/>
  <c r="F5" i="1" l="1"/>
  <c r="F6" i="1"/>
  <c r="F4" i="1"/>
  <c r="F7" i="1" l="1"/>
  <c r="O7" i="1"/>
</calcChain>
</file>

<file path=xl/sharedStrings.xml><?xml version="1.0" encoding="utf-8"?>
<sst xmlns="http://schemas.openxmlformats.org/spreadsheetml/2006/main" count="29" uniqueCount="18">
  <si>
    <t>Person</t>
  </si>
  <si>
    <t>Stages</t>
  </si>
  <si>
    <t>Total amount</t>
  </si>
  <si>
    <t>SR Enterprises Riyaz</t>
  </si>
  <si>
    <t>Sr. Nos.</t>
  </si>
  <si>
    <t>Rate</t>
  </si>
  <si>
    <t xml:space="preserve">Project stage per month </t>
  </si>
  <si>
    <t>Final Stage</t>
  </si>
  <si>
    <t>Total</t>
  </si>
  <si>
    <t>Duration (months)</t>
  </si>
  <si>
    <t>Project Head</t>
  </si>
  <si>
    <t>Senior Engineer</t>
  </si>
  <si>
    <t>Back Office Staff</t>
  </si>
  <si>
    <t>SQS - Civil &amp; Interior</t>
  </si>
  <si>
    <t>R (0)</t>
  </si>
  <si>
    <t>R (1)</t>
  </si>
  <si>
    <t>Total (with 18% GST)</t>
  </si>
  <si>
    <t>HILL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</si>
</sst>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zoomScale="85" workbookViewId="0">
      <selection activeCell="H11" sqref="H11"/>
    </sheetView>
  </sheetViews>
  <sheetFormatPr defaultColWidth="9.08984375" defaultRowHeight="14.5" x14ac:dyDescent="0.35"/>
  <cols>
    <col min="1" max="1" width="7.6328125" style="1" bestFit="1" customWidth="1"/>
    <col min="2" max="2" width="24.36328125" style="1" bestFit="1" customWidth="1"/>
    <col min="3" max="3" width="7.08984375" style="1" bestFit="1" customWidth="1"/>
    <col min="4" max="4" width="9.7265625" style="1" customWidth="1"/>
    <col min="5" max="5" width="10.6328125" style="1" customWidth="1"/>
    <col min="6" max="6" width="12.6328125" style="1" bestFit="1" customWidth="1"/>
    <col min="7" max="7" width="7.81640625" style="1" customWidth="1"/>
    <col min="8" max="8" width="9.54296875" style="1" customWidth="1"/>
    <col min="9" max="10" width="12.6328125" style="1" customWidth="1"/>
    <col min="11" max="11" width="20.36328125" style="1" customWidth="1"/>
    <col min="12" max="12" width="7.08984375" style="1" bestFit="1" customWidth="1"/>
    <col min="13" max="13" width="9.54296875" style="1" customWidth="1"/>
    <col min="14" max="14" width="9.1796875" style="1" customWidth="1"/>
    <col min="15" max="15" width="12.6328125" style="1" bestFit="1" customWidth="1"/>
    <col min="16" max="16384" width="9.08984375" style="1"/>
  </cols>
  <sheetData>
    <row r="1" spans="1:15" ht="15" customHeight="1" thickBot="1" x14ac:dyDescent="0.4">
      <c r="A1" s="30" t="s">
        <v>17</v>
      </c>
      <c r="B1" s="31"/>
      <c r="C1" s="31"/>
      <c r="D1" s="31"/>
      <c r="E1" s="31"/>
      <c r="F1" s="31"/>
      <c r="G1" s="31"/>
      <c r="H1" s="31"/>
      <c r="I1" s="31"/>
      <c r="J1" s="32"/>
      <c r="K1" s="21" t="s">
        <v>3</v>
      </c>
      <c r="L1" s="22"/>
      <c r="M1" s="22"/>
      <c r="N1" s="23"/>
      <c r="O1" s="24"/>
    </row>
    <row r="2" spans="1:15" s="10" customFormat="1" ht="15" customHeight="1" x14ac:dyDescent="0.35">
      <c r="A2" s="8"/>
      <c r="B2" s="8"/>
      <c r="C2" s="8"/>
      <c r="D2" s="8"/>
      <c r="E2" s="29" t="s">
        <v>14</v>
      </c>
      <c r="F2" s="29"/>
      <c r="G2" s="16"/>
      <c r="H2" s="16"/>
      <c r="I2" s="29" t="s">
        <v>15</v>
      </c>
      <c r="J2" s="29"/>
      <c r="K2" s="9"/>
      <c r="L2" s="9"/>
      <c r="M2" s="9"/>
      <c r="N2" s="33"/>
      <c r="O2" s="33"/>
    </row>
    <row r="3" spans="1:15" ht="27.5" customHeight="1" x14ac:dyDescent="0.35">
      <c r="A3" s="13" t="s">
        <v>4</v>
      </c>
      <c r="B3" s="14" t="s">
        <v>1</v>
      </c>
      <c r="C3" s="13" t="s">
        <v>0</v>
      </c>
      <c r="D3" s="15" t="s">
        <v>9</v>
      </c>
      <c r="E3" s="4" t="s">
        <v>5</v>
      </c>
      <c r="F3" s="4" t="s">
        <v>2</v>
      </c>
      <c r="G3" s="4" t="s">
        <v>0</v>
      </c>
      <c r="H3" s="17" t="s">
        <v>9</v>
      </c>
      <c r="I3" s="4" t="s">
        <v>5</v>
      </c>
      <c r="J3" s="4" t="s">
        <v>2</v>
      </c>
      <c r="K3" s="14" t="s">
        <v>1</v>
      </c>
      <c r="L3" s="13" t="s">
        <v>0</v>
      </c>
      <c r="M3" s="15" t="s">
        <v>9</v>
      </c>
      <c r="N3" s="7" t="s">
        <v>5</v>
      </c>
      <c r="O3" s="7" t="s">
        <v>2</v>
      </c>
    </row>
    <row r="4" spans="1:15" x14ac:dyDescent="0.35">
      <c r="A4" s="11">
        <v>1</v>
      </c>
      <c r="B4" t="s">
        <v>13</v>
      </c>
      <c r="C4" s="11">
        <v>1</v>
      </c>
      <c r="D4" s="11">
        <v>3</v>
      </c>
      <c r="E4" s="18">
        <v>137100</v>
      </c>
      <c r="F4" s="18">
        <f>E4*D4*C4</f>
        <v>411300</v>
      </c>
      <c r="G4" s="11">
        <v>1</v>
      </c>
      <c r="H4" s="11">
        <v>3</v>
      </c>
      <c r="I4" s="18">
        <v>133900</v>
      </c>
      <c r="J4" s="18">
        <f>I4*D4</f>
        <v>401700</v>
      </c>
      <c r="K4" s="12" t="s">
        <v>10</v>
      </c>
      <c r="L4" s="11">
        <v>1</v>
      </c>
      <c r="M4" s="27">
        <v>2</v>
      </c>
      <c r="N4" s="25">
        <v>240000</v>
      </c>
      <c r="O4" s="25">
        <f>N4*M4</f>
        <v>480000</v>
      </c>
    </row>
    <row r="5" spans="1:15" x14ac:dyDescent="0.35">
      <c r="A5" s="2">
        <v>2</v>
      </c>
      <c r="B5" s="3" t="s">
        <v>6</v>
      </c>
      <c r="C5" s="2">
        <v>1</v>
      </c>
      <c r="D5" s="2">
        <v>3</v>
      </c>
      <c r="E5" s="19">
        <v>146200</v>
      </c>
      <c r="F5" s="19">
        <f t="shared" ref="F5:F6" si="0">E5*D5*C5</f>
        <v>438600</v>
      </c>
      <c r="G5" s="2">
        <v>1</v>
      </c>
      <c r="H5" s="2">
        <v>3</v>
      </c>
      <c r="I5" s="19">
        <v>142800</v>
      </c>
      <c r="J5" s="19">
        <f>I5*D5</f>
        <v>428400</v>
      </c>
      <c r="K5" s="3" t="s">
        <v>11</v>
      </c>
      <c r="L5" s="2">
        <v>1</v>
      </c>
      <c r="M5" s="27"/>
      <c r="N5" s="25"/>
      <c r="O5" s="25"/>
    </row>
    <row r="6" spans="1:15" x14ac:dyDescent="0.35">
      <c r="A6" s="2">
        <v>2</v>
      </c>
      <c r="B6" s="3" t="s">
        <v>7</v>
      </c>
      <c r="C6" s="2">
        <v>1</v>
      </c>
      <c r="D6" s="2">
        <v>3</v>
      </c>
      <c r="E6" s="19">
        <v>91400</v>
      </c>
      <c r="F6" s="19">
        <f t="shared" si="0"/>
        <v>274200</v>
      </c>
      <c r="G6" s="2">
        <v>1</v>
      </c>
      <c r="H6" s="2">
        <v>3</v>
      </c>
      <c r="I6" s="19">
        <v>89300</v>
      </c>
      <c r="J6" s="19">
        <f>I6*D6</f>
        <v>267900</v>
      </c>
      <c r="K6" s="3" t="s">
        <v>12</v>
      </c>
      <c r="L6" s="2">
        <v>1</v>
      </c>
      <c r="M6" s="28"/>
      <c r="N6" s="26"/>
      <c r="O6" s="26"/>
    </row>
    <row r="7" spans="1:15" x14ac:dyDescent="0.35">
      <c r="A7" s="2"/>
      <c r="B7" s="6" t="s">
        <v>8</v>
      </c>
      <c r="C7" s="5"/>
      <c r="D7" s="5"/>
      <c r="E7" s="20"/>
      <c r="F7" s="20">
        <f>SUM(F4:F6)</f>
        <v>1124100</v>
      </c>
      <c r="G7" s="5"/>
      <c r="H7" s="5"/>
      <c r="I7" s="20"/>
      <c r="J7" s="20">
        <f>SUM(J4:J6)</f>
        <v>1098000</v>
      </c>
      <c r="K7" s="6" t="s">
        <v>8</v>
      </c>
      <c r="L7" s="5"/>
      <c r="M7" s="5"/>
      <c r="N7" s="20"/>
      <c r="O7" s="20">
        <f>SUM(O4:O6)</f>
        <v>480000</v>
      </c>
    </row>
    <row r="8" spans="1:15" x14ac:dyDescent="0.35">
      <c r="A8" s="2"/>
      <c r="B8" s="6" t="s">
        <v>16</v>
      </c>
      <c r="C8" s="5"/>
      <c r="D8" s="5"/>
      <c r="E8" s="20"/>
      <c r="F8" s="20">
        <f>F7*1.18</f>
        <v>1326438</v>
      </c>
      <c r="G8" s="5"/>
      <c r="H8" s="5"/>
      <c r="I8" s="20"/>
      <c r="J8" s="20">
        <f>J7*1.18</f>
        <v>1295640</v>
      </c>
      <c r="K8" s="6" t="s">
        <v>16</v>
      </c>
      <c r="L8" s="5"/>
      <c r="M8" s="5"/>
      <c r="N8" s="20"/>
      <c r="O8" s="20">
        <f>O7*1.18</f>
        <v>566400</v>
      </c>
    </row>
  </sheetData>
  <mergeCells count="8">
    <mergeCell ref="K1:O1"/>
    <mergeCell ref="N4:N6"/>
    <mergeCell ref="O4:O6"/>
    <mergeCell ref="M4:M6"/>
    <mergeCell ref="I2:J2"/>
    <mergeCell ref="A1:J1"/>
    <mergeCell ref="E2:F2"/>
    <mergeCell ref="N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2024-09-16T11:25:55Z</dcterms:modified>
</cp:coreProperties>
</file>