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Sarvesh Patil\OneDrive - KAPCO BANQUETS AND CATERING PVT LTD TFS\Desktop\WORKING\Furnitures\Ahmedabad - KFC Forecourt\Comparison\"/>
    </mc:Choice>
  </mc:AlternateContent>
  <bookViews>
    <workbookView xWindow="-120" yWindow="-120" windowWidth="29040" windowHeight="15840"/>
  </bookViews>
  <sheets>
    <sheet name="Table 1" sheetId="1" r:id="rId1"/>
  </sheets>
  <definedNames>
    <definedName name="_xlnm.Print_Area" localSheetId="0">'Table 1'!$A$1:$M$27</definedName>
    <definedName name="_xlnm.Print_Titles" localSheetId="0">'Table 1'!$1:$6</definedName>
  </definedNames>
  <calcPr calcId="162913"/>
</workbook>
</file>

<file path=xl/calcChain.xml><?xml version="1.0" encoding="utf-8"?>
<calcChain xmlns="http://schemas.openxmlformats.org/spreadsheetml/2006/main">
  <c r="M21" i="1" l="1"/>
  <c r="M20" i="1"/>
  <c r="M19" i="1"/>
  <c r="M18" i="1"/>
  <c r="M17" i="1"/>
  <c r="M16" i="1"/>
  <c r="M15" i="1"/>
  <c r="M14" i="1"/>
  <c r="M13" i="1"/>
  <c r="M12" i="1"/>
  <c r="M11" i="1"/>
  <c r="M10" i="1"/>
  <c r="M9" i="1"/>
  <c r="M8" i="1"/>
  <c r="M7" i="1"/>
  <c r="M22" i="1" l="1"/>
  <c r="K21" i="1"/>
  <c r="K20" i="1"/>
  <c r="K19" i="1"/>
  <c r="K18" i="1"/>
  <c r="K17" i="1"/>
  <c r="K16" i="1"/>
  <c r="K15" i="1"/>
  <c r="K14" i="1"/>
  <c r="K13" i="1"/>
  <c r="K12" i="1"/>
  <c r="K11" i="1"/>
  <c r="K10" i="1"/>
  <c r="K9" i="1"/>
  <c r="K8" i="1"/>
  <c r="K7" i="1"/>
  <c r="M24" i="1" l="1"/>
  <c r="M26" i="1" s="1"/>
  <c r="M27" i="1" s="1"/>
  <c r="M23" i="1"/>
  <c r="K22" i="1"/>
  <c r="K26" i="1" s="1"/>
  <c r="K27" i="1" s="1"/>
  <c r="I21" i="1" l="1"/>
  <c r="I20" i="1"/>
  <c r="I19" i="1"/>
  <c r="I18" i="1"/>
  <c r="I17" i="1"/>
  <c r="I16" i="1"/>
  <c r="I15" i="1"/>
  <c r="I14" i="1"/>
  <c r="I13" i="1"/>
  <c r="I12" i="1"/>
  <c r="I11" i="1"/>
  <c r="I10" i="1"/>
  <c r="I9" i="1"/>
  <c r="I8" i="1"/>
  <c r="I7" i="1"/>
  <c r="I22" i="1" l="1"/>
  <c r="I26" i="1" l="1"/>
  <c r="I27" i="1" s="1"/>
</calcChain>
</file>

<file path=xl/sharedStrings.xml><?xml version="1.0" encoding="utf-8"?>
<sst xmlns="http://schemas.openxmlformats.org/spreadsheetml/2006/main" count="92" uniqueCount="77">
  <si>
    <t>Project  :</t>
  </si>
  <si>
    <t>KFC</t>
  </si>
  <si>
    <t xml:space="preserve">Client  : </t>
  </si>
  <si>
    <t>Project Location :</t>
  </si>
  <si>
    <t>S.No</t>
  </si>
  <si>
    <t>Code</t>
  </si>
  <si>
    <t>Name and image</t>
  </si>
  <si>
    <t>Quantity (Nos.)</t>
  </si>
  <si>
    <t>Dimensions</t>
  </si>
  <si>
    <t>Specification</t>
  </si>
  <si>
    <t>CH-101</t>
  </si>
  <si>
    <t xml:space="preserve">WIDTH: 17.3"                          HEIGHT: 34.6"                       DEPTH:20"                         SEAT HEIGHT:18"
</t>
  </si>
  <si>
    <t>KFC 'Bow Tie' Chair for Colonel's Table
Red metal work, Oak legs with white seat &amp; seat back.</t>
  </si>
  <si>
    <t>CH-102</t>
  </si>
  <si>
    <t xml:space="preserve">WIDTH: 17.3"                          HEIGHT: 34.6"                       DEPTH:20"                          SEAT HEIGHT:18"
</t>
  </si>
  <si>
    <t>KFC 'Bow Tie' Chair for Colonel's Table
Black metal work, Oak legs with white seat &amp; seat back.</t>
  </si>
  <si>
    <t>CH-103</t>
  </si>
  <si>
    <t xml:space="preserve">WIDTH:17.7"                         DEPTH: 18.8"  
HEIGHT:29.5" 
SEAT HEIGHT: 18" 
</t>
  </si>
  <si>
    <t>CH-104</t>
  </si>
  <si>
    <t>BS-101</t>
  </si>
  <si>
    <t xml:space="preserve">Dimensions: Width:16.1" Height:39.3
Depth:21.2"
Seat Height:30"
</t>
  </si>
  <si>
    <t>T1</t>
  </si>
  <si>
    <t>W600XD500mm</t>
  </si>
  <si>
    <t>W1120XD600mm</t>
  </si>
  <si>
    <t>2 Seater MS Table Base (Fixed Base)  For  T1</t>
  </si>
  <si>
    <t>Height:750mm</t>
  </si>
  <si>
    <t>16 gauge 60 mm dia MS (JINDAL OR EQUIVALENT MAKE) vertical pipe,8 mm th 220mm dia MS bottom plate,4mm th 250x250mm M.S Plate for top support all black powder coated ,PVC sheet at the bottom</t>
  </si>
  <si>
    <t xml:space="preserve">4 seater rectangular Table base (Fixed base)  for  T2 - One set </t>
  </si>
  <si>
    <t xml:space="preserve"> B1- W1115xD600xH910mm</t>
  </si>
  <si>
    <t>DD</t>
  </si>
  <si>
    <t>BS-102</t>
  </si>
  <si>
    <t>W1106xD610x H1372mm</t>
  </si>
  <si>
    <t>18 mm MDF with  Formica 8844 Laminate on outside and black balanding inside with edge banding.</t>
  </si>
  <si>
    <t>5</t>
  </si>
  <si>
    <t>6</t>
  </si>
  <si>
    <t>Ahemdabad Airport</t>
  </si>
  <si>
    <t xml:space="preserve">Perch waiting ledge </t>
  </si>
  <si>
    <t>75+250(1500 Lx1165 ht)</t>
  </si>
  <si>
    <t>Made of 12mm ply board fixed on ms frame, finished with Laminate -Formica 8844-WR Aged Ash , MS Frame 25mm X 75mm MS box tube section Finished in Black coated Paint: RAL 9005ms frame, MS Section 50mm X 50mm MS box tube section (Refer Architecture detail)</t>
  </si>
  <si>
    <t>BT</t>
  </si>
  <si>
    <t>Back To Back Booth Seat(BS)</t>
  </si>
  <si>
    <t>Long Booth Seat with one centre support (LB)</t>
  </si>
  <si>
    <t>LB- 1530 xD600xH910mm</t>
  </si>
  <si>
    <t>LT</t>
  </si>
  <si>
    <t>TABLE TOP -  (Fix Table) : 32 mm MDF top, with FORMICA 8844  Laminate top finish with black laminate at the bottom, 2mm  PVC Edge Banding in  black colour  at edge of the table.</t>
  </si>
  <si>
    <t xml:space="preserve">detail attached </t>
  </si>
  <si>
    <t>16 gauge 60 mm dia MS (JINDAL OR EQUIVALENT MAKE) vertical pipe,8 mm th 220mm dia MS bottom plate with 4 bolts for fixing,4mm th 250x250mm M.S Plate for top support all black powder coated ,PVC sheet at the bottom</t>
  </si>
  <si>
    <t>Made of 25 mm Commercial MR Ply Wood top With approved Formica 8844 laminate finish at the Front and black laminate at the back with 2 mm Black PVC edgebanding &amp; ; 50x25x1.6mm thk  M.S frame with black powder coat . Red leatherhite match with  RAL colour  :  3020 .25 MM 40 Density foam to be used with 12 mm Ply.4 mm PVC sheet at the bottom .Red color leatherette seats to be changes both in Backrest &amp; Seat. Formica 8844 with RED LETHERITE (OD404)</t>
  </si>
  <si>
    <t>BAR TABLE                                                                                                                           Table top : Solid oak  30MM thick                                                                   Base : Stainless steel ( black )</t>
  </si>
  <si>
    <t>Rate</t>
  </si>
  <si>
    <t>Amount</t>
  </si>
  <si>
    <t>ALBANS</t>
  </si>
  <si>
    <t>Sub Total</t>
  </si>
  <si>
    <t>Transportation</t>
  </si>
  <si>
    <t>Packaging</t>
  </si>
  <si>
    <t>GST 18%</t>
  </si>
  <si>
    <t>Grand Total</t>
  </si>
  <si>
    <t>Albans Product Description</t>
  </si>
  <si>
    <t>Chair
Veneer seat &amp; backrest
Solid ashwood legs
ms powdercoated frame</t>
  </si>
  <si>
    <t>Café chair
PP moulded shell
Metal legs in wooden finish</t>
  </si>
  <si>
    <t>High chair
PP moulded shell
Metal legs in wooden finish
SH 75cm</t>
  </si>
  <si>
    <t>Table top
Size : 600*500*32mm thick
MDF with laminate finish
black laminate at bottom
2mm thick pvc edge banding</t>
  </si>
  <si>
    <t>Table top
Size : 1120*600*32mm thick
MDF with laminate finish
black laminate at bottom
2mm thick pvc edge banding</t>
  </si>
  <si>
    <t>MS powdercoated base
Size : 50mm dia column
250*250mm top support
300mm dia base plate</t>
  </si>
  <si>
    <t>MS powdercoated base
Size : 60mm dia column
250*250mm top support
400mm dia base plate</t>
  </si>
  <si>
    <t>Back to back booth seating
Size : 1115mm length
Made of 25 mm Commercial MR Ply Wood top With approved Formica 8844 laminate finish at the Front and black laminate at the back with 2 mm Black PVC edgebanding &amp; ; 50x25x1.6mm thk  M.S frame with black powder coat . Red leatherhite match with  RAL colour  :  3020 .25 MM 40 Density foam to be used with 12 mm Ply.4 mm PVC sheet at the bottom .Red color leatherette seats to be changes both in Backrest &amp; Seat.                         Formica 8844 with RED LETHERITE (OD404)</t>
  </si>
  <si>
    <t>Long booth seating
Size : 1530mm length
Made of 25 mm Commercial MR Ply Wood top With approved Formica 8844 laminate finish at the Front and black laminate at the back with 2 mm Black PVC edgebanding &amp; ; 50x25x1.6mm thk  M.S frame with black powder coat . Red leatherhite match with  RAL colour  :  3020 .25 MM 40 Density foam to be used with 12 mm Ply.4 mm PVC sheet at the bottom .Red color leatherette seats to be changes both in Backrest &amp; Seat. Formica 8844 with RED LETHERITE (OD404)</t>
  </si>
  <si>
    <t>BAR TABLE                                                                                                                           Table top : Solid oak  30MM thick                                                                   Base : Stainless steel ( black )
LENGTH : 2160MM &amp;1350 MM 
WIDTH : 18" HEIGHT : 43"
Regular Ledge table of KFC</t>
  </si>
  <si>
    <t>18 mm MDF with  Formica 8844 Laminate on outside and black balanding inside with edge banding.
W1106xD610x H1372mm</t>
  </si>
  <si>
    <t>Perch waiting ledge
Size : 75+250(1500 Lx1165 ht)
Made of 12mm ply board fixed on ms frame, finished with Laminate -Formica 8844-WR Aged Ash , MS Frame 25mm X 75mm MS box tube section Finished in Black coated Paint: RAL 9005ms frame, MS Section 50mm X 50mm MS box tube section</t>
  </si>
  <si>
    <t>AMARDEEP</t>
  </si>
  <si>
    <t>SHEARLING</t>
  </si>
  <si>
    <t>Packaging @ 5%</t>
  </si>
  <si>
    <t>Installation @ 5%</t>
  </si>
  <si>
    <t>at actual</t>
  </si>
  <si>
    <r>
      <t xml:space="preserve">Made of 25 mm Commercial MR Ply Wood top With approved Formica 8844 laminate finish at the Front and black laminate at the back with 2 mm Black PVC edgebanding &amp; ; 50x25x1.6mm thk  M.S frame with black powder coat . Red leatherhite match with  RAL colour  :  3020 </t>
    </r>
    <r>
      <rPr>
        <sz val="10"/>
        <color theme="1"/>
        <rFont val="Calibri"/>
        <family val="2"/>
        <scheme val="minor"/>
      </rPr>
      <t>.</t>
    </r>
    <r>
      <rPr>
        <sz val="10"/>
        <color indexed="8"/>
        <rFont val="Calibri"/>
        <family val="2"/>
        <scheme val="minor"/>
      </rPr>
      <t>25 MM 40 Density foam to be used with 12 mm Ply</t>
    </r>
    <r>
      <rPr>
        <sz val="10"/>
        <color theme="9"/>
        <rFont val="Calibri"/>
        <family val="2"/>
        <scheme val="minor"/>
      </rPr>
      <t>.</t>
    </r>
    <r>
      <rPr>
        <sz val="10"/>
        <color theme="1"/>
        <rFont val="Calibri"/>
        <family val="2"/>
        <scheme val="minor"/>
      </rPr>
      <t xml:space="preserve">4 mm PVC sheet at the bottom .Red color leatherette seats to be changes both in Backrest &amp; Seat.     </t>
    </r>
    <r>
      <rPr>
        <sz val="10"/>
        <color indexed="8"/>
        <rFont val="Calibri"/>
        <family val="2"/>
        <scheme val="minor"/>
      </rPr>
      <t xml:space="preserve">                    Formica 8844 with RED LETHERITE (OD404)</t>
    </r>
  </si>
  <si>
    <r>
      <t xml:space="preserve">HIGH BAR TABLE Dimensions: 
</t>
    </r>
    <r>
      <rPr>
        <sz val="10"/>
        <color rgb="FFFF0000"/>
        <rFont val="Calibri"/>
        <family val="2"/>
        <scheme val="minor"/>
      </rPr>
      <t xml:space="preserve">LENGTH : 2160MM &amp;1350 MM </t>
    </r>
    <r>
      <rPr>
        <sz val="10"/>
        <rFont val="Calibri"/>
        <family val="2"/>
        <scheme val="minor"/>
      </rPr>
      <t xml:space="preserve">
WIDTH : 18" HEIGHT : 43"
</t>
    </r>
    <r>
      <rPr>
        <sz val="10"/>
        <color rgb="FFFF0000"/>
        <rFont val="Calibri"/>
        <family val="2"/>
        <scheme val="minor"/>
      </rPr>
      <t>Regular Ledge table of KFC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</si>
</sst>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 #,##0.00_ ;_ * \-#,##0.00_ ;_ * &quot;-&quot;??_ ;_ @_ "/>
    <numFmt numFmtId="164" formatCode="_ * #,##0_ ;_ * \-#,##0_ ;_ * &quot;-&quot;??_ ;_ @_ "/>
  </numFmts>
  <fonts count="18" x14ac:knownFonts="1">
    <font>
      <sz val="10"/>
      <color rgb="FF000000"/>
      <name val="Times New Roman"/>
      <charset val="204"/>
    </font>
    <font>
      <sz val="11"/>
      <color theme="1"/>
      <name val="Calibri"/>
      <family val="2"/>
      <scheme val="minor"/>
    </font>
    <font>
      <sz val="11"/>
      <color theme="1"/>
      <name val="Calibri"/>
      <family val="2"/>
      <scheme val="minor"/>
    </font>
    <font>
      <sz val="10"/>
      <color rgb="FF000000"/>
      <name val="Times New Roman"/>
      <family val="1"/>
    </font>
    <font>
      <sz val="8"/>
      <name val="Times New Roman"/>
      <family val="1"/>
    </font>
    <font>
      <sz val="10"/>
      <color rgb="FF000000"/>
      <name val="Times New Roman"/>
      <family val="1"/>
    </font>
    <font>
      <sz val="11"/>
      <color rgb="FF000000"/>
      <name val="Calibri"/>
      <family val="2"/>
      <scheme val="minor"/>
    </font>
    <font>
      <b/>
      <sz val="11"/>
      <color rgb="FF000000"/>
      <name val="Calibri"/>
      <family val="2"/>
      <scheme val="minor"/>
    </font>
    <font>
      <b/>
      <sz val="11"/>
      <name val="Calibri"/>
      <family val="2"/>
      <scheme val="minor"/>
    </font>
    <font>
      <sz val="11"/>
      <name val="Calibri"/>
      <family val="2"/>
      <scheme val="minor"/>
    </font>
    <font>
      <b/>
      <sz val="10"/>
      <color rgb="FF000000"/>
      <name val="Calibri"/>
      <family val="2"/>
      <scheme val="minor"/>
    </font>
    <font>
      <sz val="10"/>
      <color rgb="FF000000"/>
      <name val="Calibri"/>
      <family val="2"/>
      <scheme val="minor"/>
    </font>
    <font>
      <b/>
      <sz val="10"/>
      <name val="Calibri"/>
      <family val="2"/>
      <scheme val="minor"/>
    </font>
    <font>
      <sz val="10"/>
      <name val="Calibri"/>
      <family val="2"/>
      <scheme val="minor"/>
    </font>
    <font>
      <sz val="10"/>
      <color indexed="8"/>
      <name val="Calibri"/>
      <family val="2"/>
      <scheme val="minor"/>
    </font>
    <font>
      <sz val="10"/>
      <color theme="1"/>
      <name val="Calibri"/>
      <family val="2"/>
      <scheme val="minor"/>
    </font>
    <font>
      <sz val="10"/>
      <color theme="9"/>
      <name val="Calibri"/>
      <family val="2"/>
      <scheme val="minor"/>
    </font>
    <font>
      <sz val="10"/>
      <color rgb="FFFF0000"/>
      <name val="Calibri"/>
      <family val="2"/>
      <scheme val="minor"/>
    </font>
  </fonts>
  <fills count="4">
    <fill>
      <patternFill patternType="none"/>
    </fill>
    <fill>
      <patternFill patternType="gray125"/>
    </fill>
    <fill>
      <patternFill patternType="solid">
        <fgColor theme="8" tint="0.59999389629810485"/>
        <bgColor indexed="64"/>
      </patternFill>
    </fill>
    <fill>
      <patternFill patternType="solid">
        <fgColor rgb="FFFFFF00"/>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s>
  <cellStyleXfs count="5">
    <xf numFmtId="0" fontId="0" fillId="0" borderId="0"/>
    <xf numFmtId="0" fontId="3" fillId="0" borderId="0"/>
    <xf numFmtId="0" fontId="2" fillId="0" borderId="0"/>
    <xf numFmtId="0" fontId="1" fillId="0" borderId="0"/>
    <xf numFmtId="43" fontId="5" fillId="0" borderId="0" applyFont="0" applyFill="0" applyBorder="0" applyAlignment="0" applyProtection="0"/>
  </cellStyleXfs>
  <cellXfs count="45">
    <xf numFmtId="0" fontId="0" fillId="0" borderId="0" xfId="0" applyAlignment="1">
      <alignment horizontal="left" vertical="top"/>
    </xf>
    <xf numFmtId="0" fontId="6" fillId="0" borderId="0" xfId="0" applyFont="1" applyAlignment="1">
      <alignment horizontal="center" vertical="top"/>
    </xf>
    <xf numFmtId="0" fontId="6" fillId="0" borderId="0" xfId="0" applyFont="1" applyAlignment="1">
      <alignment horizontal="center" vertical="center" wrapText="1"/>
    </xf>
    <xf numFmtId="0" fontId="6" fillId="0" borderId="0" xfId="0" applyFont="1" applyAlignment="1">
      <alignment horizontal="left" vertical="top"/>
    </xf>
    <xf numFmtId="0" fontId="6" fillId="0" borderId="0" xfId="0" applyFont="1"/>
    <xf numFmtId="0" fontId="9" fillId="0" borderId="0" xfId="0" applyFont="1" applyAlignment="1">
      <alignment horizontal="center" vertical="center" wrapText="1"/>
    </xf>
    <xf numFmtId="0" fontId="6" fillId="0" borderId="0" xfId="0" applyFont="1" applyAlignment="1">
      <alignment horizontal="center" vertical="top"/>
    </xf>
    <xf numFmtId="0" fontId="10" fillId="0" borderId="1" xfId="0" applyFont="1" applyBorder="1" applyAlignment="1">
      <alignment horizontal="left" vertical="center"/>
    </xf>
    <xf numFmtId="0" fontId="11" fillId="0" borderId="1" xfId="0" applyFont="1" applyBorder="1" applyAlignment="1">
      <alignment horizontal="left" vertical="center"/>
    </xf>
    <xf numFmtId="0" fontId="11" fillId="0" borderId="1" xfId="0" applyFont="1" applyBorder="1" applyAlignment="1">
      <alignment horizontal="center" vertical="top"/>
    </xf>
    <xf numFmtId="0" fontId="11" fillId="0" borderId="0" xfId="0" applyFont="1" applyBorder="1" applyAlignment="1">
      <alignment horizontal="center" vertical="top"/>
    </xf>
    <xf numFmtId="0" fontId="11" fillId="0" borderId="0" xfId="0" applyFont="1" applyAlignment="1">
      <alignment horizontal="center" vertical="center" wrapText="1"/>
    </xf>
    <xf numFmtId="0" fontId="11" fillId="0" borderId="0" xfId="0" applyFont="1" applyAlignment="1">
      <alignment horizontal="left" vertical="top"/>
    </xf>
    <xf numFmtId="0" fontId="10" fillId="0" borderId="3" xfId="0" applyFont="1" applyBorder="1" applyAlignment="1">
      <alignment horizontal="left" vertical="center" wrapText="1"/>
    </xf>
    <xf numFmtId="0" fontId="11" fillId="0" borderId="3" xfId="0" applyFont="1" applyBorder="1" applyAlignment="1">
      <alignment horizontal="left" vertical="center" wrapText="1"/>
    </xf>
    <xf numFmtId="0" fontId="11" fillId="0" borderId="3" xfId="0" applyFont="1" applyBorder="1" applyAlignment="1">
      <alignment horizontal="center" vertical="top"/>
    </xf>
    <xf numFmtId="0" fontId="10" fillId="0" borderId="2" xfId="0" applyFont="1" applyBorder="1" applyAlignment="1">
      <alignment horizontal="center" vertical="top"/>
    </xf>
    <xf numFmtId="0" fontId="10" fillId="2" borderId="2" xfId="0" applyFont="1" applyFill="1" applyBorder="1" applyAlignment="1">
      <alignment horizontal="center" vertical="center" wrapText="1"/>
    </xf>
    <xf numFmtId="0" fontId="10" fillId="2" borderId="2" xfId="0" applyFont="1" applyFill="1" applyBorder="1" applyAlignment="1">
      <alignment horizontal="center" vertical="top"/>
    </xf>
    <xf numFmtId="0" fontId="12" fillId="0" borderId="2" xfId="0" applyFont="1" applyBorder="1" applyAlignment="1">
      <alignment horizontal="center" vertical="center" wrapText="1"/>
    </xf>
    <xf numFmtId="0" fontId="12" fillId="0" borderId="2" xfId="0" applyFont="1" applyBorder="1" applyAlignment="1">
      <alignment vertical="center" wrapText="1"/>
    </xf>
    <xf numFmtId="0" fontId="11" fillId="0" borderId="2" xfId="0" applyFont="1" applyBorder="1" applyAlignment="1">
      <alignment horizontal="center" vertical="center" wrapText="1"/>
    </xf>
    <xf numFmtId="0" fontId="11" fillId="0" borderId="2" xfId="0" applyFont="1" applyBorder="1" applyAlignment="1">
      <alignment horizontal="left" vertical="top"/>
    </xf>
    <xf numFmtId="0" fontId="13" fillId="0" borderId="2" xfId="0" applyFont="1" applyBorder="1" applyAlignment="1">
      <alignment horizontal="center" vertical="center" wrapText="1"/>
    </xf>
    <xf numFmtId="0" fontId="13" fillId="0" borderId="2" xfId="0" applyFont="1" applyBorder="1" applyAlignment="1">
      <alignment vertical="top" wrapText="1"/>
    </xf>
    <xf numFmtId="0" fontId="11" fillId="0" borderId="2" xfId="0" applyFont="1" applyBorder="1" applyAlignment="1">
      <alignment horizontal="center" vertical="center"/>
    </xf>
    <xf numFmtId="0" fontId="13" fillId="0" borderId="2" xfId="0" applyFont="1" applyBorder="1" applyAlignment="1">
      <alignment horizontal="left" vertical="center" wrapText="1"/>
    </xf>
    <xf numFmtId="3" fontId="11" fillId="0" borderId="2" xfId="4" applyNumberFormat="1" applyFont="1" applyBorder="1" applyAlignment="1">
      <alignment horizontal="center" vertical="center" wrapText="1"/>
    </xf>
    <xf numFmtId="164" fontId="11" fillId="0" borderId="2" xfId="4" applyNumberFormat="1" applyFont="1" applyBorder="1" applyAlignment="1">
      <alignment horizontal="left" vertical="center"/>
    </xf>
    <xf numFmtId="0" fontId="13" fillId="0" borderId="2" xfId="0" applyFont="1" applyBorder="1" applyAlignment="1">
      <alignment horizontal="left" vertical="top" wrapText="1"/>
    </xf>
    <xf numFmtId="49" fontId="11" fillId="0" borderId="2" xfId="0" applyNumberFormat="1" applyFont="1" applyBorder="1" applyAlignment="1">
      <alignment horizontal="center" vertical="center" wrapText="1"/>
    </xf>
    <xf numFmtId="0" fontId="14" fillId="0" borderId="2" xfId="0" applyFont="1" applyBorder="1" applyAlignment="1">
      <alignment horizontal="center" vertical="center"/>
    </xf>
    <xf numFmtId="0" fontId="14" fillId="0" borderId="2" xfId="0" applyFont="1" applyBorder="1" applyAlignment="1">
      <alignment horizontal="center" vertical="center" wrapText="1"/>
    </xf>
    <xf numFmtId="0" fontId="14" fillId="0" borderId="2" xfId="0" applyFont="1" applyBorder="1" applyAlignment="1">
      <alignment horizontal="center" vertical="top"/>
    </xf>
    <xf numFmtId="0" fontId="14" fillId="0" borderId="2" xfId="0" applyFont="1" applyBorder="1" applyAlignment="1">
      <alignment horizontal="left" vertical="center" wrapText="1"/>
    </xf>
    <xf numFmtId="0" fontId="13" fillId="0" borderId="2" xfId="0" applyFont="1" applyBorder="1" applyAlignment="1">
      <alignment horizontal="center" vertical="top" wrapText="1"/>
    </xf>
    <xf numFmtId="0" fontId="13" fillId="0" borderId="2" xfId="1" applyFont="1" applyBorder="1" applyAlignment="1">
      <alignment horizontal="center" vertical="center" wrapText="1"/>
    </xf>
    <xf numFmtId="0" fontId="14" fillId="0" borderId="2" xfId="2" applyFont="1" applyBorder="1" applyAlignment="1">
      <alignment horizontal="center" vertical="top"/>
    </xf>
    <xf numFmtId="0" fontId="14" fillId="0" borderId="2" xfId="2" applyFont="1" applyBorder="1" applyAlignment="1">
      <alignment horizontal="center" vertical="center" wrapText="1"/>
    </xf>
    <xf numFmtId="0" fontId="14" fillId="0" borderId="2" xfId="2" applyFont="1" applyBorder="1" applyAlignment="1">
      <alignment horizontal="left" vertical="center" wrapText="1"/>
    </xf>
    <xf numFmtId="164" fontId="11" fillId="0" borderId="2" xfId="4" applyNumberFormat="1" applyFont="1" applyBorder="1" applyAlignment="1">
      <alignment horizontal="left" vertical="top"/>
    </xf>
    <xf numFmtId="0" fontId="11" fillId="0" borderId="2" xfId="0" applyFont="1" applyBorder="1" applyAlignment="1">
      <alignment horizontal="center" vertical="center" wrapText="1"/>
    </xf>
    <xf numFmtId="0" fontId="8" fillId="3" borderId="2" xfId="0" applyFont="1" applyFill="1" applyBorder="1" applyAlignment="1">
      <alignment horizontal="left" vertical="center" wrapText="1"/>
    </xf>
    <xf numFmtId="0" fontId="7" fillId="3" borderId="2" xfId="0" applyFont="1" applyFill="1" applyBorder="1" applyAlignment="1">
      <alignment horizontal="center" vertical="center" wrapText="1"/>
    </xf>
    <xf numFmtId="164" fontId="7" fillId="3" borderId="2" xfId="4" applyNumberFormat="1" applyFont="1" applyFill="1" applyBorder="1" applyAlignment="1">
      <alignment horizontal="left" vertical="top"/>
    </xf>
  </cellXfs>
  <cellStyles count="5">
    <cellStyle name="Comma" xfId="4" builtinId="3"/>
    <cellStyle name="Normal" xfId="0" builtinId="0"/>
    <cellStyle name="Normal 2" xfId="1"/>
    <cellStyle name="Normal 3" xfId="2"/>
    <cellStyle name="Normal 3 2"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emf"/><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4</xdr:col>
      <xdr:colOff>580390</xdr:colOff>
      <xdr:row>1</xdr:row>
      <xdr:rowOff>90805</xdr:rowOff>
    </xdr:from>
    <xdr:to>
      <xdr:col>5</xdr:col>
      <xdr:colOff>282787</xdr:colOff>
      <xdr:row>3</xdr:row>
      <xdr:rowOff>568960</xdr:rowOff>
    </xdr:to>
    <xdr:pic>
      <xdr:nvPicPr>
        <xdr:cNvPr id="10" name="Picture 9" descr="E:\DESIGN FORUM\KFC, CP, DELHI\KFC-Logo-700x394.pngKFC-Logo-700x394">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a:srcRect/>
        <a:stretch>
          <a:fillRect/>
        </a:stretch>
      </xdr:blipFill>
      <xdr:spPr>
        <a:xfrm>
          <a:off x="4333240" y="328930"/>
          <a:ext cx="1506855" cy="849630"/>
        </a:xfrm>
        <a:prstGeom prst="rect">
          <a:avLst/>
        </a:prstGeom>
      </xdr:spPr>
    </xdr:pic>
    <xdr:clientData/>
  </xdr:twoCellAnchor>
  <xdr:twoCellAnchor editAs="oneCell">
    <xdr:from>
      <xdr:col>2</xdr:col>
      <xdr:colOff>246849</xdr:colOff>
      <xdr:row>6</xdr:row>
      <xdr:rowOff>28575</xdr:rowOff>
    </xdr:from>
    <xdr:to>
      <xdr:col>2</xdr:col>
      <xdr:colOff>1085049</xdr:colOff>
      <xdr:row>6</xdr:row>
      <xdr:rowOff>1153583</xdr:rowOff>
    </xdr:to>
    <xdr:pic>
      <xdr:nvPicPr>
        <xdr:cNvPr id="8" name="Picture 36">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stretch>
          <a:fillRect/>
        </a:stretch>
      </xdr:blipFill>
      <xdr:spPr>
        <a:xfrm>
          <a:off x="1675599" y="1704975"/>
          <a:ext cx="838200" cy="1125008"/>
        </a:xfrm>
        <a:prstGeom prst="rect">
          <a:avLst/>
        </a:prstGeom>
      </xdr:spPr>
    </xdr:pic>
    <xdr:clientData/>
  </xdr:twoCellAnchor>
  <xdr:twoCellAnchor editAs="oneCell">
    <xdr:from>
      <xdr:col>2</xdr:col>
      <xdr:colOff>275424</xdr:colOff>
      <xdr:row>7</xdr:row>
      <xdr:rowOff>28575</xdr:rowOff>
    </xdr:from>
    <xdr:to>
      <xdr:col>2</xdr:col>
      <xdr:colOff>978446</xdr:colOff>
      <xdr:row>7</xdr:row>
      <xdr:rowOff>1238251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1704174" y="2895600"/>
          <a:ext cx="703022" cy="1209676"/>
        </a:xfrm>
        <a:prstGeom prst="rect">
          <a:avLst/>
        </a:prstGeom>
      </xdr:spPr>
    </xdr:pic>
    <xdr:clientData/>
  </xdr:twoCellAnchor>
  <xdr:twoCellAnchor editAs="oneCell">
    <xdr:from>
      <xdr:col>2</xdr:col>
      <xdr:colOff>228731</xdr:colOff>
      <xdr:row>8</xdr:row>
      <xdr:rowOff>38099</xdr:rowOff>
    </xdr:from>
    <xdr:to>
      <xdr:col>2</xdr:col>
      <xdr:colOff>1099815</xdr:colOff>
      <xdr:row>8</xdr:row>
      <xdr:rowOff>1016160</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1715" t="6488" r="18629" b="4204"/>
        <a:stretch>
          <a:fillRect/>
        </a:stretch>
      </xdr:blipFill>
      <xdr:spPr>
        <a:xfrm>
          <a:off x="1657481" y="4200524"/>
          <a:ext cx="871084" cy="978061"/>
        </a:xfrm>
        <a:prstGeom prst="rect">
          <a:avLst/>
        </a:prstGeom>
      </xdr:spPr>
    </xdr:pic>
    <xdr:clientData/>
  </xdr:twoCellAnchor>
  <xdr:twoCellAnchor editAs="oneCell">
    <xdr:from>
      <xdr:col>2</xdr:col>
      <xdr:colOff>201448</xdr:colOff>
      <xdr:row>9</xdr:row>
      <xdr:rowOff>28303</xdr:rowOff>
    </xdr:from>
    <xdr:to>
      <xdr:col>2</xdr:col>
      <xdr:colOff>1113000</xdr:colOff>
      <xdr:row>9</xdr:row>
      <xdr:rowOff>940485</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30198" y="5238478"/>
          <a:ext cx="911552" cy="912182"/>
        </a:xfrm>
        <a:prstGeom prst="rect">
          <a:avLst/>
        </a:prstGeom>
      </xdr:spPr>
    </xdr:pic>
    <xdr:clientData/>
  </xdr:twoCellAnchor>
  <xdr:twoCellAnchor editAs="oneCell">
    <xdr:from>
      <xdr:col>2</xdr:col>
      <xdr:colOff>304800</xdr:colOff>
      <xdr:row>10</xdr:row>
      <xdr:rowOff>27940</xdr:rowOff>
    </xdr:from>
    <xdr:to>
      <xdr:col>2</xdr:col>
      <xdr:colOff>1021441</xdr:colOff>
      <xdr:row>10</xdr:row>
      <xdr:rowOff>1009650</xdr:rowOff>
    </xdr:to>
    <xdr:pic>
      <xdr:nvPicPr>
        <xdr:cNvPr id="9" name="Picture 8" descr="E:\DESIGN FORUM\KFC, CP, DELHI\FURNITURE\BS-101.JPGBS-101">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a:srcRect/>
        <a:stretch>
          <a:fillRect/>
        </a:stretch>
      </xdr:blipFill>
      <xdr:spPr>
        <a:xfrm>
          <a:off x="1733550" y="6228715"/>
          <a:ext cx="716641" cy="981710"/>
        </a:xfrm>
        <a:prstGeom prst="rect">
          <a:avLst/>
        </a:prstGeom>
      </xdr:spPr>
    </xdr:pic>
    <xdr:clientData/>
  </xdr:twoCellAnchor>
  <xdr:twoCellAnchor>
    <xdr:from>
      <xdr:col>3</xdr:col>
      <xdr:colOff>676275</xdr:colOff>
      <xdr:row>20</xdr:row>
      <xdr:rowOff>0</xdr:rowOff>
    </xdr:from>
    <xdr:to>
      <xdr:col>4</xdr:col>
      <xdr:colOff>476250</xdr:colOff>
      <xdr:row>20</xdr:row>
      <xdr:rowOff>0</xdr:rowOff>
    </xdr:to>
    <xdr:pic>
      <xdr:nvPicPr>
        <xdr:cNvPr id="30" name="Picture 72">
          <a:extLst>
            <a:ext uri="{FF2B5EF4-FFF2-40B4-BE49-F238E27FC236}">
              <a16:creationId xmlns:a16="http://schemas.microsoft.com/office/drawing/2014/main" id="{2A2771CC-E6B5-4DA2-B6E7-865435D5F09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60000">
          <a:off x="5019675" y="18821400"/>
          <a:ext cx="1200150" cy="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49866</xdr:colOff>
      <xdr:row>12</xdr:row>
      <xdr:rowOff>214593</xdr:rowOff>
    </xdr:from>
    <xdr:to>
      <xdr:col>2</xdr:col>
      <xdr:colOff>1321098</xdr:colOff>
      <xdr:row>12</xdr:row>
      <xdr:rowOff>691964</xdr:rowOff>
    </xdr:to>
    <xdr:pic>
      <xdr:nvPicPr>
        <xdr:cNvPr id="31" name="Picture 61">
          <a:extLst>
            <a:ext uri="{FF2B5EF4-FFF2-40B4-BE49-F238E27FC236}">
              <a16:creationId xmlns:a16="http://schemas.microsoft.com/office/drawing/2014/main" id="{777921FE-60A9-48A3-9D8E-11A5CDD102F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937" b="52763"/>
        <a:stretch>
          <a:fillRect/>
        </a:stretch>
      </xdr:blipFill>
      <xdr:spPr bwMode="auto">
        <a:xfrm>
          <a:off x="1478616" y="8510868"/>
          <a:ext cx="1271232" cy="47737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937" b="52763"/>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49866</xdr:colOff>
      <xdr:row>13</xdr:row>
      <xdr:rowOff>286310</xdr:rowOff>
    </xdr:from>
    <xdr:to>
      <xdr:col>2</xdr:col>
      <xdr:colOff>1321098</xdr:colOff>
      <xdr:row>13</xdr:row>
      <xdr:rowOff>697006</xdr:rowOff>
    </xdr:to>
    <xdr:pic>
      <xdr:nvPicPr>
        <xdr:cNvPr id="32" name="Picture 61">
          <a:extLst>
            <a:ext uri="{FF2B5EF4-FFF2-40B4-BE49-F238E27FC236}">
              <a16:creationId xmlns:a16="http://schemas.microsoft.com/office/drawing/2014/main" id="{42C195A8-A9E2-4AAB-9487-C59D6EBAEB9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937" b="52763"/>
        <a:stretch>
          <a:fillRect/>
        </a:stretch>
      </xdr:blipFill>
      <xdr:spPr bwMode="auto">
        <a:xfrm>
          <a:off x="1478616" y="9439835"/>
          <a:ext cx="1271232" cy="41069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937" b="52763"/>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113179</xdr:colOff>
      <xdr:row>14</xdr:row>
      <xdr:rowOff>55468</xdr:rowOff>
    </xdr:from>
    <xdr:to>
      <xdr:col>2</xdr:col>
      <xdr:colOff>1304925</xdr:colOff>
      <xdr:row>14</xdr:row>
      <xdr:rowOff>1173182</xdr:rowOff>
    </xdr:to>
    <xdr:pic>
      <xdr:nvPicPr>
        <xdr:cNvPr id="34" name="Picture 78">
          <a:extLst>
            <a:ext uri="{FF2B5EF4-FFF2-40B4-BE49-F238E27FC236}">
              <a16:creationId xmlns:a16="http://schemas.microsoft.com/office/drawing/2014/main" id="{D8C58216-CA35-4430-94F9-8EA018BAD0C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15001" t="16330"/>
        <a:stretch>
          <a:fillRect/>
        </a:stretch>
      </xdr:blipFill>
      <xdr:spPr bwMode="auto">
        <a:xfrm>
          <a:off x="1541929" y="10066243"/>
          <a:ext cx="1191746" cy="111771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15001" t="16330"/>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70598</xdr:colOff>
      <xdr:row>15</xdr:row>
      <xdr:rowOff>55468</xdr:rowOff>
    </xdr:from>
    <xdr:to>
      <xdr:col>2</xdr:col>
      <xdr:colOff>1298071</xdr:colOff>
      <xdr:row>15</xdr:row>
      <xdr:rowOff>981075</xdr:rowOff>
    </xdr:to>
    <xdr:pic>
      <xdr:nvPicPr>
        <xdr:cNvPr id="35" name="Picture 80">
          <a:extLst>
            <a:ext uri="{FF2B5EF4-FFF2-40B4-BE49-F238E27FC236}">
              <a16:creationId xmlns:a16="http://schemas.microsoft.com/office/drawing/2014/main" id="{B3B1371E-632B-4BAF-BF2F-0014F03993D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3448" t="16191" r="14725"/>
        <a:stretch>
          <a:fillRect/>
        </a:stretch>
      </xdr:blipFill>
      <xdr:spPr bwMode="auto">
        <a:xfrm>
          <a:off x="1499348" y="11275918"/>
          <a:ext cx="1227473" cy="925607"/>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13448" t="16191" r="14725"/>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263900</xdr:colOff>
      <xdr:row>17</xdr:row>
      <xdr:rowOff>32050</xdr:rowOff>
    </xdr:from>
    <xdr:to>
      <xdr:col>2</xdr:col>
      <xdr:colOff>1134238</xdr:colOff>
      <xdr:row>17</xdr:row>
      <xdr:rowOff>2371726</xdr:rowOff>
    </xdr:to>
    <xdr:pic>
      <xdr:nvPicPr>
        <xdr:cNvPr id="36" name="Picture 35">
          <a:extLst>
            <a:ext uri="{FF2B5EF4-FFF2-40B4-BE49-F238E27FC236}">
              <a16:creationId xmlns:a16="http://schemas.microsoft.com/office/drawing/2014/main" id="{072D0FCD-A64D-4D3E-B07D-3C49FED001E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56707" r="53060"/>
        <a:stretch/>
      </xdr:blipFill>
      <xdr:spPr>
        <a:xfrm>
          <a:off x="1692650" y="14805325"/>
          <a:ext cx="870338" cy="2339676"/>
        </a:xfrm>
        <a:prstGeom prst="rect">
          <a:avLst/>
        </a:prstGeom>
      </xdr:spPr>
    </xdr:pic>
    <xdr:clientData/>
  </xdr:twoCellAnchor>
  <xdr:twoCellAnchor editAs="oneCell">
    <xdr:from>
      <xdr:col>2</xdr:col>
      <xdr:colOff>53231</xdr:colOff>
      <xdr:row>16</xdr:row>
      <xdr:rowOff>50425</xdr:rowOff>
    </xdr:from>
    <xdr:to>
      <xdr:col>2</xdr:col>
      <xdr:colOff>1283613</xdr:colOff>
      <xdr:row>16</xdr:row>
      <xdr:rowOff>2370044</xdr:rowOff>
    </xdr:to>
    <xdr:pic>
      <xdr:nvPicPr>
        <xdr:cNvPr id="37" name="Picture 36">
          <a:extLst>
            <a:ext uri="{FF2B5EF4-FFF2-40B4-BE49-F238E27FC236}">
              <a16:creationId xmlns:a16="http://schemas.microsoft.com/office/drawing/2014/main" id="{CE8985EF-597A-450C-8007-D39A6711E29D}"/>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59715" r="46128" b="7531"/>
        <a:stretch/>
      </xdr:blipFill>
      <xdr:spPr>
        <a:xfrm>
          <a:off x="1481981" y="12404350"/>
          <a:ext cx="1230382" cy="2319619"/>
        </a:xfrm>
        <a:prstGeom prst="rect">
          <a:avLst/>
        </a:prstGeom>
      </xdr:spPr>
    </xdr:pic>
    <xdr:clientData/>
  </xdr:twoCellAnchor>
  <xdr:twoCellAnchor>
    <xdr:from>
      <xdr:col>3</xdr:col>
      <xdr:colOff>676275</xdr:colOff>
      <xdr:row>20</xdr:row>
      <xdr:rowOff>0</xdr:rowOff>
    </xdr:from>
    <xdr:to>
      <xdr:col>4</xdr:col>
      <xdr:colOff>476250</xdr:colOff>
      <xdr:row>20</xdr:row>
      <xdr:rowOff>0</xdr:rowOff>
    </xdr:to>
    <xdr:pic>
      <xdr:nvPicPr>
        <xdr:cNvPr id="38" name="Picture 72">
          <a:extLst>
            <a:ext uri="{FF2B5EF4-FFF2-40B4-BE49-F238E27FC236}">
              <a16:creationId xmlns:a16="http://schemas.microsoft.com/office/drawing/2014/main" id="{2EACB754-1C12-4233-8F14-B21AF5C8279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60000">
          <a:off x="5019675" y="18821400"/>
          <a:ext cx="1200150" cy="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405092</xdr:colOff>
      <xdr:row>11</xdr:row>
      <xdr:rowOff>45271</xdr:rowOff>
    </xdr:from>
    <xdr:to>
      <xdr:col>2</xdr:col>
      <xdr:colOff>1045733</xdr:colOff>
      <xdr:row>11</xdr:row>
      <xdr:rowOff>1005168</xdr:rowOff>
    </xdr:to>
    <xdr:pic>
      <xdr:nvPicPr>
        <xdr:cNvPr id="41" name="Picture 40">
          <a:extLst>
            <a:ext uri="{FF2B5EF4-FFF2-40B4-BE49-F238E27FC236}">
              <a16:creationId xmlns:a16="http://schemas.microsoft.com/office/drawing/2014/main" id="{BC36E184-06C4-4E1C-9E25-299204F9483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1715" t="6488" r="18629" b="4204"/>
        <a:stretch>
          <a:fillRect/>
        </a:stretch>
      </xdr:blipFill>
      <xdr:spPr>
        <a:xfrm>
          <a:off x="1833842" y="7293796"/>
          <a:ext cx="640641" cy="959897"/>
        </a:xfrm>
        <a:prstGeom prst="rect">
          <a:avLst/>
        </a:prstGeom>
      </xdr:spPr>
    </xdr:pic>
    <xdr:clientData/>
  </xdr:twoCellAnchor>
  <xdr:twoCellAnchor>
    <xdr:from>
      <xdr:col>2</xdr:col>
      <xdr:colOff>184437</xdr:colOff>
      <xdr:row>20</xdr:row>
      <xdr:rowOff>19915</xdr:rowOff>
    </xdr:from>
    <xdr:to>
      <xdr:col>2</xdr:col>
      <xdr:colOff>1038224</xdr:colOff>
      <xdr:row>20</xdr:row>
      <xdr:rowOff>1223144</xdr:rowOff>
    </xdr:to>
    <xdr:pic>
      <xdr:nvPicPr>
        <xdr:cNvPr id="43" name="Picture 49">
          <a:extLst>
            <a:ext uri="{FF2B5EF4-FFF2-40B4-BE49-F238E27FC236}">
              <a16:creationId xmlns:a16="http://schemas.microsoft.com/office/drawing/2014/main" id="{889C16D7-18C6-40C3-986D-52551370B916}"/>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24504" t="9557" r="40323"/>
        <a:stretch>
          <a:fillRect/>
        </a:stretch>
      </xdr:blipFill>
      <xdr:spPr bwMode="auto">
        <a:xfrm>
          <a:off x="1613187" y="19603315"/>
          <a:ext cx="853787" cy="1203229"/>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24504" t="9557" r="40323"/>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278341</xdr:colOff>
      <xdr:row>18</xdr:row>
      <xdr:rowOff>41274</xdr:rowOff>
    </xdr:from>
    <xdr:to>
      <xdr:col>2</xdr:col>
      <xdr:colOff>1213958</xdr:colOff>
      <xdr:row>18</xdr:row>
      <xdr:rowOff>1323975</xdr:rowOff>
    </xdr:to>
    <xdr:pic>
      <xdr:nvPicPr>
        <xdr:cNvPr id="18" name="Picture 17">
          <a:extLst>
            <a:ext uri="{FF2B5EF4-FFF2-40B4-BE49-F238E27FC236}">
              <a16:creationId xmlns:a16="http://schemas.microsoft.com/office/drawing/2014/main" id="{742238F9-039B-6C38-887E-F1D3BF6D414C}"/>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73869" t="49054" r="1206" b="5000"/>
        <a:stretch/>
      </xdr:blipFill>
      <xdr:spPr bwMode="auto">
        <a:xfrm>
          <a:off x="1707091" y="17243424"/>
          <a:ext cx="935617" cy="1282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9"/>
  <sheetViews>
    <sheetView tabSelected="1" topLeftCell="D1" zoomScale="90" zoomScaleNormal="90" zoomScaleSheetLayoutView="100" workbookViewId="0">
      <pane ySplit="6" topLeftCell="A7" activePane="bottomLeft" state="frozen"/>
      <selection pane="bottomLeft" activeCell="G4" sqref="G4"/>
    </sheetView>
  </sheetViews>
  <sheetFormatPr defaultColWidth="9" defaultRowHeight="15" x14ac:dyDescent="0.2"/>
  <cols>
    <col min="1" max="1" width="9" style="3"/>
    <col min="2" max="2" width="16" style="3" customWidth="1"/>
    <col min="3" max="3" width="23.6640625" style="3" customWidth="1"/>
    <col min="4" max="4" width="17" style="3" customWidth="1"/>
    <col min="5" max="5" width="31.6640625" style="3" customWidth="1"/>
    <col min="6" max="6" width="36.6640625" style="3" customWidth="1"/>
    <col min="7" max="7" width="43.33203125" style="3" customWidth="1"/>
    <col min="8" max="8" width="11.83203125" style="2" customWidth="1"/>
    <col min="9" max="9" width="11.83203125" style="3" customWidth="1"/>
    <col min="10" max="10" width="11.83203125" style="2" customWidth="1"/>
    <col min="11" max="11" width="11.83203125" style="3" customWidth="1"/>
    <col min="12" max="12" width="19.33203125" style="2" customWidth="1"/>
    <col min="13" max="13" width="13.33203125" style="3" bestFit="1" customWidth="1"/>
    <col min="14" max="16384" width="9" style="3"/>
  </cols>
  <sheetData>
    <row r="1" spans="1:13" ht="18.75" customHeight="1" x14ac:dyDescent="0.2">
      <c r="A1" s="6"/>
      <c r="B1" s="6"/>
      <c r="C1" s="6"/>
      <c r="D1" s="6"/>
      <c r="E1" s="6"/>
      <c r="F1" s="6"/>
      <c r="G1" s="1"/>
    </row>
    <row r="2" spans="1:13" ht="15.75" customHeight="1" x14ac:dyDescent="0.2">
      <c r="A2" s="7" t="s">
        <v>0</v>
      </c>
      <c r="B2" s="7"/>
      <c r="C2" s="8" t="s">
        <v>1</v>
      </c>
      <c r="D2" s="8"/>
      <c r="E2" s="9"/>
      <c r="F2" s="9"/>
      <c r="G2" s="10"/>
      <c r="H2" s="11"/>
      <c r="I2" s="12"/>
      <c r="J2" s="11"/>
      <c r="K2" s="12"/>
      <c r="L2" s="11"/>
      <c r="M2" s="12"/>
    </row>
    <row r="3" spans="1:13" ht="13.5" customHeight="1" x14ac:dyDescent="0.2">
      <c r="A3" s="7" t="s">
        <v>2</v>
      </c>
      <c r="B3" s="7"/>
      <c r="C3" s="8"/>
      <c r="D3" s="8"/>
      <c r="E3" s="9"/>
      <c r="F3" s="9"/>
      <c r="G3" s="10"/>
      <c r="H3" s="11"/>
      <c r="I3" s="12"/>
      <c r="J3" s="11"/>
      <c r="K3" s="12"/>
      <c r="L3" s="11"/>
      <c r="M3" s="12"/>
    </row>
    <row r="4" spans="1:13" ht="51.75" customHeight="1" x14ac:dyDescent="0.2">
      <c r="A4" s="13" t="s">
        <v>3</v>
      </c>
      <c r="B4" s="13"/>
      <c r="C4" s="14" t="s">
        <v>35</v>
      </c>
      <c r="D4" s="14"/>
      <c r="E4" s="15"/>
      <c r="F4" s="15"/>
      <c r="G4" s="10"/>
      <c r="H4" s="11"/>
      <c r="I4" s="12"/>
      <c r="J4" s="11"/>
      <c r="K4" s="12"/>
      <c r="L4" s="11"/>
      <c r="M4" s="12"/>
    </row>
    <row r="5" spans="1:13" ht="15" customHeight="1" x14ac:dyDescent="0.2">
      <c r="A5" s="16" t="s">
        <v>1</v>
      </c>
      <c r="B5" s="16"/>
      <c r="C5" s="16"/>
      <c r="D5" s="16"/>
      <c r="E5" s="16"/>
      <c r="F5" s="16"/>
      <c r="G5" s="17" t="s">
        <v>51</v>
      </c>
      <c r="H5" s="17"/>
      <c r="I5" s="17"/>
      <c r="J5" s="18" t="s">
        <v>70</v>
      </c>
      <c r="K5" s="18"/>
      <c r="L5" s="18" t="s">
        <v>71</v>
      </c>
      <c r="M5" s="18"/>
    </row>
    <row r="6" spans="1:13" ht="17.25" customHeight="1" x14ac:dyDescent="0.2">
      <c r="A6" s="19" t="s">
        <v>4</v>
      </c>
      <c r="B6" s="19" t="s">
        <v>5</v>
      </c>
      <c r="C6" s="19" t="s">
        <v>6</v>
      </c>
      <c r="D6" s="19" t="s">
        <v>7</v>
      </c>
      <c r="E6" s="19" t="s">
        <v>8</v>
      </c>
      <c r="F6" s="19" t="s">
        <v>9</v>
      </c>
      <c r="G6" s="20" t="s">
        <v>57</v>
      </c>
      <c r="H6" s="21" t="s">
        <v>49</v>
      </c>
      <c r="I6" s="22" t="s">
        <v>50</v>
      </c>
      <c r="J6" s="21" t="s">
        <v>49</v>
      </c>
      <c r="K6" s="22" t="s">
        <v>50</v>
      </c>
      <c r="L6" s="21" t="s">
        <v>49</v>
      </c>
      <c r="M6" s="22" t="s">
        <v>50</v>
      </c>
    </row>
    <row r="7" spans="1:13" ht="93.75" customHeight="1" x14ac:dyDescent="0.2">
      <c r="A7" s="21">
        <v>1</v>
      </c>
      <c r="B7" s="23" t="s">
        <v>10</v>
      </c>
      <c r="C7" s="24"/>
      <c r="D7" s="25">
        <v>2</v>
      </c>
      <c r="E7" s="26" t="s">
        <v>11</v>
      </c>
      <c r="F7" s="26" t="s">
        <v>12</v>
      </c>
      <c r="G7" s="23" t="s">
        <v>58</v>
      </c>
      <c r="H7" s="27">
        <v>8819</v>
      </c>
      <c r="I7" s="28">
        <f>H7*$D7</f>
        <v>17638</v>
      </c>
      <c r="J7" s="27">
        <v>3950</v>
      </c>
      <c r="K7" s="28">
        <f>J7*$D7</f>
        <v>7900</v>
      </c>
      <c r="L7" s="27">
        <v>10000</v>
      </c>
      <c r="M7" s="28">
        <f>L7*$D7</f>
        <v>20000</v>
      </c>
    </row>
    <row r="8" spans="1:13" ht="102" customHeight="1" x14ac:dyDescent="0.2">
      <c r="A8" s="21">
        <v>2</v>
      </c>
      <c r="B8" s="23" t="s">
        <v>13</v>
      </c>
      <c r="C8" s="29"/>
      <c r="D8" s="23">
        <v>2</v>
      </c>
      <c r="E8" s="26" t="s">
        <v>14</v>
      </c>
      <c r="F8" s="26" t="s">
        <v>15</v>
      </c>
      <c r="G8" s="23" t="s">
        <v>58</v>
      </c>
      <c r="H8" s="27">
        <v>8819</v>
      </c>
      <c r="I8" s="28">
        <f t="shared" ref="I8:I21" si="0">H8*$D8</f>
        <v>17638</v>
      </c>
      <c r="J8" s="27">
        <v>3950</v>
      </c>
      <c r="K8" s="28">
        <f t="shared" ref="K8:K21" si="1">J8*$D8</f>
        <v>7900</v>
      </c>
      <c r="L8" s="27">
        <v>10000</v>
      </c>
      <c r="M8" s="28">
        <f t="shared" ref="M8:M21" si="2">L8*$D8</f>
        <v>20000</v>
      </c>
    </row>
    <row r="9" spans="1:13" ht="82.5" customHeight="1" x14ac:dyDescent="0.2">
      <c r="A9" s="21">
        <v>3</v>
      </c>
      <c r="B9" s="23" t="s">
        <v>16</v>
      </c>
      <c r="C9" s="29"/>
      <c r="D9" s="23">
        <v>12</v>
      </c>
      <c r="E9" s="26" t="s">
        <v>17</v>
      </c>
      <c r="F9" s="21" t="s">
        <v>45</v>
      </c>
      <c r="G9" s="21" t="s">
        <v>59</v>
      </c>
      <c r="H9" s="27">
        <v>3182</v>
      </c>
      <c r="I9" s="28">
        <f t="shared" si="0"/>
        <v>38184</v>
      </c>
      <c r="J9" s="27">
        <v>3050</v>
      </c>
      <c r="K9" s="28">
        <f t="shared" si="1"/>
        <v>36600</v>
      </c>
      <c r="L9" s="27">
        <v>12500</v>
      </c>
      <c r="M9" s="28">
        <f t="shared" si="2"/>
        <v>150000</v>
      </c>
    </row>
    <row r="10" spans="1:13" ht="78" customHeight="1" x14ac:dyDescent="0.2">
      <c r="A10" s="21">
        <v>4</v>
      </c>
      <c r="B10" s="23" t="s">
        <v>18</v>
      </c>
      <c r="C10" s="29"/>
      <c r="D10" s="23">
        <v>12</v>
      </c>
      <c r="E10" s="26" t="s">
        <v>17</v>
      </c>
      <c r="F10" s="21" t="s">
        <v>45</v>
      </c>
      <c r="G10" s="21" t="s">
        <v>59</v>
      </c>
      <c r="H10" s="27">
        <v>3182</v>
      </c>
      <c r="I10" s="28">
        <f t="shared" si="0"/>
        <v>38184</v>
      </c>
      <c r="J10" s="27">
        <v>3050</v>
      </c>
      <c r="K10" s="28">
        <f t="shared" si="1"/>
        <v>36600</v>
      </c>
      <c r="L10" s="27">
        <v>12500</v>
      </c>
      <c r="M10" s="28">
        <f t="shared" si="2"/>
        <v>150000</v>
      </c>
    </row>
    <row r="11" spans="1:13" ht="82.5" customHeight="1" x14ac:dyDescent="0.2">
      <c r="A11" s="30" t="s">
        <v>33</v>
      </c>
      <c r="B11" s="23" t="s">
        <v>19</v>
      </c>
      <c r="C11" s="29"/>
      <c r="D11" s="23">
        <v>2</v>
      </c>
      <c r="E11" s="26" t="s">
        <v>20</v>
      </c>
      <c r="F11" s="21" t="s">
        <v>45</v>
      </c>
      <c r="G11" s="21" t="s">
        <v>60</v>
      </c>
      <c r="H11" s="27">
        <v>5182</v>
      </c>
      <c r="I11" s="28">
        <f t="shared" si="0"/>
        <v>10364</v>
      </c>
      <c r="J11" s="27">
        <v>4500</v>
      </c>
      <c r="K11" s="28">
        <f t="shared" si="1"/>
        <v>9000</v>
      </c>
      <c r="L11" s="27">
        <v>15000</v>
      </c>
      <c r="M11" s="28">
        <f t="shared" si="2"/>
        <v>30000</v>
      </c>
    </row>
    <row r="12" spans="1:13" ht="82.5" customHeight="1" x14ac:dyDescent="0.2">
      <c r="A12" s="30" t="s">
        <v>34</v>
      </c>
      <c r="B12" s="23" t="s">
        <v>30</v>
      </c>
      <c r="C12" s="29"/>
      <c r="D12" s="23">
        <v>3</v>
      </c>
      <c r="E12" s="26" t="s">
        <v>20</v>
      </c>
      <c r="F12" s="21" t="s">
        <v>45</v>
      </c>
      <c r="G12" s="21" t="s">
        <v>60</v>
      </c>
      <c r="H12" s="27">
        <v>5182</v>
      </c>
      <c r="I12" s="28">
        <f t="shared" si="0"/>
        <v>15546</v>
      </c>
      <c r="J12" s="27">
        <v>3050</v>
      </c>
      <c r="K12" s="28">
        <f t="shared" si="1"/>
        <v>9150</v>
      </c>
      <c r="L12" s="27">
        <v>15000</v>
      </c>
      <c r="M12" s="28">
        <f t="shared" si="2"/>
        <v>45000</v>
      </c>
    </row>
    <row r="13" spans="1:13" s="4" customFormat="1" ht="67.5" customHeight="1" x14ac:dyDescent="0.25">
      <c r="A13" s="31">
        <v>7</v>
      </c>
      <c r="B13" s="32" t="s">
        <v>21</v>
      </c>
      <c r="C13" s="33"/>
      <c r="D13" s="32">
        <v>10</v>
      </c>
      <c r="E13" s="34" t="s">
        <v>22</v>
      </c>
      <c r="F13" s="32" t="s">
        <v>44</v>
      </c>
      <c r="G13" s="32" t="s">
        <v>61</v>
      </c>
      <c r="H13" s="27">
        <v>3273</v>
      </c>
      <c r="I13" s="28">
        <f t="shared" si="0"/>
        <v>32730</v>
      </c>
      <c r="J13" s="27">
        <v>3200</v>
      </c>
      <c r="K13" s="28">
        <f t="shared" si="1"/>
        <v>32000</v>
      </c>
      <c r="L13" s="27">
        <v>2000</v>
      </c>
      <c r="M13" s="28">
        <f t="shared" si="2"/>
        <v>20000</v>
      </c>
    </row>
    <row r="14" spans="1:13" s="4" customFormat="1" ht="67.5" customHeight="1" x14ac:dyDescent="0.25">
      <c r="A14" s="31">
        <v>8</v>
      </c>
      <c r="B14" s="32" t="s">
        <v>39</v>
      </c>
      <c r="C14" s="33"/>
      <c r="D14" s="32">
        <v>3</v>
      </c>
      <c r="E14" s="34" t="s">
        <v>23</v>
      </c>
      <c r="F14" s="32" t="s">
        <v>44</v>
      </c>
      <c r="G14" s="32" t="s">
        <v>62</v>
      </c>
      <c r="H14" s="27">
        <v>6546</v>
      </c>
      <c r="I14" s="28">
        <f t="shared" si="0"/>
        <v>19638</v>
      </c>
      <c r="J14" s="27">
        <v>5050</v>
      </c>
      <c r="K14" s="28">
        <f t="shared" si="1"/>
        <v>15150</v>
      </c>
      <c r="L14" s="27">
        <v>4000</v>
      </c>
      <c r="M14" s="28">
        <f t="shared" si="2"/>
        <v>12000</v>
      </c>
    </row>
    <row r="15" spans="1:13" s="4" customFormat="1" ht="95.25" customHeight="1" x14ac:dyDescent="0.25">
      <c r="A15" s="31">
        <v>9</v>
      </c>
      <c r="B15" s="32" t="s">
        <v>24</v>
      </c>
      <c r="C15" s="33"/>
      <c r="D15" s="32">
        <v>10</v>
      </c>
      <c r="E15" s="34" t="s">
        <v>25</v>
      </c>
      <c r="F15" s="32" t="s">
        <v>26</v>
      </c>
      <c r="G15" s="32" t="s">
        <v>63</v>
      </c>
      <c r="H15" s="27">
        <v>5000</v>
      </c>
      <c r="I15" s="28">
        <f t="shared" si="0"/>
        <v>50000</v>
      </c>
      <c r="J15" s="27">
        <v>7250</v>
      </c>
      <c r="K15" s="28">
        <f t="shared" si="1"/>
        <v>72500</v>
      </c>
      <c r="L15" s="27">
        <v>7500</v>
      </c>
      <c r="M15" s="28">
        <f t="shared" si="2"/>
        <v>75000</v>
      </c>
    </row>
    <row r="16" spans="1:13" s="4" customFormat="1" ht="89.25" customHeight="1" x14ac:dyDescent="0.25">
      <c r="A16" s="31">
        <v>10</v>
      </c>
      <c r="B16" s="32" t="s">
        <v>27</v>
      </c>
      <c r="C16" s="33"/>
      <c r="D16" s="32">
        <v>3</v>
      </c>
      <c r="E16" s="34" t="s">
        <v>25</v>
      </c>
      <c r="F16" s="32" t="s">
        <v>46</v>
      </c>
      <c r="G16" s="32" t="s">
        <v>64</v>
      </c>
      <c r="H16" s="27">
        <v>11455</v>
      </c>
      <c r="I16" s="28">
        <f t="shared" si="0"/>
        <v>34365</v>
      </c>
      <c r="J16" s="27">
        <v>10500</v>
      </c>
      <c r="K16" s="28">
        <f t="shared" si="1"/>
        <v>31500</v>
      </c>
      <c r="L16" s="27">
        <v>15000</v>
      </c>
      <c r="M16" s="28">
        <f t="shared" si="2"/>
        <v>45000</v>
      </c>
    </row>
    <row r="17" spans="1:13" s="4" customFormat="1" ht="190.5" customHeight="1" x14ac:dyDescent="0.25">
      <c r="A17" s="31">
        <v>11</v>
      </c>
      <c r="B17" s="32" t="s">
        <v>40</v>
      </c>
      <c r="C17" s="33"/>
      <c r="D17" s="32">
        <v>6</v>
      </c>
      <c r="E17" s="34" t="s">
        <v>28</v>
      </c>
      <c r="F17" s="32" t="s">
        <v>75</v>
      </c>
      <c r="G17" s="32" t="s">
        <v>65</v>
      </c>
      <c r="H17" s="27">
        <v>27637</v>
      </c>
      <c r="I17" s="28">
        <f t="shared" si="0"/>
        <v>165822</v>
      </c>
      <c r="J17" s="27">
        <v>20000</v>
      </c>
      <c r="K17" s="28">
        <f t="shared" si="1"/>
        <v>120000</v>
      </c>
      <c r="L17" s="27">
        <v>35000</v>
      </c>
      <c r="M17" s="28">
        <f t="shared" si="2"/>
        <v>210000</v>
      </c>
    </row>
    <row r="18" spans="1:13" s="4" customFormat="1" ht="191.25" x14ac:dyDescent="0.25">
      <c r="A18" s="31">
        <v>12</v>
      </c>
      <c r="B18" s="32" t="s">
        <v>41</v>
      </c>
      <c r="C18" s="33"/>
      <c r="D18" s="32">
        <v>2</v>
      </c>
      <c r="E18" s="34" t="s">
        <v>42</v>
      </c>
      <c r="F18" s="32" t="s">
        <v>47</v>
      </c>
      <c r="G18" s="32" t="s">
        <v>66</v>
      </c>
      <c r="H18" s="27">
        <v>34546</v>
      </c>
      <c r="I18" s="28">
        <f t="shared" si="0"/>
        <v>69092</v>
      </c>
      <c r="J18" s="27">
        <v>26250</v>
      </c>
      <c r="K18" s="28">
        <f t="shared" si="1"/>
        <v>52500</v>
      </c>
      <c r="L18" s="27">
        <v>50000</v>
      </c>
      <c r="M18" s="28">
        <f t="shared" si="2"/>
        <v>100000</v>
      </c>
    </row>
    <row r="19" spans="1:13" s="4" customFormat="1" ht="106.5" customHeight="1" x14ac:dyDescent="0.25">
      <c r="A19" s="31">
        <v>13</v>
      </c>
      <c r="B19" s="32" t="s">
        <v>36</v>
      </c>
      <c r="C19" s="33"/>
      <c r="D19" s="32">
        <v>1</v>
      </c>
      <c r="E19" s="34" t="s">
        <v>37</v>
      </c>
      <c r="F19" s="34" t="s">
        <v>38</v>
      </c>
      <c r="G19" s="32" t="s">
        <v>69</v>
      </c>
      <c r="H19" s="27">
        <v>18182</v>
      </c>
      <c r="I19" s="28">
        <f t="shared" si="0"/>
        <v>18182</v>
      </c>
      <c r="J19" s="27">
        <v>35000</v>
      </c>
      <c r="K19" s="28">
        <f t="shared" si="1"/>
        <v>35000</v>
      </c>
      <c r="L19" s="27"/>
      <c r="M19" s="28">
        <f t="shared" si="2"/>
        <v>0</v>
      </c>
    </row>
    <row r="20" spans="1:13" s="4" customFormat="1" ht="81" customHeight="1" x14ac:dyDescent="0.25">
      <c r="A20" s="21">
        <v>16</v>
      </c>
      <c r="B20" s="21" t="s">
        <v>43</v>
      </c>
      <c r="C20" s="35"/>
      <c r="D20" s="23">
        <v>2</v>
      </c>
      <c r="E20" s="26" t="s">
        <v>76</v>
      </c>
      <c r="F20" s="26" t="s">
        <v>48</v>
      </c>
      <c r="G20" s="23" t="s">
        <v>67</v>
      </c>
      <c r="H20" s="27">
        <v>48182</v>
      </c>
      <c r="I20" s="28">
        <f t="shared" si="0"/>
        <v>96364</v>
      </c>
      <c r="J20" s="27">
        <v>32500</v>
      </c>
      <c r="K20" s="28">
        <f t="shared" si="1"/>
        <v>65000</v>
      </c>
      <c r="L20" s="27"/>
      <c r="M20" s="28">
        <f t="shared" si="2"/>
        <v>0</v>
      </c>
    </row>
    <row r="21" spans="1:13" s="4" customFormat="1" ht="100.5" customHeight="1" x14ac:dyDescent="0.25">
      <c r="A21" s="31">
        <v>14</v>
      </c>
      <c r="B21" s="36" t="s">
        <v>29</v>
      </c>
      <c r="C21" s="37"/>
      <c r="D21" s="38">
        <v>2</v>
      </c>
      <c r="E21" s="39" t="s">
        <v>31</v>
      </c>
      <c r="F21" s="39" t="s">
        <v>32</v>
      </c>
      <c r="G21" s="38" t="s">
        <v>68</v>
      </c>
      <c r="H21" s="27">
        <v>17910</v>
      </c>
      <c r="I21" s="28">
        <f t="shared" si="0"/>
        <v>35820</v>
      </c>
      <c r="J21" s="27">
        <v>36500</v>
      </c>
      <c r="K21" s="28">
        <f t="shared" si="1"/>
        <v>73000</v>
      </c>
      <c r="L21" s="27">
        <v>35000</v>
      </c>
      <c r="M21" s="28">
        <f t="shared" si="2"/>
        <v>70000</v>
      </c>
    </row>
    <row r="22" spans="1:13" x14ac:dyDescent="0.2">
      <c r="A22" s="22"/>
      <c r="B22" s="23"/>
      <c r="C22" s="23"/>
      <c r="D22" s="23"/>
      <c r="E22" s="26"/>
      <c r="F22" s="26" t="s">
        <v>52</v>
      </c>
      <c r="G22" s="26"/>
      <c r="H22" s="21"/>
      <c r="I22" s="40">
        <f>SUM(I7:I21)</f>
        <v>659567</v>
      </c>
      <c r="J22" s="21"/>
      <c r="K22" s="40">
        <f>SUM(K7:K21)</f>
        <v>603800</v>
      </c>
      <c r="L22" s="21"/>
      <c r="M22" s="40">
        <f>SUM(M7:M21)</f>
        <v>947000</v>
      </c>
    </row>
    <row r="23" spans="1:13" x14ac:dyDescent="0.2">
      <c r="A23" s="22"/>
      <c r="B23" s="23"/>
      <c r="C23" s="23"/>
      <c r="D23" s="23"/>
      <c r="E23" s="26"/>
      <c r="F23" s="26" t="s">
        <v>54</v>
      </c>
      <c r="G23" s="26"/>
      <c r="H23" s="21"/>
      <c r="I23" s="40"/>
      <c r="J23" s="21"/>
      <c r="K23" s="40"/>
      <c r="L23" s="21" t="s">
        <v>72</v>
      </c>
      <c r="M23" s="40">
        <f>M22*5%</f>
        <v>47350</v>
      </c>
    </row>
    <row r="24" spans="1:13" x14ac:dyDescent="0.2">
      <c r="A24" s="22"/>
      <c r="B24" s="23"/>
      <c r="C24" s="23"/>
      <c r="D24" s="23"/>
      <c r="E24" s="26"/>
      <c r="F24" s="26"/>
      <c r="G24" s="26"/>
      <c r="H24" s="21"/>
      <c r="I24" s="40"/>
      <c r="J24" s="21"/>
      <c r="K24" s="40"/>
      <c r="L24" s="21" t="s">
        <v>73</v>
      </c>
      <c r="M24" s="40">
        <f>M22*5%</f>
        <v>47350</v>
      </c>
    </row>
    <row r="25" spans="1:13" x14ac:dyDescent="0.2">
      <c r="A25" s="22"/>
      <c r="B25" s="23"/>
      <c r="C25" s="23"/>
      <c r="D25" s="23"/>
      <c r="E25" s="23"/>
      <c r="F25" s="26" t="s">
        <v>53</v>
      </c>
      <c r="G25" s="26"/>
      <c r="H25" s="41" t="s">
        <v>74</v>
      </c>
      <c r="I25" s="41"/>
      <c r="J25" s="21"/>
      <c r="K25" s="40">
        <v>32500</v>
      </c>
      <c r="L25" s="21"/>
      <c r="M25" s="40"/>
    </row>
    <row r="26" spans="1:13" x14ac:dyDescent="0.2">
      <c r="A26" s="22"/>
      <c r="B26" s="23"/>
      <c r="C26" s="23"/>
      <c r="D26" s="23"/>
      <c r="E26" s="23"/>
      <c r="F26" s="26" t="s">
        <v>55</v>
      </c>
      <c r="G26" s="26"/>
      <c r="H26" s="21"/>
      <c r="I26" s="40">
        <f>SUM(I22:I25)*18%</f>
        <v>118722.06</v>
      </c>
      <c r="J26" s="21"/>
      <c r="K26" s="40">
        <f>SUM(K22:K25)*18%</f>
        <v>114534</v>
      </c>
      <c r="L26" s="21"/>
      <c r="M26" s="40">
        <f>SUM(M22:M25)*18%</f>
        <v>187506</v>
      </c>
    </row>
    <row r="27" spans="1:13" x14ac:dyDescent="0.2">
      <c r="A27" s="22"/>
      <c r="B27" s="23"/>
      <c r="C27" s="23"/>
      <c r="D27" s="23"/>
      <c r="E27" s="23"/>
      <c r="F27" s="42" t="s">
        <v>56</v>
      </c>
      <c r="G27" s="42"/>
      <c r="H27" s="43"/>
      <c r="I27" s="44">
        <f>SUM(I22:I26)</f>
        <v>778289.06</v>
      </c>
      <c r="J27" s="43"/>
      <c r="K27" s="44">
        <f>SUM(K22:K26)</f>
        <v>750834</v>
      </c>
      <c r="L27" s="43"/>
      <c r="M27" s="44">
        <f>SUM(M22:M26)</f>
        <v>1229206</v>
      </c>
    </row>
    <row r="28" spans="1:13" x14ac:dyDescent="0.2">
      <c r="A28" s="22"/>
      <c r="B28" s="23"/>
      <c r="C28" s="23"/>
      <c r="D28" s="23"/>
      <c r="E28" s="23"/>
      <c r="F28" s="23"/>
      <c r="G28" s="23"/>
      <c r="H28" s="21"/>
      <c r="I28" s="22"/>
      <c r="J28" s="21"/>
      <c r="K28" s="22"/>
      <c r="L28" s="21"/>
      <c r="M28" s="22"/>
    </row>
    <row r="29" spans="1:13" x14ac:dyDescent="0.2">
      <c r="B29" s="5"/>
      <c r="C29" s="5"/>
      <c r="D29" s="5"/>
      <c r="E29" s="5"/>
      <c r="F29" s="5"/>
      <c r="G29" s="5"/>
    </row>
    <row r="30" spans="1:13" x14ac:dyDescent="0.2">
      <c r="A30" s="6"/>
      <c r="B30" s="6"/>
      <c r="C30" s="6"/>
      <c r="D30" s="6"/>
      <c r="E30" s="6"/>
      <c r="F30" s="6"/>
      <c r="G30" s="1"/>
    </row>
    <row r="31" spans="1:13" x14ac:dyDescent="0.2">
      <c r="A31" s="6"/>
      <c r="B31" s="6"/>
      <c r="C31" s="6"/>
      <c r="D31" s="6"/>
      <c r="E31" s="6"/>
      <c r="F31" s="6"/>
      <c r="G31" s="1"/>
    </row>
    <row r="32" spans="1:13" x14ac:dyDescent="0.2">
      <c r="A32" s="6"/>
      <c r="B32" s="6"/>
      <c r="C32" s="6"/>
      <c r="D32" s="6"/>
      <c r="E32" s="6"/>
      <c r="F32" s="6"/>
      <c r="G32" s="1"/>
    </row>
    <row r="33" spans="1:7" x14ac:dyDescent="0.2">
      <c r="A33" s="6"/>
      <c r="B33" s="6"/>
      <c r="C33" s="6"/>
      <c r="D33" s="6"/>
      <c r="E33" s="6"/>
      <c r="F33" s="6"/>
      <c r="G33" s="1"/>
    </row>
    <row r="34" spans="1:7" x14ac:dyDescent="0.2">
      <c r="A34" s="6"/>
      <c r="B34" s="6"/>
      <c r="C34" s="6"/>
      <c r="D34" s="6"/>
      <c r="E34" s="6"/>
      <c r="F34" s="6"/>
      <c r="G34" s="1"/>
    </row>
    <row r="35" spans="1:7" x14ac:dyDescent="0.2">
      <c r="A35" s="6"/>
      <c r="B35" s="6"/>
      <c r="C35" s="6"/>
      <c r="D35" s="6"/>
      <c r="E35" s="6"/>
      <c r="F35" s="6"/>
      <c r="G35" s="1"/>
    </row>
    <row r="36" spans="1:7" x14ac:dyDescent="0.2">
      <c r="A36" s="6"/>
      <c r="B36" s="6"/>
      <c r="C36" s="6"/>
      <c r="D36" s="6"/>
      <c r="E36" s="6"/>
      <c r="F36" s="6"/>
      <c r="G36" s="1"/>
    </row>
    <row r="37" spans="1:7" x14ac:dyDescent="0.2">
      <c r="A37" s="6"/>
      <c r="B37" s="6"/>
      <c r="C37" s="6"/>
      <c r="D37" s="6"/>
      <c r="E37" s="6"/>
      <c r="F37" s="6"/>
      <c r="G37" s="1"/>
    </row>
    <row r="38" spans="1:7" x14ac:dyDescent="0.2">
      <c r="A38" s="6"/>
      <c r="B38" s="6"/>
      <c r="C38" s="6"/>
      <c r="D38" s="6"/>
      <c r="E38" s="6"/>
      <c r="F38" s="6"/>
      <c r="G38" s="1"/>
    </row>
    <row r="39" spans="1:7" x14ac:dyDescent="0.2">
      <c r="A39" s="6"/>
      <c r="B39" s="6"/>
      <c r="C39" s="6"/>
      <c r="D39" s="6"/>
      <c r="E39" s="6"/>
      <c r="F39" s="6"/>
      <c r="G39" s="1"/>
    </row>
    <row r="40" spans="1:7" x14ac:dyDescent="0.2">
      <c r="A40" s="6"/>
      <c r="B40" s="6"/>
      <c r="C40" s="6"/>
      <c r="D40" s="6"/>
      <c r="E40" s="6"/>
      <c r="F40" s="6"/>
      <c r="G40" s="1"/>
    </row>
    <row r="41" spans="1:7" x14ac:dyDescent="0.2">
      <c r="A41" s="6"/>
      <c r="B41" s="6"/>
      <c r="C41" s="6"/>
      <c r="D41" s="6"/>
      <c r="E41" s="6"/>
      <c r="F41" s="6"/>
      <c r="G41" s="1"/>
    </row>
    <row r="42" spans="1:7" x14ac:dyDescent="0.2">
      <c r="A42" s="6"/>
      <c r="B42" s="6"/>
      <c r="C42" s="6"/>
      <c r="D42" s="6"/>
      <c r="E42" s="6"/>
      <c r="F42" s="6"/>
      <c r="G42" s="1"/>
    </row>
    <row r="43" spans="1:7" x14ac:dyDescent="0.2">
      <c r="A43" s="6"/>
      <c r="B43" s="6"/>
      <c r="C43" s="6"/>
      <c r="D43" s="6"/>
      <c r="E43" s="6"/>
      <c r="F43" s="6"/>
      <c r="G43" s="1"/>
    </row>
    <row r="44" spans="1:7" x14ac:dyDescent="0.2">
      <c r="A44" s="6"/>
      <c r="B44" s="6"/>
      <c r="C44" s="6"/>
      <c r="D44" s="6"/>
      <c r="E44" s="6"/>
      <c r="F44" s="6"/>
      <c r="G44" s="1"/>
    </row>
    <row r="45" spans="1:7" x14ac:dyDescent="0.2">
      <c r="A45" s="6"/>
      <c r="B45" s="6"/>
      <c r="C45" s="6"/>
      <c r="D45" s="6"/>
      <c r="E45" s="6"/>
      <c r="F45" s="6"/>
      <c r="G45" s="1"/>
    </row>
    <row r="46" spans="1:7" x14ac:dyDescent="0.2">
      <c r="A46" s="6"/>
      <c r="B46" s="6"/>
      <c r="C46" s="6"/>
      <c r="D46" s="6"/>
      <c r="E46" s="6"/>
      <c r="F46" s="6"/>
      <c r="G46" s="1"/>
    </row>
    <row r="47" spans="1:7" x14ac:dyDescent="0.2">
      <c r="A47" s="6"/>
      <c r="B47" s="6"/>
      <c r="C47" s="6"/>
      <c r="D47" s="6"/>
      <c r="E47" s="6"/>
      <c r="F47" s="6"/>
      <c r="G47" s="1"/>
    </row>
    <row r="48" spans="1:7" x14ac:dyDescent="0.2">
      <c r="A48" s="6"/>
      <c r="B48" s="6"/>
      <c r="C48" s="6"/>
      <c r="D48" s="6"/>
      <c r="E48" s="6"/>
      <c r="F48" s="6"/>
      <c r="G48" s="1"/>
    </row>
    <row r="49" spans="1:7" x14ac:dyDescent="0.2">
      <c r="A49" s="6"/>
      <c r="B49" s="6"/>
      <c r="C49" s="6"/>
      <c r="D49" s="6"/>
      <c r="E49" s="6"/>
      <c r="F49" s="6"/>
      <c r="G49" s="1"/>
    </row>
    <row r="50" spans="1:7" x14ac:dyDescent="0.2">
      <c r="A50" s="6"/>
      <c r="B50" s="6"/>
      <c r="C50" s="6"/>
      <c r="D50" s="6"/>
      <c r="E50" s="6"/>
      <c r="F50" s="6"/>
      <c r="G50" s="1"/>
    </row>
    <row r="51" spans="1:7" x14ac:dyDescent="0.2">
      <c r="A51" s="6"/>
      <c r="B51" s="6"/>
      <c r="C51" s="6"/>
      <c r="D51" s="6"/>
      <c r="E51" s="6"/>
      <c r="F51" s="6"/>
      <c r="G51" s="1"/>
    </row>
    <row r="52" spans="1:7" x14ac:dyDescent="0.2">
      <c r="A52" s="6"/>
      <c r="B52" s="6"/>
      <c r="C52" s="6"/>
      <c r="D52" s="6"/>
      <c r="E52" s="6"/>
      <c r="F52" s="6"/>
      <c r="G52" s="1"/>
    </row>
    <row r="53" spans="1:7" x14ac:dyDescent="0.2">
      <c r="A53" s="6"/>
      <c r="B53" s="6"/>
      <c r="C53" s="6"/>
      <c r="D53" s="6"/>
      <c r="E53" s="6"/>
      <c r="F53" s="6"/>
      <c r="G53" s="1"/>
    </row>
    <row r="54" spans="1:7" x14ac:dyDescent="0.2">
      <c r="A54" s="6"/>
      <c r="B54" s="6"/>
      <c r="C54" s="6"/>
      <c r="D54" s="6"/>
      <c r="E54" s="6"/>
      <c r="F54" s="6"/>
      <c r="G54" s="1"/>
    </row>
    <row r="55" spans="1:7" x14ac:dyDescent="0.2">
      <c r="A55" s="6"/>
      <c r="B55" s="6"/>
      <c r="C55" s="6"/>
      <c r="D55" s="6"/>
      <c r="E55" s="6"/>
      <c r="F55" s="6"/>
      <c r="G55" s="1"/>
    </row>
    <row r="56" spans="1:7" x14ac:dyDescent="0.2">
      <c r="A56" s="6"/>
      <c r="B56" s="6"/>
      <c r="C56" s="6"/>
      <c r="D56" s="6"/>
      <c r="E56" s="6"/>
      <c r="F56" s="6"/>
      <c r="G56" s="1"/>
    </row>
    <row r="57" spans="1:7" x14ac:dyDescent="0.2">
      <c r="A57" s="6"/>
      <c r="B57" s="6"/>
      <c r="C57" s="6"/>
      <c r="D57" s="6"/>
      <c r="E57" s="6"/>
      <c r="F57" s="6"/>
      <c r="G57" s="1"/>
    </row>
    <row r="58" spans="1:7" x14ac:dyDescent="0.2">
      <c r="A58" s="6"/>
      <c r="B58" s="6"/>
      <c r="C58" s="6"/>
      <c r="D58" s="6"/>
      <c r="E58" s="6"/>
      <c r="F58" s="6"/>
      <c r="G58" s="1"/>
    </row>
    <row r="59" spans="1:7" x14ac:dyDescent="0.2">
      <c r="A59" s="6"/>
      <c r="B59" s="6"/>
      <c r="C59" s="6"/>
      <c r="D59" s="6"/>
      <c r="E59" s="6"/>
      <c r="F59" s="6"/>
      <c r="G59" s="1"/>
    </row>
  </sheetData>
  <mergeCells count="14">
    <mergeCell ref="A30:F59"/>
    <mergeCell ref="L5:M5"/>
    <mergeCell ref="G5:I5"/>
    <mergeCell ref="J5:K5"/>
    <mergeCell ref="A1:F1"/>
    <mergeCell ref="A2:B2"/>
    <mergeCell ref="C2:D2"/>
    <mergeCell ref="A3:B3"/>
    <mergeCell ref="C3:D3"/>
    <mergeCell ref="A4:B4"/>
    <mergeCell ref="C4:D4"/>
    <mergeCell ref="A5:F5"/>
    <mergeCell ref="E2:F4"/>
    <mergeCell ref="H25:I25"/>
  </mergeCells>
  <phoneticPr fontId="4" type="noConversion"/>
  <printOptions horizontalCentered="1"/>
  <pageMargins left="0.11811023622047245" right="7.874015748031496E-2" top="0.11811023622047245" bottom="0.11811023622047245" header="0.31496062992125984" footer="0.31496062992125984"/>
  <pageSetup paperSize="9" scale="44"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583122FC9230648B8F25E0FF6C43D4A" ma:contentTypeVersion="15" ma:contentTypeDescription="Create a new document." ma:contentTypeScope="" ma:versionID="a3e34dc3fb88211477a58651db62698f">
  <xsd:schema xmlns:xsd="http://www.w3.org/2001/XMLSchema" xmlns:xs="http://www.w3.org/2001/XMLSchema" xmlns:p="http://schemas.microsoft.com/office/2006/metadata/properties" xmlns:ns2="59060448-0004-4765-bb7c-7db15160c121" xmlns:ns3="c2ed585b-c40e-4f17-bff7-fb3c3ec8a705" targetNamespace="http://schemas.microsoft.com/office/2006/metadata/properties" ma:root="true" ma:fieldsID="c74f34cf489326ac978ad5f152dd0230" ns2:_="" ns3:_="">
    <xsd:import namespace="59060448-0004-4765-bb7c-7db15160c121"/>
    <xsd:import namespace="c2ed585b-c40e-4f17-bff7-fb3c3ec8a70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060448-0004-4765-bb7c-7db15160c1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2afa3e15-af2f-414c-af6b-e93ac831ea9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ed585b-c40e-4f17-bff7-fb3c3ec8a70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22b2d062-ca15-4acd-b74d-cc450eea2455}" ma:internalName="TaxCatchAll" ma:showField="CatchAllData" ma:web="c2ed585b-c40e-4f17-bff7-fb3c3ec8a70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9060448-0004-4765-bb7c-7db15160c121">
      <Terms xmlns="http://schemas.microsoft.com/office/infopath/2007/PartnerControls"/>
    </lcf76f155ced4ddcb4097134ff3c332f>
    <TaxCatchAll xmlns="c2ed585b-c40e-4f17-bff7-fb3c3ec8a705" xsi:nil="true"/>
  </documentManagement>
</p:properties>
</file>

<file path=customXml/itemProps1.xml><?xml version="1.0" encoding="utf-8"?>
<ds:datastoreItem xmlns:ds="http://schemas.openxmlformats.org/officeDocument/2006/customXml" ds:itemID="{B3517DA3-BA32-4EE7-A74B-C0D13639D948}">
  <ds:schemaRefs/>
</ds:datastoreItem>
</file>

<file path=customXml/itemProps2.xml><?xml version="1.0" encoding="utf-8"?>
<ds:datastoreItem xmlns:ds="http://schemas.openxmlformats.org/officeDocument/2006/customXml" ds:itemID="{BE609E97-7C45-48E1-B5DE-1334D1426D54}">
  <ds:schemaRefs/>
</ds:datastoreItem>
</file>

<file path=customXml/itemProps3.xml><?xml version="1.0" encoding="utf-8"?>
<ds:datastoreItem xmlns:ds="http://schemas.openxmlformats.org/officeDocument/2006/customXml" ds:itemID="{2AC536AA-2602-45E1-B804-CFF5A16FF522}">
  <ds:schemaRefs>
    <ds:schemaRef ds:uri="c2ed585b-c40e-4f17-bff7-fb3c3ec8a705"/>
    <ds:schemaRef ds:uri="http://schemas.microsoft.com/office/infopath/2007/PartnerControls"/>
    <ds:schemaRef ds:uri="http://schemas.openxmlformats.org/package/2006/metadata/core-properties"/>
    <ds:schemaRef ds:uri="http://www.w3.org/XML/1998/namespace"/>
    <ds:schemaRef ds:uri="http://schemas.microsoft.com/office/2006/documentManagement/types"/>
    <ds:schemaRef ds:uri="http://purl.org/dc/elements/1.1/"/>
    <ds:schemaRef ds:uri="http://purl.org/dc/terms/"/>
    <ds:schemaRef ds:uri="59060448-0004-4765-bb7c-7db15160c121"/>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Table 1</vt:lpstr>
      <vt:lpstr>'Table 1'!Print_Area</vt:lpstr>
      <vt:lpstr>'Table 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Kartikeya Tripathi</dc:creator>
  <cp:lastModifiedBy>Sarvesh Patil</cp:lastModifiedBy>
  <cp:lastPrinted>2024-02-23T13:07:31Z</cp:lastPrinted>
  <dcterms:created xsi:type="dcterms:W3CDTF">2022-06-02T13:54:00Z</dcterms:created>
  <dcterms:modified xsi:type="dcterms:W3CDTF">2024-02-23T13:08:56Z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2C4CA2D477CD4620B1F153594857ABB4</vt:lpwstr>
  </property>
  <property fmtid="{D5CDD505-2E9C-101B-9397-08002B2CF9AE}" pid="3" name="KSOProductBuildVer">
    <vt:lpwstr>1033-11.2.0.11210</vt:lpwstr>
  </property>
  <property fmtid="{D5CDD505-2E9C-101B-9397-08002B2CF9AE}" pid="4" name="ContentTypeId">
    <vt:lpwstr>0x010100E583122FC9230648B8F25E0FF6C43D4A</vt:lpwstr>
  </property>
  <property fmtid="{D5CDD505-2E9C-101B-9397-08002B2CF9AE}" pid="5" name="MediaServiceImageTags">
    <vt:lpwstr/>
  </property>
</Properties>
</file>