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650"/>
  </bookViews>
  <sheets>
    <sheet name="TFSCPL-PR-24-25-0199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I10" i="1"/>
  <c r="K8" i="1"/>
  <c r="I8" i="1"/>
  <c r="G8" i="1"/>
  <c r="K7" i="1"/>
  <c r="I7" i="1"/>
  <c r="G7" i="1"/>
  <c r="K6" i="1" l="1"/>
  <c r="K10" i="1" s="1"/>
  <c r="G6" i="1"/>
  <c r="I6" i="1" l="1"/>
  <c r="I16" i="1"/>
  <c r="I14" i="1"/>
  <c r="I13" i="1"/>
  <c r="I12" i="1" l="1"/>
  <c r="H15" i="1" s="1"/>
  <c r="I15" i="1" s="1"/>
  <c r="I17" i="1" l="1"/>
  <c r="G16" i="1" l="1"/>
  <c r="G14" i="1"/>
  <c r="G13" i="1"/>
  <c r="G12" i="1" l="1"/>
  <c r="F15" i="1" l="1"/>
  <c r="G15" i="1" s="1"/>
  <c r="G17" i="1" s="1"/>
  <c r="K16" i="1"/>
  <c r="K14" i="1"/>
  <c r="K13" i="1"/>
  <c r="K12" i="1" l="1"/>
  <c r="J15" i="1" l="1"/>
  <c r="K15" i="1" s="1"/>
  <c r="K17" i="1" s="1"/>
</calcChain>
</file>

<file path=xl/sharedStrings.xml><?xml version="1.0" encoding="utf-8"?>
<sst xmlns="http://schemas.openxmlformats.org/spreadsheetml/2006/main" count="41" uniqueCount="32">
  <si>
    <t>Sl.No.</t>
  </si>
  <si>
    <t>Materials Description</t>
  </si>
  <si>
    <t>Qty</t>
  </si>
  <si>
    <t>UOM</t>
  </si>
  <si>
    <t>GST</t>
  </si>
  <si>
    <t>Rate</t>
  </si>
  <si>
    <t>Amount</t>
  </si>
  <si>
    <t xml:space="preserve">After Discount Total </t>
  </si>
  <si>
    <t xml:space="preserve">  CGST/SGST/IGST @ 5% </t>
  </si>
  <si>
    <t xml:space="preserve">  CGST/SGST/IGST @ 12% </t>
  </si>
  <si>
    <t xml:space="preserve">  CGST/SGST/IGST @ 18% </t>
  </si>
  <si>
    <t xml:space="preserve">  CGST/SGST/IGST @ 28% </t>
  </si>
  <si>
    <t>Total</t>
  </si>
  <si>
    <t>Other Parameters</t>
  </si>
  <si>
    <t>Delivery /Work Completion</t>
  </si>
  <si>
    <t>Payment Terms</t>
  </si>
  <si>
    <t>Remarks</t>
  </si>
  <si>
    <t>For TRAVEL FOOD SERVICES CHENNAI PVT. LTD.</t>
  </si>
  <si>
    <t>Date:</t>
  </si>
  <si>
    <t>Discount %</t>
  </si>
  <si>
    <t>Immediate</t>
  </si>
  <si>
    <t>Advanec 70%</t>
  </si>
  <si>
    <t>Nos</t>
  </si>
  <si>
    <t xml:space="preserve">Reliable Engineering Services </t>
  </si>
  <si>
    <t>Sri Ganesha Tools</t>
  </si>
  <si>
    <t>S R M ENGINEERING</t>
  </si>
  <si>
    <t>Garbage Yard MS Door supply and Installation, Size 2500mm x 8feet</t>
  </si>
  <si>
    <t>Transport Charges</t>
  </si>
  <si>
    <t>set</t>
  </si>
  <si>
    <t>After delivery</t>
  </si>
  <si>
    <t>Garbage side entrance sheet supply and installation of roof sheet, Size 1100mm x 8feet - 2nos</t>
  </si>
  <si>
    <t>Comparative for Safal PR TFSCPL-24-25-0199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</si>
</sst>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8" tint="-0.499984740745262"/>
      <name val="Calibri Light"/>
      <family val="2"/>
      <scheme val="major"/>
    </font>
    <font>
      <sz val="9"/>
      <color theme="8" tint="-0.499984740745262"/>
      <name val="Calibri Light"/>
      <family val="2"/>
      <scheme val="major"/>
    </font>
    <font>
      <sz val="9"/>
      <color theme="8" tint="-0.499984740745262"/>
      <name val="Calibri Light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/>
  </cellStyleXfs>
  <cellXfs count="36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9" fontId="3" fillId="0" borderId="1" xfId="0" applyNumberFormat="1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vertical="center"/>
    </xf>
    <xf numFmtId="2" fontId="3" fillId="0" borderId="1" xfId="1" applyNumberFormat="1" applyFont="1" applyFill="1" applyBorder="1" applyAlignment="1">
      <alignment horizontal="right" vertical="center"/>
    </xf>
    <xf numFmtId="2" fontId="3" fillId="0" borderId="1" xfId="0" applyNumberFormat="1" applyFont="1" applyFill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right" vertical="center"/>
    </xf>
    <xf numFmtId="9" fontId="3" fillId="0" borderId="1" xfId="0" applyNumberFormat="1" applyFont="1" applyFill="1" applyBorder="1" applyAlignment="1">
      <alignment horizontal="right" vertical="center"/>
    </xf>
    <xf numFmtId="2" fontId="3" fillId="0" borderId="1" xfId="0" applyNumberFormat="1" applyFont="1" applyFill="1" applyBorder="1" applyAlignment="1">
      <alignment horizontal="right" vertical="center"/>
    </xf>
    <xf numFmtId="165" fontId="3" fillId="0" borderId="1" xfId="0" applyNumberFormat="1" applyFont="1" applyFill="1" applyBorder="1" applyAlignment="1">
      <alignment horizontal="right" vertical="center"/>
    </xf>
    <xf numFmtId="0" fontId="3" fillId="3" borderId="1" xfId="0" applyFont="1" applyFill="1" applyBorder="1" applyAlignment="1">
      <alignment horizontal="right" vertical="center"/>
    </xf>
    <xf numFmtId="0" fontId="3" fillId="3" borderId="1" xfId="0" applyFont="1" applyFill="1" applyBorder="1" applyAlignment="1">
      <alignment vertical="center"/>
    </xf>
    <xf numFmtId="2" fontId="3" fillId="3" borderId="1" xfId="0" applyNumberFormat="1" applyFont="1" applyFill="1" applyBorder="1" applyAlignment="1">
      <alignment vertical="center"/>
    </xf>
    <xf numFmtId="0" fontId="3" fillId="0" borderId="0" xfId="0" applyFont="1" applyAlignment="1">
      <alignment horizontal="center"/>
    </xf>
    <xf numFmtId="0" fontId="3" fillId="0" borderId="0" xfId="0" applyFont="1" applyAlignment="1"/>
    <xf numFmtId="15" fontId="3" fillId="0" borderId="1" xfId="0" applyNumberFormat="1" applyFont="1" applyFill="1" applyBorder="1" applyAlignment="1">
      <alignment vertical="center"/>
    </xf>
    <xf numFmtId="0" fontId="3" fillId="0" borderId="1" xfId="0" applyFont="1" applyBorder="1" applyAlignment="1">
      <alignment horizontal="left" wrapText="1"/>
    </xf>
    <xf numFmtId="0" fontId="4" fillId="0" borderId="1" xfId="2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9" fontId="3" fillId="0" borderId="1" xfId="0" applyNumberFormat="1" applyFont="1" applyFill="1" applyBorder="1" applyAlignment="1">
      <alignment vertical="center"/>
    </xf>
    <xf numFmtId="0" fontId="3" fillId="0" borderId="2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left" vertical="center"/>
    </xf>
    <xf numFmtId="2" fontId="2" fillId="3" borderId="1" xfId="0" applyNumberFormat="1" applyFont="1" applyFill="1" applyBorder="1" applyAlignment="1">
      <alignment horizontal="left" vertical="center"/>
    </xf>
    <xf numFmtId="2" fontId="3" fillId="3" borderId="1" xfId="0" applyNumberFormat="1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</cellXfs>
  <cellStyles count="3">
    <cellStyle name="Comma" xfId="1" builtinId="3"/>
    <cellStyle name="Normal" xfId="0" builtinId="0"/>
    <cellStyle name="Normal 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abSelected="1" workbookViewId="0">
      <selection activeCell="F7" sqref="F7"/>
    </sheetView>
  </sheetViews>
  <sheetFormatPr defaultRowHeight="15" x14ac:dyDescent="0.25"/>
  <cols>
    <col min="1" max="1" width="5.85546875" bestFit="1" customWidth="1"/>
    <col min="2" max="2" width="39.28515625" customWidth="1"/>
    <col min="3" max="3" width="5.7109375" bestFit="1" customWidth="1"/>
    <col min="4" max="4" width="5.140625" bestFit="1" customWidth="1"/>
    <col min="5" max="5" width="4.140625" bestFit="1" customWidth="1"/>
    <col min="6" max="6" width="13.7109375" customWidth="1"/>
    <col min="7" max="7" width="11.85546875" customWidth="1"/>
    <col min="8" max="9" width="11.28515625" customWidth="1"/>
    <col min="10" max="10" width="8.28515625" bestFit="1" customWidth="1"/>
    <col min="11" max="11" width="10.42578125" bestFit="1" customWidth="1"/>
  </cols>
  <sheetData>
    <row r="1" spans="1:11" x14ac:dyDescent="0.25">
      <c r="A1" s="26" t="s">
        <v>17</v>
      </c>
      <c r="B1" s="27"/>
      <c r="C1" s="27"/>
      <c r="D1" s="27"/>
      <c r="E1" s="27"/>
      <c r="F1" s="27"/>
      <c r="G1" s="27"/>
      <c r="H1" s="27"/>
      <c r="I1" s="28"/>
      <c r="J1" s="11" t="s">
        <v>18</v>
      </c>
      <c r="K1" s="20">
        <v>45482</v>
      </c>
    </row>
    <row r="2" spans="1:11" x14ac:dyDescent="0.25">
      <c r="A2" s="35"/>
      <c r="B2" s="35"/>
      <c r="C2" s="35"/>
      <c r="D2" s="35"/>
      <c r="E2" s="35"/>
      <c r="F2" s="35"/>
      <c r="G2" s="35"/>
      <c r="H2" s="35"/>
      <c r="I2" s="35"/>
      <c r="J2" s="35"/>
      <c r="K2" s="35"/>
    </row>
    <row r="3" spans="1:11" x14ac:dyDescent="0.25">
      <c r="A3" s="31" t="s">
        <v>31</v>
      </c>
      <c r="B3" s="31"/>
      <c r="C3" s="31"/>
      <c r="D3" s="31"/>
      <c r="E3" s="31"/>
      <c r="F3" s="31"/>
      <c r="G3" s="31"/>
      <c r="H3" s="31"/>
      <c r="I3" s="31"/>
      <c r="J3" s="31"/>
      <c r="K3" s="31"/>
    </row>
    <row r="4" spans="1:11" x14ac:dyDescent="0.25">
      <c r="A4" s="32"/>
      <c r="B4" s="33"/>
      <c r="C4" s="33"/>
      <c r="D4" s="33"/>
      <c r="E4" s="34"/>
      <c r="F4" s="31" t="s">
        <v>23</v>
      </c>
      <c r="G4" s="31"/>
      <c r="H4" s="31" t="s">
        <v>24</v>
      </c>
      <c r="I4" s="31"/>
      <c r="J4" s="31" t="s">
        <v>25</v>
      </c>
      <c r="K4" s="31"/>
    </row>
    <row r="5" spans="1:11" x14ac:dyDescent="0.25">
      <c r="A5" s="1" t="s">
        <v>0</v>
      </c>
      <c r="B5" s="1" t="s">
        <v>1</v>
      </c>
      <c r="C5" s="1" t="s">
        <v>2</v>
      </c>
      <c r="D5" s="1" t="s">
        <v>3</v>
      </c>
      <c r="E5" s="1" t="s">
        <v>4</v>
      </c>
      <c r="F5" s="23" t="s">
        <v>5</v>
      </c>
      <c r="G5" s="23" t="s">
        <v>6</v>
      </c>
      <c r="H5" s="24" t="s">
        <v>5</v>
      </c>
      <c r="I5" s="24" t="s">
        <v>6</v>
      </c>
      <c r="J5" s="1" t="s">
        <v>5</v>
      </c>
      <c r="K5" s="1" t="s">
        <v>6</v>
      </c>
    </row>
    <row r="6" spans="1:11" ht="24.75" x14ac:dyDescent="0.25">
      <c r="A6" s="2">
        <v>1</v>
      </c>
      <c r="B6" s="21" t="s">
        <v>26</v>
      </c>
      <c r="C6" s="3">
        <v>1</v>
      </c>
      <c r="D6" s="22" t="s">
        <v>28</v>
      </c>
      <c r="E6" s="5">
        <v>0.18</v>
      </c>
      <c r="F6" s="6">
        <v>23500</v>
      </c>
      <c r="G6" s="7">
        <f>C6*F6</f>
        <v>23500</v>
      </c>
      <c r="H6" s="6">
        <v>24200</v>
      </c>
      <c r="I6" s="7">
        <f>H6*C6</f>
        <v>24200</v>
      </c>
      <c r="J6" s="6">
        <v>25000</v>
      </c>
      <c r="K6" s="7">
        <f>C6*J6</f>
        <v>25000</v>
      </c>
    </row>
    <row r="7" spans="1:11" ht="24.75" x14ac:dyDescent="0.25">
      <c r="A7" s="2">
        <v>2</v>
      </c>
      <c r="B7" s="21" t="s">
        <v>30</v>
      </c>
      <c r="C7" s="3">
        <v>2</v>
      </c>
      <c r="D7" s="22" t="s">
        <v>22</v>
      </c>
      <c r="E7" s="5">
        <v>0.18</v>
      </c>
      <c r="F7" s="6">
        <v>3200</v>
      </c>
      <c r="G7" s="7">
        <f>C7*F7</f>
        <v>6400</v>
      </c>
      <c r="H7" s="6">
        <v>4500</v>
      </c>
      <c r="I7" s="7">
        <f>H7*C7</f>
        <v>9000</v>
      </c>
      <c r="J7" s="6">
        <v>4800</v>
      </c>
      <c r="K7" s="7">
        <f>C7*J7</f>
        <v>9600</v>
      </c>
    </row>
    <row r="8" spans="1:11" x14ac:dyDescent="0.25">
      <c r="A8" s="2">
        <v>3</v>
      </c>
      <c r="B8" s="21" t="s">
        <v>27</v>
      </c>
      <c r="C8" s="3">
        <v>1</v>
      </c>
      <c r="D8" s="22" t="s">
        <v>22</v>
      </c>
      <c r="E8" s="5">
        <v>0.18</v>
      </c>
      <c r="F8" s="6">
        <v>1800</v>
      </c>
      <c r="G8" s="7">
        <f>C8*F8</f>
        <v>1800</v>
      </c>
      <c r="H8" s="6">
        <v>2000</v>
      </c>
      <c r="I8" s="7">
        <f>H8*C8</f>
        <v>2000</v>
      </c>
      <c r="J8" s="6">
        <v>2000</v>
      </c>
      <c r="K8" s="7">
        <f>C8*J8</f>
        <v>2000</v>
      </c>
    </row>
    <row r="9" spans="1:11" x14ac:dyDescent="0.25">
      <c r="A9" s="2"/>
      <c r="B9" s="21"/>
      <c r="C9" s="3"/>
      <c r="D9" s="22"/>
      <c r="E9" s="5"/>
      <c r="F9" s="6"/>
      <c r="G9" s="7"/>
      <c r="H9" s="6"/>
      <c r="I9" s="7"/>
      <c r="J9" s="6"/>
      <c r="K9" s="7"/>
    </row>
    <row r="10" spans="1:11" x14ac:dyDescent="0.25">
      <c r="A10" s="2"/>
      <c r="B10" s="9"/>
      <c r="C10" s="3"/>
      <c r="D10" s="4"/>
      <c r="E10" s="5"/>
      <c r="F10" s="7"/>
      <c r="G10" s="7">
        <f>SUM(G6:G9)</f>
        <v>31700</v>
      </c>
      <c r="H10" s="8"/>
      <c r="I10" s="7">
        <f>SUM(I6:I9)</f>
        <v>35200</v>
      </c>
      <c r="J10" s="8"/>
      <c r="K10" s="7">
        <f>SUM(K6:K9)</f>
        <v>36600</v>
      </c>
    </row>
    <row r="11" spans="1:11" x14ac:dyDescent="0.25">
      <c r="A11" s="10"/>
      <c r="B11" s="11" t="s">
        <v>19</v>
      </c>
      <c r="C11" s="10"/>
      <c r="D11" s="10"/>
      <c r="E11" s="10"/>
      <c r="F11" s="25"/>
      <c r="G11" s="10"/>
      <c r="H11" s="12"/>
      <c r="I11" s="10"/>
      <c r="J11" s="12"/>
      <c r="K11" s="10"/>
    </row>
    <row r="12" spans="1:11" x14ac:dyDescent="0.25">
      <c r="A12" s="10"/>
      <c r="B12" s="11" t="s">
        <v>7</v>
      </c>
      <c r="C12" s="10"/>
      <c r="D12" s="10"/>
      <c r="E12" s="10"/>
      <c r="F12" s="13"/>
      <c r="G12" s="13">
        <f>G10-G11</f>
        <v>31700</v>
      </c>
      <c r="H12" s="10"/>
      <c r="I12" s="13">
        <f>I10-I11</f>
        <v>35200</v>
      </c>
      <c r="J12" s="10"/>
      <c r="K12" s="13">
        <f>K10-K11</f>
        <v>36600</v>
      </c>
    </row>
    <row r="13" spans="1:11" x14ac:dyDescent="0.25">
      <c r="A13" s="10"/>
      <c r="B13" s="11" t="s">
        <v>8</v>
      </c>
      <c r="C13" s="10"/>
      <c r="D13" s="10"/>
      <c r="E13" s="10"/>
      <c r="F13" s="13"/>
      <c r="G13" s="13">
        <f>F13*5/100</f>
        <v>0</v>
      </c>
      <c r="H13" s="13"/>
      <c r="I13" s="13">
        <f>H13*5/100</f>
        <v>0</v>
      </c>
      <c r="J13" s="13"/>
      <c r="K13" s="13">
        <f>J13*5/100</f>
        <v>0</v>
      </c>
    </row>
    <row r="14" spans="1:11" x14ac:dyDescent="0.25">
      <c r="A14" s="10"/>
      <c r="B14" s="11" t="s">
        <v>9</v>
      </c>
      <c r="C14" s="10"/>
      <c r="D14" s="10"/>
      <c r="E14" s="10"/>
      <c r="F14" s="13"/>
      <c r="G14" s="13">
        <f>F14*12%</f>
        <v>0</v>
      </c>
      <c r="H14" s="8"/>
      <c r="I14" s="13">
        <f>H14*12%</f>
        <v>0</v>
      </c>
      <c r="J14" s="8"/>
      <c r="K14" s="13">
        <f>J14*12%</f>
        <v>0</v>
      </c>
    </row>
    <row r="15" spans="1:11" x14ac:dyDescent="0.25">
      <c r="A15" s="10"/>
      <c r="B15" s="11" t="s">
        <v>10</v>
      </c>
      <c r="C15" s="10"/>
      <c r="D15" s="10"/>
      <c r="E15" s="10"/>
      <c r="F15" s="13">
        <f>G12</f>
        <v>31700</v>
      </c>
      <c r="G15" s="13">
        <f>F15*18%</f>
        <v>5706</v>
      </c>
      <c r="H15" s="13">
        <f>I12</f>
        <v>35200</v>
      </c>
      <c r="I15" s="13">
        <f>H15*18%</f>
        <v>6336</v>
      </c>
      <c r="J15" s="13">
        <f>K12</f>
        <v>36600</v>
      </c>
      <c r="K15" s="13">
        <f>J15*18%</f>
        <v>6588</v>
      </c>
    </row>
    <row r="16" spans="1:11" x14ac:dyDescent="0.25">
      <c r="A16" s="10"/>
      <c r="B16" s="11" t="s">
        <v>11</v>
      </c>
      <c r="C16" s="10"/>
      <c r="D16" s="10"/>
      <c r="E16" s="10"/>
      <c r="F16" s="13"/>
      <c r="G16" s="13">
        <f>F16*28%</f>
        <v>0</v>
      </c>
      <c r="H16" s="13"/>
      <c r="I16" s="13">
        <f>H16*28%</f>
        <v>0</v>
      </c>
      <c r="J16" s="13"/>
      <c r="K16" s="13">
        <f>J16*28%</f>
        <v>0</v>
      </c>
    </row>
    <row r="17" spans="1:11" x14ac:dyDescent="0.25">
      <c r="A17" s="10"/>
      <c r="B17" s="11" t="s">
        <v>12</v>
      </c>
      <c r="C17" s="10"/>
      <c r="D17" s="10"/>
      <c r="E17" s="10"/>
      <c r="F17" s="14"/>
      <c r="G17" s="14">
        <f>SUM(G12:G16)</f>
        <v>37406</v>
      </c>
      <c r="H17" s="13"/>
      <c r="I17" s="14">
        <f>SUM(I12:I16)</f>
        <v>41536</v>
      </c>
      <c r="J17" s="13"/>
      <c r="K17" s="14">
        <f>SUM(K12:K16)</f>
        <v>43188</v>
      </c>
    </row>
    <row r="18" spans="1:11" x14ac:dyDescent="0.25">
      <c r="A18" s="10"/>
      <c r="B18" s="11" t="s">
        <v>13</v>
      </c>
      <c r="C18" s="10"/>
      <c r="D18" s="10"/>
      <c r="E18" s="10"/>
      <c r="F18" s="10"/>
      <c r="G18" s="10"/>
      <c r="H18" s="13"/>
      <c r="I18" s="8"/>
      <c r="J18" s="13"/>
      <c r="K18" s="8"/>
    </row>
    <row r="19" spans="1:11" x14ac:dyDescent="0.25">
      <c r="A19" s="3"/>
      <c r="B19" s="15"/>
      <c r="C19" s="16"/>
      <c r="D19" s="16"/>
      <c r="E19" s="16"/>
      <c r="F19" s="16"/>
      <c r="G19" s="16"/>
      <c r="H19" s="17"/>
      <c r="I19" s="17"/>
      <c r="J19" s="17"/>
      <c r="K19" s="17"/>
    </row>
    <row r="20" spans="1:11" x14ac:dyDescent="0.25">
      <c r="A20" s="3"/>
      <c r="B20" s="15" t="s">
        <v>14</v>
      </c>
      <c r="C20" s="16"/>
      <c r="D20" s="16"/>
      <c r="E20" s="16"/>
      <c r="F20" s="30" t="s">
        <v>20</v>
      </c>
      <c r="G20" s="30"/>
      <c r="H20" s="30" t="s">
        <v>20</v>
      </c>
      <c r="I20" s="30"/>
      <c r="J20" s="30" t="s">
        <v>20</v>
      </c>
      <c r="K20" s="30"/>
    </row>
    <row r="21" spans="1:11" x14ac:dyDescent="0.25">
      <c r="A21" s="3"/>
      <c r="B21" s="15" t="s">
        <v>15</v>
      </c>
      <c r="C21" s="16"/>
      <c r="D21" s="16"/>
      <c r="E21" s="16"/>
      <c r="F21" s="30" t="s">
        <v>29</v>
      </c>
      <c r="G21" s="30"/>
      <c r="H21" s="30" t="s">
        <v>21</v>
      </c>
      <c r="I21" s="30"/>
      <c r="J21" s="30" t="s">
        <v>21</v>
      </c>
      <c r="K21" s="30"/>
    </row>
    <row r="22" spans="1:11" x14ac:dyDescent="0.25">
      <c r="A22" s="3"/>
      <c r="B22" s="15" t="s">
        <v>16</v>
      </c>
      <c r="C22" s="29" t="s">
        <v>23</v>
      </c>
      <c r="D22" s="29"/>
      <c r="E22" s="29"/>
      <c r="F22" s="29"/>
      <c r="G22" s="29"/>
      <c r="H22" s="29"/>
      <c r="I22" s="29"/>
      <c r="J22" s="29"/>
      <c r="K22" s="29"/>
    </row>
    <row r="23" spans="1:11" x14ac:dyDescent="0.25">
      <c r="A23" s="18"/>
      <c r="B23" s="19"/>
      <c r="C23" s="19"/>
      <c r="D23" s="19"/>
      <c r="E23" s="19"/>
      <c r="F23" s="19"/>
      <c r="G23" s="19"/>
      <c r="H23" s="19"/>
      <c r="I23" s="19"/>
      <c r="J23" s="19"/>
      <c r="K23" s="19"/>
    </row>
  </sheetData>
  <mergeCells count="14">
    <mergeCell ref="A1:I1"/>
    <mergeCell ref="C22:K22"/>
    <mergeCell ref="F20:G20"/>
    <mergeCell ref="J20:K20"/>
    <mergeCell ref="F21:G21"/>
    <mergeCell ref="J21:K21"/>
    <mergeCell ref="H20:I20"/>
    <mergeCell ref="H21:I21"/>
    <mergeCell ref="F4:G4"/>
    <mergeCell ref="A4:E4"/>
    <mergeCell ref="A2:K2"/>
    <mergeCell ref="A3:K3"/>
    <mergeCell ref="J4:K4"/>
    <mergeCell ref="H4:I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TFSCPL-PR-24-25-0199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2024-07-09T05:10:00Z</dcterms:modified>
</cp:coreProperties>
</file>