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PR-24-25-001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1" i="1"/>
  <c r="I10" i="1"/>
  <c r="I6" i="1"/>
  <c r="I7" i="1" s="1"/>
  <c r="I9" i="1" s="1"/>
  <c r="H12" i="1" l="1"/>
  <c r="I12" i="1" s="1"/>
  <c r="I14" i="1"/>
  <c r="G6" i="1"/>
  <c r="G7" i="1" s="1"/>
  <c r="G13" i="1"/>
  <c r="G11" i="1"/>
  <c r="G10" i="1"/>
  <c r="K6" i="1"/>
  <c r="G9" i="1" l="1"/>
  <c r="F12" i="1" s="1"/>
  <c r="G12" i="1" s="1"/>
  <c r="G14" i="1" s="1"/>
  <c r="K7" i="1" l="1"/>
  <c r="K13" i="1" l="1"/>
  <c r="K11" i="1"/>
  <c r="K10" i="1"/>
  <c r="K9" i="1" l="1"/>
  <c r="J12" i="1" l="1"/>
  <c r="K12" i="1" s="1"/>
  <c r="K14" i="1" s="1"/>
</calcChain>
</file>

<file path=xl/sharedStrings.xml><?xml version="1.0" encoding="utf-8"?>
<sst xmlns="http://schemas.openxmlformats.org/spreadsheetml/2006/main" count="37" uniqueCount="29">
  <si>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</si>
  <si>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</si>
  <si>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</si>
  <si>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</si>
  <si>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</si>
  <si>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</si>
  <si>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</si>
  <si>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</si>
  <si>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</si>
  <si>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</si>
  <si>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</si>
  <si>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</si>
  <si>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</si>
  <si>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</si>
  <si>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</si>
  <si>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</si>
  <si>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</si>
  <si>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</si>
  <si>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</si>
  <si>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</si>
  <si>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Immediate</t>
  </si>
  <si>
    <t>Sqft</t>
  </si>
  <si>
    <t xml:space="preserve">Sankeshwar </t>
  </si>
  <si>
    <t>Amma Enterprises</t>
  </si>
  <si>
    <t>Comparative for Safal PR TFSCPL/24-25/00140</t>
  </si>
  <si>
    <t>Aristo Dustbin with Pedal &amp; Wheel 70 Ltt</t>
  </si>
  <si>
    <t>SHREE ENTERPRISES</t>
  </si>
  <si>
    <t>50% Advance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</si>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</sst>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3" sqref="A3:K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9" width="11.28515625" customWidth="1"/>
    <col min="10" max="10" width="8.28515625" bestFit="1" customWidth="1"/>
    <col min="11" max="11" width="10.42578125" bestFit="1" customWidth="1"/>
  </cols>
  <sheetData>
    <row r="1" spans="1:11" x14ac:dyDescent="0.25">
      <c r="A1" s="26" t="s">
        <v>17</v>
      </c>
      <c r="B1" s="27"/>
      <c r="C1" s="27"/>
      <c r="D1" s="27"/>
      <c r="E1" s="27"/>
      <c r="F1" s="27"/>
      <c r="G1" s="27"/>
      <c r="H1" s="24"/>
      <c r="I1" s="24"/>
      <c r="J1" s="11" t="s">
        <v>18</v>
      </c>
      <c r="K1" s="20">
        <v>45463</v>
      </c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9"/>
      <c r="B4" s="30"/>
      <c r="C4" s="30"/>
      <c r="D4" s="30"/>
      <c r="E4" s="31"/>
      <c r="F4" s="28" t="s">
        <v>23</v>
      </c>
      <c r="G4" s="28"/>
      <c r="H4" s="28" t="s">
        <v>26</v>
      </c>
      <c r="I4" s="28"/>
      <c r="J4" s="28" t="s">
        <v>22</v>
      </c>
      <c r="K4" s="28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25" t="s">
        <v>5</v>
      </c>
      <c r="I5" s="25" t="s">
        <v>6</v>
      </c>
      <c r="J5" s="1" t="s">
        <v>5</v>
      </c>
      <c r="K5" s="1" t="s">
        <v>6</v>
      </c>
    </row>
    <row r="6" spans="1:11" x14ac:dyDescent="0.25">
      <c r="A6" s="2">
        <v>1</v>
      </c>
      <c r="B6" s="21" t="s">
        <v>25</v>
      </c>
      <c r="C6" s="3">
        <v>1</v>
      </c>
      <c r="D6" s="22" t="s">
        <v>21</v>
      </c>
      <c r="E6" s="5">
        <v>0.18</v>
      </c>
      <c r="F6" s="6">
        <v>900</v>
      </c>
      <c r="G6" s="7">
        <f>C6*F6</f>
        <v>900</v>
      </c>
      <c r="H6" s="6">
        <v>1050</v>
      </c>
      <c r="I6" s="7">
        <f>A6*H6</f>
        <v>1050</v>
      </c>
      <c r="J6" s="6">
        <v>1790</v>
      </c>
      <c r="K6" s="7">
        <f>C6*J6</f>
        <v>1790</v>
      </c>
    </row>
    <row r="7" spans="1:11" x14ac:dyDescent="0.25">
      <c r="A7" s="2"/>
      <c r="B7" s="9"/>
      <c r="C7" s="3"/>
      <c r="D7" s="4"/>
      <c r="E7" s="5"/>
      <c r="F7" s="7"/>
      <c r="G7" s="7">
        <f>SUM(G6:G6)</f>
        <v>900</v>
      </c>
      <c r="H7" s="8"/>
      <c r="I7" s="7">
        <f>SUM(I6:I6)</f>
        <v>1050</v>
      </c>
      <c r="J7" s="8"/>
      <c r="K7" s="7">
        <f>SUM(K6:K6)</f>
        <v>1790</v>
      </c>
    </row>
    <row r="8" spans="1:11" x14ac:dyDescent="0.25">
      <c r="A8" s="10"/>
      <c r="B8" s="11" t="s">
        <v>19</v>
      </c>
      <c r="C8" s="10"/>
      <c r="D8" s="10"/>
      <c r="E8" s="10"/>
      <c r="F8" s="10"/>
      <c r="G8" s="10"/>
      <c r="H8" s="12"/>
      <c r="I8" s="10"/>
      <c r="J8" s="12"/>
      <c r="K8" s="10"/>
    </row>
    <row r="9" spans="1:11" x14ac:dyDescent="0.25">
      <c r="A9" s="10"/>
      <c r="B9" s="11" t="s">
        <v>7</v>
      </c>
      <c r="C9" s="10"/>
      <c r="D9" s="10"/>
      <c r="E9" s="10"/>
      <c r="F9" s="13"/>
      <c r="G9" s="13">
        <f>G7-G8</f>
        <v>900</v>
      </c>
      <c r="H9" s="10"/>
      <c r="I9" s="13">
        <f>I7-I8</f>
        <v>1050</v>
      </c>
      <c r="J9" s="10"/>
      <c r="K9" s="13">
        <f>K7-K8</f>
        <v>1790</v>
      </c>
    </row>
    <row r="10" spans="1:11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  <c r="J10" s="13"/>
      <c r="K10" s="13">
        <f>J10*5/100</f>
        <v>0</v>
      </c>
    </row>
    <row r="11" spans="1:11" x14ac:dyDescent="0.2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  <c r="J11" s="8"/>
      <c r="K11" s="13">
        <f>J11*12%</f>
        <v>0</v>
      </c>
    </row>
    <row r="12" spans="1:11" x14ac:dyDescent="0.25">
      <c r="A12" s="10"/>
      <c r="B12" s="11" t="s">
        <v>10</v>
      </c>
      <c r="C12" s="10"/>
      <c r="D12" s="10"/>
      <c r="E12" s="10"/>
      <c r="F12" s="13">
        <f>G9</f>
        <v>900</v>
      </c>
      <c r="G12" s="13">
        <f>F12*18%</f>
        <v>162</v>
      </c>
      <c r="H12" s="13">
        <f>I9</f>
        <v>1050</v>
      </c>
      <c r="I12" s="13">
        <f>H12*18%</f>
        <v>189</v>
      </c>
      <c r="J12" s="13">
        <f>K9</f>
        <v>1790</v>
      </c>
      <c r="K12" s="13">
        <f>J12*18%</f>
        <v>322.2</v>
      </c>
    </row>
    <row r="13" spans="1:11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  <c r="J13" s="13"/>
      <c r="K13" s="13">
        <f>J13*28%</f>
        <v>0</v>
      </c>
    </row>
    <row r="14" spans="1:11" x14ac:dyDescent="0.25">
      <c r="A14" s="10"/>
      <c r="B14" s="11" t="s">
        <v>12</v>
      </c>
      <c r="C14" s="10"/>
      <c r="D14" s="10"/>
      <c r="E14" s="10"/>
      <c r="F14" s="14"/>
      <c r="G14" s="14">
        <f>SUM(G9:G13)</f>
        <v>1062</v>
      </c>
      <c r="H14" s="13"/>
      <c r="I14" s="14">
        <f>SUM(I9:I13)</f>
        <v>1239</v>
      </c>
      <c r="J14" s="13"/>
      <c r="K14" s="14">
        <f>SUM(K9:K13)</f>
        <v>2112.1999999999998</v>
      </c>
    </row>
    <row r="15" spans="1:11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  <c r="J15" s="13"/>
      <c r="K15" s="8"/>
    </row>
    <row r="16" spans="1:11" x14ac:dyDescent="0.25">
      <c r="A16" s="3"/>
      <c r="B16" s="15"/>
      <c r="C16" s="16"/>
      <c r="D16" s="16"/>
      <c r="E16" s="16"/>
      <c r="F16" s="16"/>
      <c r="G16" s="16"/>
      <c r="H16" s="17"/>
      <c r="I16" s="17"/>
      <c r="J16" s="17"/>
      <c r="K16" s="17"/>
    </row>
    <row r="17" spans="1:11" x14ac:dyDescent="0.25">
      <c r="A17" s="3"/>
      <c r="B17" s="15" t="s">
        <v>14</v>
      </c>
      <c r="C17" s="16"/>
      <c r="D17" s="16"/>
      <c r="E17" s="16"/>
      <c r="F17" s="34" t="s">
        <v>20</v>
      </c>
      <c r="G17" s="34"/>
      <c r="H17" s="34" t="s">
        <v>20</v>
      </c>
      <c r="I17" s="34"/>
      <c r="J17" s="34" t="s">
        <v>20</v>
      </c>
      <c r="K17" s="34"/>
    </row>
    <row r="18" spans="1:11" x14ac:dyDescent="0.25">
      <c r="A18" s="3"/>
      <c r="B18" s="15" t="s">
        <v>15</v>
      </c>
      <c r="C18" s="16"/>
      <c r="D18" s="16"/>
      <c r="E18" s="16"/>
      <c r="F18" s="34" t="s">
        <v>28</v>
      </c>
      <c r="G18" s="34"/>
      <c r="H18" s="34" t="s">
        <v>27</v>
      </c>
      <c r="I18" s="34"/>
      <c r="J18" s="34" t="s">
        <v>28</v>
      </c>
      <c r="K18" s="34"/>
    </row>
    <row r="19" spans="1:11" x14ac:dyDescent="0.25">
      <c r="A19" s="3"/>
      <c r="B19" s="15" t="s">
        <v>16</v>
      </c>
      <c r="C19" s="33" t="s">
        <v>23</v>
      </c>
      <c r="D19" s="33"/>
      <c r="E19" s="33"/>
      <c r="F19" s="33"/>
      <c r="G19" s="33"/>
      <c r="H19" s="33"/>
      <c r="I19" s="33"/>
      <c r="J19" s="33"/>
      <c r="K19" s="33"/>
    </row>
    <row r="20" spans="1:11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14">
    <mergeCell ref="C19:K19"/>
    <mergeCell ref="F17:G17"/>
    <mergeCell ref="J17:K17"/>
    <mergeCell ref="F18:G18"/>
    <mergeCell ref="J18:K18"/>
    <mergeCell ref="H17:I17"/>
    <mergeCell ref="H18:I18"/>
    <mergeCell ref="A1:G1"/>
    <mergeCell ref="F4:G4"/>
    <mergeCell ref="A4:E4"/>
    <mergeCell ref="A2:K2"/>
    <mergeCell ref="A3:K3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TFSCPL-PR-24-25-00140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2024-06-20T12:23:42Z</dcterms:modified>
</cp:coreProperties>
</file>