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3" i="1"/>
  <c r="G14" i="1"/>
  <c r="G13" i="1"/>
  <c r="H11" i="1"/>
  <c r="J6" i="1"/>
  <c r="H7" i="1"/>
  <c r="J7" i="1"/>
  <c r="H6" i="1" l="1"/>
  <c r="H14" i="1" l="1"/>
  <c r="H9" i="1"/>
  <c r="H10" i="1" s="1"/>
  <c r="J10" i="1"/>
  <c r="J9" i="1" l="1"/>
  <c r="J15" i="1"/>
  <c r="J12" i="1"/>
  <c r="H15" i="1"/>
  <c r="H12" i="1"/>
  <c r="J11" i="1" l="1"/>
  <c r="J14" i="1" l="1"/>
  <c r="I13" i="1"/>
  <c r="J13" i="1" s="1"/>
  <c r="J16" i="1" l="1"/>
</calcChain>
</file>

<file path=xl/sharedStrings.xml><?xml version="1.0" encoding="utf-8"?>
<sst xmlns="http://schemas.openxmlformats.org/spreadsheetml/2006/main" count="35" uniqueCount="29">
  <si>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</si>
  <si>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</si>
  <si>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</si>
  <si>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</si>
  <si>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</si>
  <si>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</si>
  <si>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</si>
  <si>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</si>
  <si>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</si>
  <si>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</si>
  <si>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</si>
  <si>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</si>
  <si>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</si>
  <si>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</si>
  <si>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</si>
  <si>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</si>
  <si>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</si>
  <si>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</si>
  <si>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</si>
  <si>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</si>
  <si>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</si>
  <si>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Nos</t>
  </si>
  <si>
    <t>Amma Enterprises</t>
  </si>
  <si>
    <t>Sankeshwar Selections</t>
  </si>
  <si>
    <t>Disc</t>
  </si>
  <si>
    <t>After Delivery</t>
  </si>
  <si>
    <t>Comparative for Safal TFSCPL-2324-000329</t>
  </si>
  <si>
    <t>HANS Dominar X Pro 2200 Watts 3 HP Commercial Mixer Grinder with 2Jar Heavy Duty Black Grey</t>
  </si>
  <si>
    <t>Pradeep SS Frypan Non Stick Sandwich Bottom 20cm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</si>
</sst>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8" fontId="0" fillId="0" borderId="0" xfId="0" applyNumberFormat="1" applyAlignment="1">
      <alignment vertical="center"/>
    </xf>
    <xf numFmtId="9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C12" sqref="C12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3" width="3.453125" style="16" bestFit="1" customWidth="1"/>
    <col min="4" max="4" width="7.08984375" style="16" customWidth="1"/>
    <col min="5" max="5" width="3.6328125" style="16" bestFit="1" customWidth="1"/>
    <col min="6" max="6" width="3.6328125" style="16" customWidth="1"/>
    <col min="7" max="10" width="10.08984375" style="16" customWidth="1"/>
    <col min="11" max="16384" width="8.7265625" style="16"/>
  </cols>
  <sheetData>
    <row r="1" spans="1:13" x14ac:dyDescent="0.35">
      <c r="A1" s="26" t="s">
        <v>18</v>
      </c>
      <c r="B1" s="27"/>
      <c r="C1" s="27"/>
      <c r="D1" s="27"/>
      <c r="E1" s="27"/>
      <c r="F1" s="27"/>
      <c r="G1" s="27"/>
      <c r="H1" s="27"/>
      <c r="I1" s="9" t="s">
        <v>19</v>
      </c>
      <c r="J1" s="23">
        <v>45411</v>
      </c>
    </row>
    <row r="2" spans="1:13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3" x14ac:dyDescent="0.35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x14ac:dyDescent="0.35">
      <c r="A4" s="32"/>
      <c r="B4" s="33"/>
      <c r="C4" s="33"/>
      <c r="D4" s="33"/>
      <c r="E4" s="33"/>
      <c r="F4" s="34"/>
      <c r="G4" s="31" t="s">
        <v>22</v>
      </c>
      <c r="H4" s="31"/>
      <c r="I4" s="31" t="s">
        <v>23</v>
      </c>
      <c r="J4" s="31"/>
    </row>
    <row r="5" spans="1:13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22" t="s">
        <v>24</v>
      </c>
      <c r="G5" s="15" t="s">
        <v>5</v>
      </c>
      <c r="H5" s="15" t="s">
        <v>6</v>
      </c>
      <c r="I5" s="15" t="s">
        <v>5</v>
      </c>
      <c r="J5" s="15" t="s">
        <v>6</v>
      </c>
    </row>
    <row r="6" spans="1:13" ht="24" x14ac:dyDescent="0.35">
      <c r="A6" s="1">
        <v>1</v>
      </c>
      <c r="B6" s="17" t="s">
        <v>27</v>
      </c>
      <c r="C6" s="2">
        <v>1</v>
      </c>
      <c r="D6" s="14" t="s">
        <v>21</v>
      </c>
      <c r="E6" s="4">
        <v>0.18</v>
      </c>
      <c r="F6" s="4">
        <v>0.05</v>
      </c>
      <c r="G6" s="20">
        <v>11822.03</v>
      </c>
      <c r="H6" s="20">
        <f>C6*G6</f>
        <v>11822.03</v>
      </c>
      <c r="I6" s="20">
        <v>14950</v>
      </c>
      <c r="J6" s="20">
        <f>C6*I6</f>
        <v>14950</v>
      </c>
      <c r="L6" s="24"/>
      <c r="M6" s="24"/>
    </row>
    <row r="7" spans="1:13" x14ac:dyDescent="0.35">
      <c r="A7" s="1">
        <v>2</v>
      </c>
      <c r="B7" s="17" t="s">
        <v>28</v>
      </c>
      <c r="C7" s="2">
        <v>8</v>
      </c>
      <c r="D7" s="14" t="s">
        <v>21</v>
      </c>
      <c r="E7" s="4">
        <v>0.12</v>
      </c>
      <c r="F7" s="4">
        <v>0.05</v>
      </c>
      <c r="G7" s="20">
        <v>1259</v>
      </c>
      <c r="H7" s="20">
        <f>C7*G7</f>
        <v>10072</v>
      </c>
      <c r="I7" s="20">
        <v>1259</v>
      </c>
      <c r="J7" s="20">
        <f>C7*I7</f>
        <v>10072</v>
      </c>
      <c r="L7" s="24"/>
      <c r="M7" s="24"/>
    </row>
    <row r="8" spans="1:13" x14ac:dyDescent="0.35">
      <c r="A8" s="1"/>
      <c r="B8" s="17"/>
      <c r="C8" s="2"/>
      <c r="D8" s="14"/>
      <c r="E8" s="4"/>
      <c r="F8" s="4"/>
      <c r="G8" s="5"/>
      <c r="H8" s="6"/>
      <c r="I8" s="5"/>
      <c r="J8" s="6"/>
    </row>
    <row r="9" spans="1:13" x14ac:dyDescent="0.35">
      <c r="A9" s="1"/>
      <c r="B9" s="7"/>
      <c r="C9" s="2"/>
      <c r="D9" s="3"/>
      <c r="E9" s="4"/>
      <c r="F9" s="4"/>
      <c r="G9" s="6"/>
      <c r="H9" s="20">
        <f>SUM(H6:H8)</f>
        <v>21894.03</v>
      </c>
      <c r="I9" s="6"/>
      <c r="J9" s="20">
        <f>SUM(J6:J8)</f>
        <v>25022</v>
      </c>
    </row>
    <row r="10" spans="1:13" x14ac:dyDescent="0.35">
      <c r="A10" s="8"/>
      <c r="B10" s="9" t="s">
        <v>20</v>
      </c>
      <c r="C10" s="8"/>
      <c r="D10" s="8"/>
      <c r="E10" s="8"/>
      <c r="F10" s="8"/>
      <c r="G10" s="25">
        <v>0.05</v>
      </c>
      <c r="H10" s="21">
        <f>H9*G10</f>
        <v>1094.7014999999999</v>
      </c>
      <c r="I10" s="20"/>
      <c r="J10" s="21">
        <f>I10</f>
        <v>0</v>
      </c>
    </row>
    <row r="11" spans="1:13" x14ac:dyDescent="0.35">
      <c r="A11" s="8"/>
      <c r="B11" s="9" t="s">
        <v>7</v>
      </c>
      <c r="C11" s="8"/>
      <c r="D11" s="8"/>
      <c r="E11" s="8"/>
      <c r="F11" s="8"/>
      <c r="G11" s="10"/>
      <c r="H11" s="21">
        <f>H9-H10</f>
        <v>20799.3285</v>
      </c>
      <c r="I11" s="10"/>
      <c r="J11" s="21">
        <f>J9-J10</f>
        <v>25022</v>
      </c>
    </row>
    <row r="12" spans="1:13" x14ac:dyDescent="0.35">
      <c r="A12" s="8"/>
      <c r="B12" s="9" t="s">
        <v>8</v>
      </c>
      <c r="C12" s="8"/>
      <c r="D12" s="8"/>
      <c r="E12" s="8"/>
      <c r="F12" s="8"/>
      <c r="G12" s="10"/>
      <c r="H12" s="21">
        <f>G12*5%</f>
        <v>0</v>
      </c>
      <c r="I12" s="10"/>
      <c r="J12" s="21">
        <f>I12*5%</f>
        <v>0</v>
      </c>
    </row>
    <row r="13" spans="1:13" x14ac:dyDescent="0.35">
      <c r="A13" s="8"/>
      <c r="B13" s="9" t="s">
        <v>9</v>
      </c>
      <c r="C13" s="8"/>
      <c r="D13" s="8"/>
      <c r="E13" s="8"/>
      <c r="F13" s="8"/>
      <c r="G13" s="10">
        <f>H7</f>
        <v>10072</v>
      </c>
      <c r="H13" s="21">
        <f>G13*12%</f>
        <v>1208.6399999999999</v>
      </c>
      <c r="I13" s="10">
        <f>J11</f>
        <v>25022</v>
      </c>
      <c r="J13" s="21">
        <f>I13*12%</f>
        <v>3002.64</v>
      </c>
    </row>
    <row r="14" spans="1:13" x14ac:dyDescent="0.35">
      <c r="A14" s="8"/>
      <c r="B14" s="9" t="s">
        <v>10</v>
      </c>
      <c r="C14" s="8"/>
      <c r="D14" s="8"/>
      <c r="E14" s="8"/>
      <c r="F14" s="8"/>
      <c r="G14" s="10">
        <f>H6</f>
        <v>11822.03</v>
      </c>
      <c r="H14" s="21">
        <f>G14*18%</f>
        <v>2127.9654</v>
      </c>
      <c r="I14" s="10"/>
      <c r="J14" s="21">
        <f>I14*18%</f>
        <v>0</v>
      </c>
    </row>
    <row r="15" spans="1:13" x14ac:dyDescent="0.35">
      <c r="A15" s="8"/>
      <c r="B15" s="9" t="s">
        <v>11</v>
      </c>
      <c r="C15" s="8"/>
      <c r="D15" s="8"/>
      <c r="E15" s="8"/>
      <c r="F15" s="8"/>
      <c r="G15" s="10"/>
      <c r="H15" s="21">
        <f>G15*28%</f>
        <v>0</v>
      </c>
      <c r="I15" s="10"/>
      <c r="J15" s="21">
        <f>I15*28%</f>
        <v>0</v>
      </c>
    </row>
    <row r="16" spans="1:13" x14ac:dyDescent="0.35">
      <c r="A16" s="8"/>
      <c r="B16" s="9" t="s">
        <v>12</v>
      </c>
      <c r="C16" s="8"/>
      <c r="D16" s="8"/>
      <c r="E16" s="8"/>
      <c r="F16" s="8"/>
      <c r="G16" s="11"/>
      <c r="H16" s="21">
        <f>SUM(H11:H15)</f>
        <v>24135.9339</v>
      </c>
      <c r="I16" s="11"/>
      <c r="J16" s="21">
        <f>SUM(J11:J15)</f>
        <v>28024.639999999999</v>
      </c>
    </row>
    <row r="17" spans="1:10" x14ac:dyDescent="0.35">
      <c r="A17" s="8"/>
      <c r="B17" s="9" t="s">
        <v>13</v>
      </c>
      <c r="C17" s="8"/>
      <c r="D17" s="8"/>
      <c r="E17" s="8"/>
      <c r="F17" s="8"/>
      <c r="G17" s="8"/>
      <c r="H17" s="8"/>
      <c r="I17" s="8"/>
      <c r="J17" s="8"/>
    </row>
    <row r="18" spans="1:10" x14ac:dyDescent="0.35">
      <c r="A18" s="2"/>
      <c r="B18" s="12"/>
      <c r="C18" s="13"/>
      <c r="D18" s="13"/>
      <c r="E18" s="13"/>
      <c r="F18" s="13"/>
      <c r="G18" s="13"/>
      <c r="H18" s="13"/>
      <c r="I18" s="13"/>
      <c r="J18" s="13"/>
    </row>
    <row r="19" spans="1:10" x14ac:dyDescent="0.35">
      <c r="A19" s="2"/>
      <c r="B19" s="12" t="s">
        <v>14</v>
      </c>
      <c r="C19" s="13"/>
      <c r="D19" s="13"/>
      <c r="E19" s="13"/>
      <c r="F19" s="13"/>
      <c r="G19" s="29" t="s">
        <v>15</v>
      </c>
      <c r="H19" s="29"/>
      <c r="I19" s="29" t="s">
        <v>15</v>
      </c>
      <c r="J19" s="29"/>
    </row>
    <row r="20" spans="1:10" x14ac:dyDescent="0.35">
      <c r="A20" s="2"/>
      <c r="B20" s="12" t="s">
        <v>16</v>
      </c>
      <c r="C20" s="13"/>
      <c r="D20" s="13"/>
      <c r="E20" s="13"/>
      <c r="F20" s="13"/>
      <c r="G20" s="29" t="s">
        <v>25</v>
      </c>
      <c r="H20" s="29"/>
      <c r="I20" s="29" t="s">
        <v>25</v>
      </c>
      <c r="J20" s="29"/>
    </row>
    <row r="21" spans="1:10" x14ac:dyDescent="0.35">
      <c r="A21" s="2"/>
      <c r="B21" s="12" t="s">
        <v>17</v>
      </c>
      <c r="C21" s="28" t="s">
        <v>22</v>
      </c>
      <c r="D21" s="28"/>
      <c r="E21" s="28"/>
      <c r="F21" s="28"/>
      <c r="G21" s="28"/>
      <c r="H21" s="28"/>
      <c r="I21" s="28"/>
      <c r="J21" s="28"/>
    </row>
    <row r="22" spans="1:10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</row>
  </sheetData>
  <mergeCells count="11">
    <mergeCell ref="A1:H1"/>
    <mergeCell ref="C21:J21"/>
    <mergeCell ref="G19:H19"/>
    <mergeCell ref="I19:J19"/>
    <mergeCell ref="G20:H20"/>
    <mergeCell ref="I20:J20"/>
    <mergeCell ref="A2:J2"/>
    <mergeCell ref="A3:J3"/>
    <mergeCell ref="G4:H4"/>
    <mergeCell ref="I4:J4"/>
    <mergeCell ref="A4:F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2024-04-29T08:08:10Z</dcterms:modified>
</cp:coreProperties>
</file>