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2324-0028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4" i="1"/>
  <c r="I8" i="1"/>
  <c r="G8" i="1"/>
  <c r="I10" i="1" l="1"/>
  <c r="G7" i="1"/>
  <c r="I7" i="1"/>
  <c r="I6" i="1" l="1"/>
  <c r="I9" i="1" s="1"/>
  <c r="I15" i="1"/>
  <c r="I13" i="1"/>
  <c r="I12" i="1"/>
  <c r="G15" i="1"/>
  <c r="G13" i="1"/>
  <c r="G12" i="1"/>
  <c r="G10" i="1"/>
  <c r="G6" i="1"/>
  <c r="G9" i="1" l="1"/>
  <c r="G11" i="1" s="1"/>
  <c r="I11" i="1"/>
  <c r="H14" i="1" s="1"/>
  <c r="I14" i="1" s="1"/>
  <c r="I16" i="1" s="1"/>
  <c r="F14" i="1" l="1"/>
</calcChain>
</file>

<file path=xl/sharedStrings.xml><?xml version="1.0" encoding="utf-8"?>
<sst xmlns="http://schemas.openxmlformats.org/spreadsheetml/2006/main" count="36" uniqueCount="29">
  <si>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</si>
  <si>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</si>
  <si>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</si>
  <si>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</si>
  <si>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</si>
  <si>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</si>
  <si>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</si>
  <si>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</si>
  <si>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</si>
  <si>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</si>
  <si>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</si>
  <si>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</si>
  <si>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</si>
  <si>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</si>
  <si>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</si>
  <si>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</si>
  <si>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</si>
  <si>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</si>
  <si>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</si>
  <si>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</si>
  <si>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</si>
  <si>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Nos</t>
  </si>
  <si>
    <t>Comparative for Safal TFSCPL-2324-000281</t>
  </si>
  <si>
    <t>YM Enterprises</t>
  </si>
  <si>
    <t>Safetech</t>
  </si>
  <si>
    <t>0.5HP CRI self priming pump</t>
  </si>
  <si>
    <t>Automatic Pump Controller, CRI make, Model CPH - 15</t>
  </si>
  <si>
    <t>Jaquar Florentine Model - FLR 5357N Single side chrome finish sink cock tap</t>
  </si>
  <si>
    <t>After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</si>
</sst>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₹&quot;\ #,##0.00;[Red]&quot;₹&quot;\ \-#,##0.00"/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8" fontId="3" fillId="0" borderId="1" xfId="0" applyNumberFormat="1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2" workbookViewId="0">
      <selection activeCell="A22" sqref="A22"/>
    </sheetView>
  </sheetViews>
  <sheetFormatPr defaultRowHeight="14.5" x14ac:dyDescent="0.35"/>
  <cols>
    <col min="1" max="1" width="5" style="16" bestFit="1" customWidth="1"/>
    <col min="2" max="2" width="40.54296875" style="16" customWidth="1"/>
    <col min="3" max="3" width="3.453125" style="16" bestFit="1" customWidth="1"/>
    <col min="4" max="4" width="7.08984375" style="16" customWidth="1"/>
    <col min="5" max="5" width="3.6328125" style="16" bestFit="1" customWidth="1"/>
    <col min="6" max="9" width="10.08984375" style="16" customWidth="1"/>
    <col min="10" max="16384" width="8.7265625" style="16"/>
  </cols>
  <sheetData>
    <row r="1" spans="1:9" x14ac:dyDescent="0.35">
      <c r="A1" s="22" t="s">
        <v>18</v>
      </c>
      <c r="B1" s="23"/>
      <c r="C1" s="23"/>
      <c r="D1" s="23"/>
      <c r="E1" s="23"/>
      <c r="F1" s="23"/>
      <c r="G1" s="23"/>
      <c r="H1" s="7" t="s">
        <v>19</v>
      </c>
      <c r="I1" s="13">
        <v>45377</v>
      </c>
    </row>
    <row r="2" spans="1:9" x14ac:dyDescent="0.3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35">
      <c r="A3" s="27" t="s">
        <v>22</v>
      </c>
      <c r="B3" s="27"/>
      <c r="C3" s="27"/>
      <c r="D3" s="27"/>
      <c r="E3" s="27"/>
      <c r="F3" s="27"/>
      <c r="G3" s="27"/>
      <c r="H3" s="27"/>
      <c r="I3" s="27"/>
    </row>
    <row r="4" spans="1:9" x14ac:dyDescent="0.35">
      <c r="A4" s="28"/>
      <c r="B4" s="29"/>
      <c r="C4" s="29"/>
      <c r="D4" s="29"/>
      <c r="E4" s="30"/>
      <c r="F4" s="27" t="s">
        <v>23</v>
      </c>
      <c r="G4" s="27"/>
      <c r="H4" s="27" t="s">
        <v>24</v>
      </c>
      <c r="I4" s="27"/>
    </row>
    <row r="5" spans="1:9" x14ac:dyDescent="0.3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5</v>
      </c>
      <c r="I5" s="15" t="s">
        <v>6</v>
      </c>
    </row>
    <row r="6" spans="1:9" x14ac:dyDescent="0.35">
      <c r="A6" s="1">
        <v>1</v>
      </c>
      <c r="B6" s="17" t="s">
        <v>25</v>
      </c>
      <c r="C6" s="2">
        <v>1</v>
      </c>
      <c r="D6" s="14" t="s">
        <v>21</v>
      </c>
      <c r="E6" s="4">
        <v>0.18</v>
      </c>
      <c r="F6" s="20">
        <v>3760</v>
      </c>
      <c r="G6" s="20">
        <f>C6*F6</f>
        <v>3760</v>
      </c>
      <c r="H6" s="20">
        <v>7790</v>
      </c>
      <c r="I6" s="20">
        <f>C6*H6</f>
        <v>7790</v>
      </c>
    </row>
    <row r="7" spans="1:9" x14ac:dyDescent="0.35">
      <c r="A7" s="1">
        <v>2</v>
      </c>
      <c r="B7" s="17" t="s">
        <v>26</v>
      </c>
      <c r="C7" s="2">
        <v>1</v>
      </c>
      <c r="D7" s="14" t="s">
        <v>21</v>
      </c>
      <c r="E7" s="4">
        <v>0.18</v>
      </c>
      <c r="F7" s="20">
        <v>1870</v>
      </c>
      <c r="G7" s="20">
        <f>C7*F7</f>
        <v>1870</v>
      </c>
      <c r="H7" s="20">
        <v>2678</v>
      </c>
      <c r="I7" s="20">
        <f>C7*H7</f>
        <v>2678</v>
      </c>
    </row>
    <row r="8" spans="1:9" ht="24" x14ac:dyDescent="0.35">
      <c r="A8" s="1">
        <v>3</v>
      </c>
      <c r="B8" s="17" t="s">
        <v>27</v>
      </c>
      <c r="C8" s="2">
        <v>1</v>
      </c>
      <c r="D8" s="14" t="s">
        <v>21</v>
      </c>
      <c r="E8" s="4">
        <v>0.18</v>
      </c>
      <c r="F8" s="20">
        <v>2280</v>
      </c>
      <c r="G8" s="20">
        <f>C8*F8</f>
        <v>2280</v>
      </c>
      <c r="H8" s="20">
        <v>3338</v>
      </c>
      <c r="I8" s="20">
        <f>C8*H8</f>
        <v>3338</v>
      </c>
    </row>
    <row r="9" spans="1:9" x14ac:dyDescent="0.35">
      <c r="A9" s="1"/>
      <c r="B9" s="6"/>
      <c r="C9" s="2"/>
      <c r="D9" s="3"/>
      <c r="E9" s="4"/>
      <c r="F9" s="5"/>
      <c r="G9" s="20">
        <f>SUM(G6:G8)</f>
        <v>7910</v>
      </c>
      <c r="H9" s="5"/>
      <c r="I9" s="20">
        <f>SUM(I6:I8)</f>
        <v>13806</v>
      </c>
    </row>
    <row r="10" spans="1:9" x14ac:dyDescent="0.35">
      <c r="A10" s="7"/>
      <c r="B10" s="8" t="s">
        <v>20</v>
      </c>
      <c r="C10" s="7"/>
      <c r="D10" s="7"/>
      <c r="E10" s="7"/>
      <c r="F10" s="20"/>
      <c r="G10" s="21">
        <f>F10</f>
        <v>0</v>
      </c>
      <c r="H10" s="20"/>
      <c r="I10" s="21">
        <f>H10</f>
        <v>0</v>
      </c>
    </row>
    <row r="11" spans="1:9" x14ac:dyDescent="0.35">
      <c r="A11" s="7"/>
      <c r="B11" s="8" t="s">
        <v>7</v>
      </c>
      <c r="C11" s="7"/>
      <c r="D11" s="7"/>
      <c r="E11" s="7"/>
      <c r="F11" s="9"/>
      <c r="G11" s="21">
        <f>G9-G10</f>
        <v>7910</v>
      </c>
      <c r="H11" s="9"/>
      <c r="I11" s="21">
        <f>I9-I10</f>
        <v>13806</v>
      </c>
    </row>
    <row r="12" spans="1:9" x14ac:dyDescent="0.35">
      <c r="A12" s="7"/>
      <c r="B12" s="8" t="s">
        <v>8</v>
      </c>
      <c r="C12" s="7"/>
      <c r="D12" s="7"/>
      <c r="E12" s="7"/>
      <c r="F12" s="9"/>
      <c r="G12" s="21">
        <f>F12*5%</f>
        <v>0</v>
      </c>
      <c r="H12" s="9"/>
      <c r="I12" s="21">
        <f>H12*5%</f>
        <v>0</v>
      </c>
    </row>
    <row r="13" spans="1:9" x14ac:dyDescent="0.35">
      <c r="A13" s="7"/>
      <c r="B13" s="8" t="s">
        <v>9</v>
      </c>
      <c r="C13" s="7"/>
      <c r="D13" s="7"/>
      <c r="E13" s="7"/>
      <c r="F13" s="9"/>
      <c r="G13" s="21">
        <f>F13*12%</f>
        <v>0</v>
      </c>
      <c r="H13" s="9"/>
      <c r="I13" s="21">
        <f>H13*12%</f>
        <v>0</v>
      </c>
    </row>
    <row r="14" spans="1:9" x14ac:dyDescent="0.35">
      <c r="A14" s="7"/>
      <c r="B14" s="8" t="s">
        <v>10</v>
      </c>
      <c r="C14" s="7"/>
      <c r="D14" s="7"/>
      <c r="E14" s="7"/>
      <c r="F14" s="9">
        <f>G11</f>
        <v>7910</v>
      </c>
      <c r="G14" s="21">
        <f>F14*18%</f>
        <v>1423.8</v>
      </c>
      <c r="H14" s="9">
        <f>I11</f>
        <v>13806</v>
      </c>
      <c r="I14" s="21">
        <f>H14*18%</f>
        <v>2485.08</v>
      </c>
    </row>
    <row r="15" spans="1:9" x14ac:dyDescent="0.35">
      <c r="A15" s="7"/>
      <c r="B15" s="8" t="s">
        <v>11</v>
      </c>
      <c r="C15" s="7"/>
      <c r="D15" s="7"/>
      <c r="E15" s="7"/>
      <c r="F15" s="9"/>
      <c r="G15" s="21">
        <f>F15*28%</f>
        <v>0</v>
      </c>
      <c r="H15" s="9"/>
      <c r="I15" s="21">
        <f>H15*28%</f>
        <v>0</v>
      </c>
    </row>
    <row r="16" spans="1:9" x14ac:dyDescent="0.35">
      <c r="A16" s="7"/>
      <c r="B16" s="8" t="s">
        <v>12</v>
      </c>
      <c r="C16" s="7"/>
      <c r="D16" s="7"/>
      <c r="E16" s="7"/>
      <c r="F16" s="10"/>
      <c r="G16" s="21">
        <f>SUM(G11:G15)</f>
        <v>9333.7999999999993</v>
      </c>
      <c r="H16" s="10"/>
      <c r="I16" s="21">
        <f>SUM(I11:I15)</f>
        <v>16291.08</v>
      </c>
    </row>
    <row r="17" spans="1:9" x14ac:dyDescent="0.35">
      <c r="A17" s="7"/>
      <c r="B17" s="8" t="s">
        <v>13</v>
      </c>
      <c r="C17" s="7"/>
      <c r="D17" s="7"/>
      <c r="E17" s="7"/>
      <c r="F17" s="7"/>
      <c r="G17" s="7"/>
      <c r="H17" s="7"/>
      <c r="I17" s="7"/>
    </row>
    <row r="18" spans="1:9" x14ac:dyDescent="0.35">
      <c r="A18" s="2"/>
      <c r="B18" s="11"/>
      <c r="C18" s="12"/>
      <c r="D18" s="12"/>
      <c r="E18" s="12"/>
      <c r="F18" s="12"/>
      <c r="G18" s="12"/>
      <c r="H18" s="12"/>
      <c r="I18" s="12"/>
    </row>
    <row r="19" spans="1:9" x14ac:dyDescent="0.35">
      <c r="A19" s="2"/>
      <c r="B19" s="11" t="s">
        <v>14</v>
      </c>
      <c r="C19" s="12"/>
      <c r="D19" s="12"/>
      <c r="E19" s="12"/>
      <c r="F19" s="25" t="s">
        <v>15</v>
      </c>
      <c r="G19" s="25"/>
      <c r="H19" s="25" t="s">
        <v>15</v>
      </c>
      <c r="I19" s="25"/>
    </row>
    <row r="20" spans="1:9" x14ac:dyDescent="0.35">
      <c r="A20" s="2"/>
      <c r="B20" s="11" t="s">
        <v>16</v>
      </c>
      <c r="C20" s="12"/>
      <c r="D20" s="12"/>
      <c r="E20" s="12"/>
      <c r="F20" s="25" t="s">
        <v>28</v>
      </c>
      <c r="G20" s="25"/>
      <c r="H20" s="25" t="s">
        <v>28</v>
      </c>
      <c r="I20" s="25"/>
    </row>
    <row r="21" spans="1:9" x14ac:dyDescent="0.35">
      <c r="A21" s="2"/>
      <c r="B21" s="11" t="s">
        <v>17</v>
      </c>
      <c r="C21" s="24" t="s">
        <v>23</v>
      </c>
      <c r="D21" s="24"/>
      <c r="E21" s="24"/>
      <c r="F21" s="24"/>
      <c r="G21" s="24"/>
      <c r="H21" s="24"/>
      <c r="I21" s="24"/>
    </row>
    <row r="22" spans="1:9" x14ac:dyDescent="0.35">
      <c r="A22" s="18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A1:G1"/>
    <mergeCell ref="C21:I21"/>
    <mergeCell ref="F19:G19"/>
    <mergeCell ref="H19:I19"/>
    <mergeCell ref="F20:G20"/>
    <mergeCell ref="H20:I20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TFSCPL-2324-00281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2024-04-26T13:13:53Z</dcterms:modified>
</cp:coreProperties>
</file>