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87" sheetId="1" r:id="rId1"/>
  </sheets>
  <definedNames>
    <definedName name="_xlnm._FilterDatabase" localSheetId="0" hidden="1">'387'!$A$5:$I$5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G8" i="1" l="1"/>
  <c r="G9" i="1" l="1"/>
  <c r="G10" i="1" s="1"/>
  <c r="I8" i="1"/>
  <c r="I11" i="1"/>
  <c r="I12" i="1"/>
  <c r="I14" i="1"/>
  <c r="G11" i="1"/>
  <c r="G12" i="1"/>
  <c r="G14" i="1"/>
  <c r="I9" i="1" l="1"/>
  <c r="I10" i="1" s="1"/>
  <c r="F13" i="1" l="1"/>
  <c r="G13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<sst xmlns="http://schemas.openxmlformats.org/spreadsheetml/2006/main" count="33" uniqueCount="28">
  <si>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</si>
  <si>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</si>
  <si>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</si>
  <si>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</si>
  <si>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</si>
  <si>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</si>
  <si>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</si>
  <si>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</si>
  <si>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</si>
  <si>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</si>
  <si>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</si>
  <si>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</si>
  <si>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</si>
  <si>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</si>
  <si>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</si>
  <si>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</si>
  <si>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</si>
  <si>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</si>
  <si>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</si>
  <si>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</si>
  <si>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</si>
  <si>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</si>
  <si>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Comparative for Safal PR TFSCPL-24-25-00387</t>
  </si>
  <si>
    <t>Gemini Tea &amp; Coffee Maker</t>
  </si>
  <si>
    <t>Amma Enterprises</t>
  </si>
  <si>
    <t>Sankeshwar Selections</t>
  </si>
  <si>
    <t>3 Days</t>
  </si>
  <si>
    <t xml:space="preserve">75% Advance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</si>
</sst>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G1"/>
    </sheetView>
  </sheetViews>
  <sheetFormatPr defaultColWidth="8.7265625" defaultRowHeight="13" x14ac:dyDescent="0.3"/>
  <cols>
    <col min="1" max="1" width="5.1796875" style="3" bestFit="1" customWidth="1"/>
    <col min="2" max="2" width="41.1796875" style="3" customWidth="1"/>
    <col min="3" max="3" width="4.453125" style="3" customWidth="1"/>
    <col min="4" max="4" width="4.54296875" style="3" bestFit="1" customWidth="1"/>
    <col min="5" max="5" width="8.81640625" style="3" customWidth="1"/>
    <col min="6" max="6" width="10.1796875" style="3" bestFit="1" customWidth="1"/>
    <col min="7" max="7" width="10.26953125" style="3" bestFit="1" customWidth="1"/>
    <col min="8" max="8" width="10.1796875" style="3" bestFit="1" customWidth="1"/>
    <col min="9" max="9" width="10.26953125" style="3" bestFit="1" customWidth="1"/>
    <col min="10" max="16384" width="8.7265625" style="3"/>
  </cols>
  <sheetData>
    <row r="1" spans="1:9" x14ac:dyDescent="0.3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45637</v>
      </c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2" t="s">
        <v>22</v>
      </c>
      <c r="B3" s="32"/>
      <c r="C3" s="32"/>
      <c r="D3" s="32"/>
      <c r="E3" s="32"/>
      <c r="F3" s="32"/>
      <c r="G3" s="32"/>
      <c r="H3" s="32"/>
      <c r="I3" s="32"/>
    </row>
    <row r="4" spans="1:9" ht="31" customHeight="1" x14ac:dyDescent="0.3">
      <c r="A4" s="34"/>
      <c r="B4" s="35"/>
      <c r="C4" s="35"/>
      <c r="D4" s="35"/>
      <c r="E4" s="36"/>
      <c r="F4" s="33" t="s">
        <v>24</v>
      </c>
      <c r="G4" s="33"/>
      <c r="H4" s="33" t="s">
        <v>25</v>
      </c>
      <c r="I4" s="33"/>
    </row>
    <row r="5" spans="1:9" x14ac:dyDescent="0.3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5</v>
      </c>
      <c r="I5" s="22" t="s">
        <v>6</v>
      </c>
    </row>
    <row r="6" spans="1:9" x14ac:dyDescent="0.3">
      <c r="A6" s="23">
        <v>1</v>
      </c>
      <c r="B6" s="24" t="s">
        <v>23</v>
      </c>
      <c r="C6" s="23">
        <v>1</v>
      </c>
      <c r="D6" s="25" t="s">
        <v>21</v>
      </c>
      <c r="E6" s="4">
        <v>0.18</v>
      </c>
      <c r="F6" s="5">
        <v>19500</v>
      </c>
      <c r="G6" s="5">
        <f>C6*F6</f>
        <v>19500</v>
      </c>
      <c r="H6" s="5">
        <v>19500</v>
      </c>
      <c r="I6" s="5">
        <f>C6*H6</f>
        <v>19500</v>
      </c>
    </row>
    <row r="7" spans="1:9" x14ac:dyDescent="0.3">
      <c r="A7" s="23"/>
      <c r="B7" s="26"/>
      <c r="C7" s="23"/>
      <c r="D7" s="25"/>
      <c r="E7" s="4"/>
      <c r="F7" s="25"/>
      <c r="G7" s="5"/>
      <c r="H7" s="6"/>
      <c r="I7" s="5"/>
    </row>
    <row r="8" spans="1:9" x14ac:dyDescent="0.3">
      <c r="A8" s="7"/>
      <c r="B8" s="10" t="s">
        <v>19</v>
      </c>
      <c r="C8" s="8"/>
      <c r="D8" s="9"/>
      <c r="E8" s="5"/>
      <c r="F8" s="5"/>
      <c r="G8" s="5">
        <f>SUM(G6:G7)</f>
        <v>19500</v>
      </c>
      <c r="H8" s="5"/>
      <c r="I8" s="5">
        <f>SUM(I6:I7)</f>
        <v>19500</v>
      </c>
    </row>
    <row r="9" spans="1:9" x14ac:dyDescent="0.3">
      <c r="A9" s="1"/>
      <c r="B9" s="11" t="s">
        <v>20</v>
      </c>
      <c r="C9" s="1"/>
      <c r="D9" s="1"/>
      <c r="E9" s="12"/>
      <c r="F9" s="13">
        <v>7.0000000000000007E-2</v>
      </c>
      <c r="G9" s="6">
        <f>G8*F9</f>
        <v>1365.0000000000002</v>
      </c>
      <c r="H9" s="13"/>
      <c r="I9" s="6">
        <f>I8*H9</f>
        <v>0</v>
      </c>
    </row>
    <row r="10" spans="1:9" x14ac:dyDescent="0.3">
      <c r="A10" s="1"/>
      <c r="B10" s="11" t="s">
        <v>7</v>
      </c>
      <c r="C10" s="1"/>
      <c r="D10" s="1"/>
      <c r="E10" s="1"/>
      <c r="F10" s="5"/>
      <c r="G10" s="5">
        <f>G8-G9</f>
        <v>18135</v>
      </c>
      <c r="H10" s="5"/>
      <c r="I10" s="5">
        <f>I8-I9</f>
        <v>19500</v>
      </c>
    </row>
    <row r="11" spans="1:9" x14ac:dyDescent="0.3">
      <c r="A11" s="1"/>
      <c r="B11" s="11" t="s">
        <v>8</v>
      </c>
      <c r="C11" s="1"/>
      <c r="D11" s="1"/>
      <c r="E11" s="1"/>
      <c r="F11" s="5"/>
      <c r="G11" s="5">
        <f>F11*5/100</f>
        <v>0</v>
      </c>
      <c r="H11" s="5"/>
      <c r="I11" s="5">
        <f>H11*5/100</f>
        <v>0</v>
      </c>
    </row>
    <row r="12" spans="1:9" x14ac:dyDescent="0.3">
      <c r="A12" s="1"/>
      <c r="B12" s="11" t="s">
        <v>9</v>
      </c>
      <c r="C12" s="1"/>
      <c r="D12" s="1"/>
      <c r="E12" s="1"/>
      <c r="F12" s="5"/>
      <c r="G12" s="5">
        <f>F12*12%</f>
        <v>0</v>
      </c>
      <c r="H12" s="5"/>
      <c r="I12" s="5">
        <f>H12*12%</f>
        <v>0</v>
      </c>
    </row>
    <row r="13" spans="1:9" x14ac:dyDescent="0.3">
      <c r="A13" s="1"/>
      <c r="B13" s="11" t="s">
        <v>10</v>
      </c>
      <c r="C13" s="1"/>
      <c r="D13" s="1"/>
      <c r="E13" s="1"/>
      <c r="F13" s="5">
        <f>+G10</f>
        <v>18135</v>
      </c>
      <c r="G13" s="5">
        <f>F13*18%</f>
        <v>3264.2999999999997</v>
      </c>
      <c r="H13" s="5">
        <f>+I10</f>
        <v>19500</v>
      </c>
      <c r="I13" s="5">
        <f>H13*18%</f>
        <v>3510</v>
      </c>
    </row>
    <row r="14" spans="1:9" x14ac:dyDescent="0.3">
      <c r="A14" s="1"/>
      <c r="B14" s="11" t="s">
        <v>11</v>
      </c>
      <c r="C14" s="1"/>
      <c r="D14" s="1"/>
      <c r="E14" s="1"/>
      <c r="F14" s="5"/>
      <c r="G14" s="5">
        <f>F14*28%</f>
        <v>0</v>
      </c>
      <c r="H14" s="5"/>
      <c r="I14" s="5">
        <f>H14*28%</f>
        <v>0</v>
      </c>
    </row>
    <row r="15" spans="1:9" x14ac:dyDescent="0.3">
      <c r="A15" s="1"/>
      <c r="B15" s="11" t="s">
        <v>12</v>
      </c>
      <c r="C15" s="1"/>
      <c r="D15" s="1"/>
      <c r="E15" s="1"/>
      <c r="F15" s="5"/>
      <c r="G15" s="5">
        <f>SUM(G10:G14)</f>
        <v>21399.3</v>
      </c>
      <c r="H15" s="5"/>
      <c r="I15" s="5">
        <f>SUM(I10:I14)</f>
        <v>23010</v>
      </c>
    </row>
    <row r="16" spans="1:9" x14ac:dyDescent="0.3">
      <c r="A16" s="1"/>
      <c r="B16" s="11" t="s">
        <v>13</v>
      </c>
      <c r="C16" s="1"/>
      <c r="D16" s="1"/>
      <c r="E16" s="1"/>
      <c r="F16" s="1"/>
      <c r="G16" s="1"/>
      <c r="H16" s="14"/>
      <c r="I16" s="15"/>
    </row>
    <row r="17" spans="1:9" x14ac:dyDescent="0.3">
      <c r="A17" s="8"/>
      <c r="B17" s="16"/>
      <c r="C17" s="17"/>
      <c r="D17" s="17"/>
      <c r="E17" s="17"/>
      <c r="F17" s="17"/>
      <c r="G17" s="17"/>
      <c r="H17" s="18"/>
      <c r="I17" s="18"/>
    </row>
    <row r="18" spans="1:9" x14ac:dyDescent="0.3">
      <c r="A18" s="8"/>
      <c r="B18" s="16" t="s">
        <v>14</v>
      </c>
      <c r="C18" s="17"/>
      <c r="D18" s="17"/>
      <c r="E18" s="17"/>
      <c r="F18" s="30" t="s">
        <v>26</v>
      </c>
      <c r="G18" s="30"/>
      <c r="H18" s="30" t="s">
        <v>26</v>
      </c>
      <c r="I18" s="30"/>
    </row>
    <row r="19" spans="1:9" x14ac:dyDescent="0.3">
      <c r="A19" s="8"/>
      <c r="B19" s="16" t="s">
        <v>15</v>
      </c>
      <c r="C19" s="17"/>
      <c r="D19" s="17"/>
      <c r="E19" s="17"/>
      <c r="F19" s="30" t="s">
        <v>27</v>
      </c>
      <c r="G19" s="30"/>
      <c r="H19" s="30" t="s">
        <v>27</v>
      </c>
      <c r="I19" s="30"/>
    </row>
    <row r="20" spans="1:9" x14ac:dyDescent="0.3">
      <c r="A20" s="8"/>
      <c r="B20" s="16" t="s">
        <v>16</v>
      </c>
      <c r="C20" s="29" t="s">
        <v>24</v>
      </c>
      <c r="D20" s="29"/>
      <c r="E20" s="29"/>
      <c r="F20" s="29"/>
      <c r="G20" s="29"/>
      <c r="H20" s="29"/>
      <c r="I20" s="29"/>
    </row>
    <row r="21" spans="1:9" x14ac:dyDescent="0.3">
      <c r="A21" s="19"/>
      <c r="B21" s="20"/>
      <c r="C21" s="20"/>
      <c r="D21" s="20"/>
      <c r="E21" s="20"/>
      <c r="F21" s="20"/>
      <c r="G21" s="20"/>
      <c r="H21" s="20"/>
      <c r="I21" s="20"/>
    </row>
    <row r="23" spans="1:9" x14ac:dyDescent="0.3">
      <c r="G23" s="21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2024-12-11T13:51:20Z</dcterms:modified>
</cp:coreProperties>
</file>