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88" sheetId="1" r:id="rId1"/>
  </sheets>
  <definedNames>
    <definedName name="_xlnm._FilterDatabase" localSheetId="0" hidden="1">'288'!$A$5:$K$5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17" i="1"/>
  <c r="K15" i="1"/>
  <c r="K14" i="1"/>
  <c r="I9" i="1"/>
  <c r="G9" i="1"/>
  <c r="I17" i="1"/>
  <c r="I15" i="1"/>
  <c r="I14" i="1"/>
  <c r="I8" i="1"/>
  <c r="I7" i="1"/>
  <c r="I6" i="1"/>
  <c r="G11" i="1"/>
  <c r="G8" i="1"/>
  <c r="G7" i="1"/>
  <c r="G6" i="1"/>
  <c r="K11" i="1" l="1"/>
  <c r="K12" i="1"/>
  <c r="K13" i="1" s="1"/>
  <c r="I11" i="1"/>
  <c r="I12" i="1" s="1"/>
  <c r="I13" i="1" s="1"/>
  <c r="H16" i="1"/>
  <c r="I16" i="1" s="1"/>
  <c r="I18" i="1" s="1"/>
  <c r="J16" i="1" l="1"/>
  <c r="K16" i="1" s="1"/>
  <c r="K18" i="1" s="1"/>
  <c r="G12" i="1"/>
  <c r="G13" i="1" s="1"/>
  <c r="G14" i="1"/>
  <c r="G15" i="1"/>
  <c r="G17" i="1"/>
  <c r="F16" i="1" l="1"/>
  <c r="G16" i="1" s="1"/>
  <c r="G18" i="1" s="1"/>
</calcChain>
</file>

<file path=xl/sharedStrings.xml><?xml version="1.0" encoding="utf-8"?>
<sst xmlns="http://schemas.openxmlformats.org/spreadsheetml/2006/main" count="42" uniqueCount="34">
  <si>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</si>
  <si>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</si>
  <si>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</si>
  <si>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</si>
  <si>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</si>
  <si>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</si>
  <si>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</si>
  <si>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</si>
  <si>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</si>
  <si>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</si>
  <si>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</si>
  <si>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</si>
  <si>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</si>
  <si>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</si>
  <si>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</si>
  <si>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</si>
  <si>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</si>
  <si>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</si>
  <si>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</si>
  <si>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</si>
  <si>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</si>
  <si>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</si>
  <si>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</si>
  <si>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SV Engineering</t>
  </si>
  <si>
    <t>SRM Engineering</t>
  </si>
  <si>
    <t>Comparative for Safal PR TFSCPL-24-25-00288</t>
  </si>
  <si>
    <t>Sri Ganesa Tools</t>
  </si>
  <si>
    <t xml:space="preserve">Tiles adhesive, cement, sand, waterproofing chemical - 1lot </t>
  </si>
  <si>
    <t xml:space="preserve">Main Kitchen Drain tiles and flooring kota stone replacement 6days labour </t>
  </si>
  <si>
    <t>Kota Stone 2feet x 2feet = 120sq.ft</t>
  </si>
  <si>
    <t>DAYS</t>
  </si>
  <si>
    <t>SFT</t>
  </si>
  <si>
    <t>Transport</t>
  </si>
  <si>
    <t>75%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</si>
</sst>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43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1" xfId="0" applyNumberFormat="1" applyFont="1" applyFill="1" applyBorder="1" applyAlignment="1" applyProtection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sqref="A1:I1"/>
    </sheetView>
  </sheetViews>
  <sheetFormatPr defaultColWidth="8.7265625" defaultRowHeight="12" x14ac:dyDescent="0.3"/>
  <cols>
    <col min="1" max="1" width="5.08984375" style="3" bestFit="1" customWidth="1"/>
    <col min="2" max="2" width="53.90625" style="3" bestFit="1" customWidth="1"/>
    <col min="3" max="3" width="3.90625" style="3" bestFit="1" customWidth="1"/>
    <col min="4" max="4" width="4.54296875" style="3" bestFit="1" customWidth="1"/>
    <col min="5" max="5" width="3.7265625" style="3" bestFit="1" customWidth="1"/>
    <col min="6" max="6" width="10.1796875" style="3" bestFit="1" customWidth="1"/>
    <col min="7" max="7" width="10.26953125" style="3" bestFit="1" customWidth="1"/>
    <col min="8" max="8" width="10.81640625" style="3" customWidth="1"/>
    <col min="9" max="9" width="8.7265625" style="3" customWidth="1"/>
    <col min="10" max="11" width="10.1796875" style="3" bestFit="1" customWidth="1"/>
    <col min="12" max="16384" width="8.7265625" style="3"/>
  </cols>
  <sheetData>
    <row r="1" spans="1:15" x14ac:dyDescent="0.3">
      <c r="A1" s="25" t="s">
        <v>17</v>
      </c>
      <c r="B1" s="26"/>
      <c r="C1" s="26"/>
      <c r="D1" s="26"/>
      <c r="E1" s="26"/>
      <c r="F1" s="26"/>
      <c r="G1" s="26"/>
      <c r="H1" s="26"/>
      <c r="I1" s="27"/>
      <c r="J1" s="1" t="s">
        <v>18</v>
      </c>
      <c r="K1" s="2">
        <v>45531</v>
      </c>
    </row>
    <row r="2" spans="1:15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x14ac:dyDescent="0.3">
      <c r="A3" s="29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5" x14ac:dyDescent="0.3">
      <c r="A4" s="31"/>
      <c r="B4" s="32"/>
      <c r="C4" s="32"/>
      <c r="D4" s="32"/>
      <c r="E4" s="33"/>
      <c r="F4" s="30" t="s">
        <v>24</v>
      </c>
      <c r="G4" s="30"/>
      <c r="H4" s="29" t="s">
        <v>23</v>
      </c>
      <c r="I4" s="29"/>
      <c r="J4" s="30" t="s">
        <v>26</v>
      </c>
      <c r="K4" s="30"/>
    </row>
    <row r="5" spans="1:15" x14ac:dyDescent="0.3">
      <c r="A5" s="24" t="s">
        <v>0</v>
      </c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/>
      <c r="I5" s="24"/>
      <c r="J5" s="24" t="s">
        <v>5</v>
      </c>
      <c r="K5" s="24" t="s">
        <v>6</v>
      </c>
    </row>
    <row r="6" spans="1:15" x14ac:dyDescent="0.3">
      <c r="A6" s="4">
        <v>1</v>
      </c>
      <c r="B6" s="36" t="s">
        <v>27</v>
      </c>
      <c r="C6" s="37">
        <v>1</v>
      </c>
      <c r="D6" s="37" t="s">
        <v>22</v>
      </c>
      <c r="E6" s="7">
        <v>0.18</v>
      </c>
      <c r="F6" s="20">
        <v>15000</v>
      </c>
      <c r="G6" s="21">
        <f>C6*F6</f>
        <v>15000</v>
      </c>
      <c r="H6" s="20">
        <v>18000</v>
      </c>
      <c r="I6" s="21">
        <f>C6*H6</f>
        <v>18000</v>
      </c>
      <c r="J6" s="20">
        <v>20000</v>
      </c>
      <c r="K6" s="21">
        <f>C6*J6</f>
        <v>20000</v>
      </c>
      <c r="M6" s="18"/>
      <c r="O6" s="19"/>
    </row>
    <row r="7" spans="1:15" x14ac:dyDescent="0.3">
      <c r="A7" s="4">
        <v>2</v>
      </c>
      <c r="B7" s="36" t="s">
        <v>28</v>
      </c>
      <c r="C7" s="37">
        <v>6</v>
      </c>
      <c r="D7" s="37" t="s">
        <v>30</v>
      </c>
      <c r="E7" s="7">
        <v>0.18</v>
      </c>
      <c r="F7" s="20">
        <v>5500</v>
      </c>
      <c r="G7" s="21">
        <f>C7*F7</f>
        <v>33000</v>
      </c>
      <c r="H7" s="20">
        <v>6000</v>
      </c>
      <c r="I7" s="21">
        <f>C7*H7</f>
        <v>36000</v>
      </c>
      <c r="J7" s="20">
        <v>6000</v>
      </c>
      <c r="K7" s="21">
        <f>C7*J7</f>
        <v>36000</v>
      </c>
      <c r="M7" s="18"/>
      <c r="O7" s="19"/>
    </row>
    <row r="8" spans="1:15" x14ac:dyDescent="0.3">
      <c r="A8" s="4">
        <v>3</v>
      </c>
      <c r="B8" s="36" t="s">
        <v>29</v>
      </c>
      <c r="C8" s="37">
        <v>120</v>
      </c>
      <c r="D8" s="37" t="s">
        <v>31</v>
      </c>
      <c r="E8" s="7">
        <v>0.18</v>
      </c>
      <c r="F8" s="20">
        <v>115</v>
      </c>
      <c r="G8" s="21">
        <f>C8*F8</f>
        <v>13800</v>
      </c>
      <c r="H8" s="20">
        <v>122</v>
      </c>
      <c r="I8" s="21">
        <f>C8*H8</f>
        <v>14640</v>
      </c>
      <c r="J8" s="20">
        <v>130</v>
      </c>
      <c r="K8" s="21">
        <f>C8*J8</f>
        <v>15600</v>
      </c>
      <c r="M8" s="18"/>
      <c r="O8" s="19"/>
    </row>
    <row r="9" spans="1:15" x14ac:dyDescent="0.3">
      <c r="A9" s="4">
        <v>4</v>
      </c>
      <c r="B9" s="36" t="s">
        <v>32</v>
      </c>
      <c r="C9" s="37">
        <v>1</v>
      </c>
      <c r="D9" s="37" t="s">
        <v>22</v>
      </c>
      <c r="E9" s="7">
        <v>0.18</v>
      </c>
      <c r="F9" s="20">
        <v>2000</v>
      </c>
      <c r="G9" s="21">
        <f>C9*F9</f>
        <v>2000</v>
      </c>
      <c r="H9" s="20">
        <v>2000</v>
      </c>
      <c r="I9" s="21">
        <f>C9*H9</f>
        <v>2000</v>
      </c>
      <c r="J9" s="20">
        <v>2000</v>
      </c>
      <c r="K9" s="21">
        <f>C9*J9</f>
        <v>2000</v>
      </c>
      <c r="M9" s="18"/>
      <c r="O9" s="19"/>
    </row>
    <row r="10" spans="1:15" x14ac:dyDescent="0.3">
      <c r="A10" s="4"/>
      <c r="B10" s="8"/>
      <c r="C10" s="5"/>
      <c r="D10" s="6"/>
      <c r="E10" s="7"/>
      <c r="F10" s="20"/>
      <c r="G10" s="21"/>
      <c r="H10" s="20"/>
      <c r="I10" s="21"/>
      <c r="J10" s="20"/>
      <c r="K10" s="21"/>
    </row>
    <row r="11" spans="1:15" x14ac:dyDescent="0.3">
      <c r="A11" s="4"/>
      <c r="B11" s="10" t="s">
        <v>20</v>
      </c>
      <c r="C11" s="5"/>
      <c r="D11" s="6"/>
      <c r="E11" s="7"/>
      <c r="F11" s="21"/>
      <c r="G11" s="21">
        <f>SUM(G6:G10)</f>
        <v>63800</v>
      </c>
      <c r="H11" s="21"/>
      <c r="I11" s="21">
        <f>SUM(I6:I10)</f>
        <v>70640</v>
      </c>
      <c r="J11" s="21"/>
      <c r="K11" s="21">
        <f>SUM(K6:K10)</f>
        <v>73600</v>
      </c>
    </row>
    <row r="12" spans="1:15" x14ac:dyDescent="0.3">
      <c r="A12" s="1"/>
      <c r="B12" s="11" t="s">
        <v>19</v>
      </c>
      <c r="C12" s="1"/>
      <c r="D12" s="1"/>
      <c r="E12" s="1"/>
      <c r="F12" s="22"/>
      <c r="G12" s="20">
        <f>G11*F12</f>
        <v>0</v>
      </c>
      <c r="H12" s="22"/>
      <c r="I12" s="20">
        <f>I11*H12</f>
        <v>0</v>
      </c>
      <c r="J12" s="22"/>
      <c r="K12" s="20">
        <f>K11*J12</f>
        <v>0</v>
      </c>
    </row>
    <row r="13" spans="1:15" x14ac:dyDescent="0.3">
      <c r="A13" s="1"/>
      <c r="B13" s="11" t="s">
        <v>7</v>
      </c>
      <c r="C13" s="1"/>
      <c r="D13" s="1"/>
      <c r="E13" s="1"/>
      <c r="F13" s="21"/>
      <c r="G13" s="21">
        <f>G11-G12</f>
        <v>63800</v>
      </c>
      <c r="H13" s="21"/>
      <c r="I13" s="21">
        <f>I11-I12</f>
        <v>70640</v>
      </c>
      <c r="J13" s="21"/>
      <c r="K13" s="21">
        <f>K11-K12</f>
        <v>73600</v>
      </c>
    </row>
    <row r="14" spans="1:15" x14ac:dyDescent="0.3">
      <c r="A14" s="1"/>
      <c r="B14" s="11" t="s">
        <v>8</v>
      </c>
      <c r="C14" s="1"/>
      <c r="D14" s="1"/>
      <c r="E14" s="1"/>
      <c r="F14" s="21"/>
      <c r="G14" s="21">
        <f>F14*5/100</f>
        <v>0</v>
      </c>
      <c r="H14" s="21"/>
      <c r="I14" s="21">
        <f>H14*5/100</f>
        <v>0</v>
      </c>
      <c r="J14" s="21"/>
      <c r="K14" s="21">
        <f>J14*5/100</f>
        <v>0</v>
      </c>
    </row>
    <row r="15" spans="1:15" x14ac:dyDescent="0.3">
      <c r="A15" s="1"/>
      <c r="B15" s="11" t="s">
        <v>9</v>
      </c>
      <c r="C15" s="1"/>
      <c r="D15" s="1"/>
      <c r="E15" s="1"/>
      <c r="F15" s="21"/>
      <c r="G15" s="21">
        <f>F15*12%</f>
        <v>0</v>
      </c>
      <c r="H15" s="21"/>
      <c r="I15" s="21">
        <f>H15*12%</f>
        <v>0</v>
      </c>
      <c r="J15" s="21"/>
      <c r="K15" s="21">
        <f>J15*12%</f>
        <v>0</v>
      </c>
    </row>
    <row r="16" spans="1:15" x14ac:dyDescent="0.3">
      <c r="A16" s="1"/>
      <c r="B16" s="11" t="s">
        <v>10</v>
      </c>
      <c r="C16" s="1"/>
      <c r="D16" s="1"/>
      <c r="E16" s="1"/>
      <c r="F16" s="21">
        <f>G13</f>
        <v>63800</v>
      </c>
      <c r="G16" s="21">
        <f>F16*18%</f>
        <v>11484</v>
      </c>
      <c r="H16" s="21">
        <f>I13</f>
        <v>70640</v>
      </c>
      <c r="I16" s="21">
        <f>H16*18%</f>
        <v>12715.199999999999</v>
      </c>
      <c r="J16" s="21">
        <f>K13</f>
        <v>73600</v>
      </c>
      <c r="K16" s="21">
        <f>J16*18%</f>
        <v>13248</v>
      </c>
      <c r="O16" s="23"/>
    </row>
    <row r="17" spans="1:11" x14ac:dyDescent="0.3">
      <c r="A17" s="1"/>
      <c r="B17" s="11" t="s">
        <v>11</v>
      </c>
      <c r="C17" s="1"/>
      <c r="D17" s="1"/>
      <c r="E17" s="1"/>
      <c r="F17" s="21"/>
      <c r="G17" s="21">
        <f>F17*28%</f>
        <v>0</v>
      </c>
      <c r="H17" s="21"/>
      <c r="I17" s="21">
        <f>H17*28%</f>
        <v>0</v>
      </c>
      <c r="J17" s="21"/>
      <c r="K17" s="21">
        <f>J17*28%</f>
        <v>0</v>
      </c>
    </row>
    <row r="18" spans="1:11" x14ac:dyDescent="0.3">
      <c r="A18" s="1"/>
      <c r="B18" s="11" t="s">
        <v>12</v>
      </c>
      <c r="C18" s="1"/>
      <c r="D18" s="1"/>
      <c r="E18" s="1"/>
      <c r="F18" s="21"/>
      <c r="G18" s="21">
        <f>SUM(G13:G17)</f>
        <v>75284</v>
      </c>
      <c r="H18" s="21"/>
      <c r="I18" s="21">
        <f>SUM(I13:I17)</f>
        <v>83355.199999999997</v>
      </c>
      <c r="J18" s="21"/>
      <c r="K18" s="21">
        <f>SUM(K13:K17)</f>
        <v>86848</v>
      </c>
    </row>
    <row r="19" spans="1:11" x14ac:dyDescent="0.3">
      <c r="A19" s="1"/>
      <c r="B19" s="11" t="s">
        <v>13</v>
      </c>
      <c r="C19" s="1"/>
      <c r="D19" s="1"/>
      <c r="E19" s="1"/>
      <c r="F19" s="1"/>
      <c r="G19" s="1"/>
      <c r="H19" s="1"/>
      <c r="I19" s="1"/>
      <c r="J19" s="12"/>
      <c r="K19" s="9"/>
    </row>
    <row r="20" spans="1:11" x14ac:dyDescent="0.3">
      <c r="A20" s="5"/>
      <c r="B20" s="13"/>
      <c r="C20" s="14"/>
      <c r="D20" s="14"/>
      <c r="E20" s="14"/>
      <c r="F20" s="14"/>
      <c r="G20" s="14"/>
      <c r="H20" s="14"/>
      <c r="I20" s="14"/>
      <c r="J20" s="15"/>
      <c r="K20" s="15"/>
    </row>
    <row r="21" spans="1:11" x14ac:dyDescent="0.3">
      <c r="A21" s="5"/>
      <c r="B21" s="13" t="s">
        <v>14</v>
      </c>
      <c r="C21" s="14"/>
      <c r="D21" s="14"/>
      <c r="E21" s="14"/>
      <c r="F21" s="35" t="s">
        <v>21</v>
      </c>
      <c r="G21" s="35"/>
      <c r="H21" s="35" t="s">
        <v>21</v>
      </c>
      <c r="I21" s="35"/>
      <c r="J21" s="35" t="s">
        <v>21</v>
      </c>
      <c r="K21" s="35"/>
    </row>
    <row r="22" spans="1:11" x14ac:dyDescent="0.3">
      <c r="A22" s="5"/>
      <c r="B22" s="13" t="s">
        <v>15</v>
      </c>
      <c r="C22" s="14"/>
      <c r="D22" s="14"/>
      <c r="E22" s="14"/>
      <c r="F22" s="35" t="s">
        <v>33</v>
      </c>
      <c r="G22" s="35"/>
      <c r="H22" s="35" t="s">
        <v>33</v>
      </c>
      <c r="I22" s="35"/>
      <c r="J22" s="35" t="s">
        <v>33</v>
      </c>
      <c r="K22" s="35"/>
    </row>
    <row r="23" spans="1:11" x14ac:dyDescent="0.3">
      <c r="A23" s="5"/>
      <c r="B23" s="13" t="s">
        <v>16</v>
      </c>
      <c r="C23" s="34" t="s">
        <v>24</v>
      </c>
      <c r="D23" s="34"/>
      <c r="E23" s="34"/>
      <c r="F23" s="34"/>
      <c r="G23" s="34"/>
      <c r="H23" s="34"/>
      <c r="I23" s="34"/>
      <c r="J23" s="34"/>
      <c r="K23" s="34"/>
    </row>
    <row r="24" spans="1:11" x14ac:dyDescent="0.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14">
    <mergeCell ref="C23:K23"/>
    <mergeCell ref="F21:G21"/>
    <mergeCell ref="J21:K21"/>
    <mergeCell ref="F22:G22"/>
    <mergeCell ref="J22:K22"/>
    <mergeCell ref="H21:I21"/>
    <mergeCell ref="H22:I22"/>
    <mergeCell ref="A1:I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2024-08-27T12:33:10Z</dcterms:modified>
</cp:coreProperties>
</file>