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19" sheetId="1" r:id="rId1"/>
  </sheets>
  <definedNames>
    <definedName name="_xlnm._FilterDatabase" localSheetId="0" hidden="1">'219'!$A$5:$K$5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G17" i="1"/>
  <c r="K15" i="1"/>
  <c r="G15" i="1"/>
  <c r="K8" i="1"/>
  <c r="K7" i="1"/>
  <c r="K6" i="1"/>
  <c r="K10" i="1" s="1"/>
  <c r="G8" i="1"/>
  <c r="G7" i="1"/>
  <c r="G6" i="1"/>
  <c r="G10" i="1" s="1"/>
  <c r="G13" i="1" l="1"/>
  <c r="K13" i="1"/>
  <c r="G14" i="1"/>
  <c r="K14" i="1"/>
  <c r="G16" i="1"/>
  <c r="K16" i="1"/>
  <c r="K12" i="1" l="1"/>
  <c r="G12" i="1"/>
  <c r="F15" i="1" l="1"/>
  <c r="J15" i="1"/>
</calcChain>
</file>

<file path=xl/sharedStrings.xml><?xml version="1.0" encoding="utf-8"?>
<sst xmlns="http://schemas.openxmlformats.org/spreadsheetml/2006/main" count="37" uniqueCount="31">
  <si>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</si>
  <si>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</si>
  <si>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</si>
  <si>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</si>
  <si>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</si>
  <si>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</si>
  <si>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</si>
  <si>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</si>
  <si>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</si>
  <si>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</si>
  <si>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</si>
  <si>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</si>
  <si>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</si>
  <si>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</si>
  <si>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</si>
  <si>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</si>
  <si>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</si>
  <si>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</si>
  <si>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</si>
  <si>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</si>
  <si>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</si>
  <si>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</si>
  <si>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Comparative for Safal PR TFSCPL-24-25-00259</t>
  </si>
  <si>
    <t>Shree Electro</t>
  </si>
  <si>
    <t>City Lites</t>
  </si>
  <si>
    <t>Light profile - 36meter</t>
  </si>
  <si>
    <t>Heavy duty LEDs light - 240Lights strip with heavy duty LEDs - 40meter</t>
  </si>
  <si>
    <t>12v 5A SMPS</t>
  </si>
  <si>
    <t>Nos</t>
  </si>
  <si>
    <t>Mtrs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</si>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</sst>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sqref="A1:I1"/>
    </sheetView>
  </sheetViews>
  <sheetFormatPr defaultColWidth="8.7265625" defaultRowHeight="12" x14ac:dyDescent="0.3"/>
  <cols>
    <col min="1" max="1" width="5.81640625" style="3" bestFit="1" customWidth="1"/>
    <col min="2" max="2" width="47.6328125" style="3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8.26953125" style="3" bestFit="1" customWidth="1"/>
    <col min="7" max="7" width="11.26953125" style="3" customWidth="1"/>
    <col min="8" max="9" width="11.26953125" style="3" hidden="1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5" x14ac:dyDescent="0.3">
      <c r="A1" s="27" t="s">
        <v>18</v>
      </c>
      <c r="B1" s="28"/>
      <c r="C1" s="28"/>
      <c r="D1" s="28"/>
      <c r="E1" s="28"/>
      <c r="F1" s="28"/>
      <c r="G1" s="28"/>
      <c r="H1" s="28"/>
      <c r="I1" s="29"/>
      <c r="J1" s="1" t="s">
        <v>19</v>
      </c>
      <c r="K1" s="2">
        <v>45502</v>
      </c>
    </row>
    <row r="2" spans="1:1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x14ac:dyDescent="0.3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5" x14ac:dyDescent="0.3">
      <c r="A4" s="32"/>
      <c r="B4" s="33"/>
      <c r="C4" s="33"/>
      <c r="D4" s="33"/>
      <c r="E4" s="34"/>
      <c r="F4" s="31" t="s">
        <v>23</v>
      </c>
      <c r="G4" s="31"/>
      <c r="H4" s="31"/>
      <c r="I4" s="31"/>
      <c r="J4" s="31" t="s">
        <v>24</v>
      </c>
      <c r="K4" s="31"/>
    </row>
    <row r="5" spans="1:15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19"/>
      <c r="I5" s="19"/>
      <c r="J5" s="4" t="s">
        <v>5</v>
      </c>
      <c r="K5" s="4" t="s">
        <v>6</v>
      </c>
    </row>
    <row r="6" spans="1:15" x14ac:dyDescent="0.3">
      <c r="A6" s="5">
        <v>1</v>
      </c>
      <c r="B6" s="35" t="s">
        <v>25</v>
      </c>
      <c r="C6" s="6">
        <v>36</v>
      </c>
      <c r="D6" s="7" t="s">
        <v>29</v>
      </c>
      <c r="E6" s="8">
        <v>0.18</v>
      </c>
      <c r="F6" s="22">
        <v>175</v>
      </c>
      <c r="G6" s="23">
        <f>C6*F6</f>
        <v>6300</v>
      </c>
      <c r="H6" s="22"/>
      <c r="I6" s="23"/>
      <c r="J6" s="22">
        <v>85</v>
      </c>
      <c r="K6" s="23">
        <f>C6*J6</f>
        <v>3060</v>
      </c>
      <c r="M6" s="20"/>
      <c r="O6" s="21"/>
    </row>
    <row r="7" spans="1:15" x14ac:dyDescent="0.3">
      <c r="A7" s="5">
        <v>2</v>
      </c>
      <c r="B7" s="35" t="s">
        <v>26</v>
      </c>
      <c r="C7" s="6">
        <v>40</v>
      </c>
      <c r="D7" s="7" t="s">
        <v>29</v>
      </c>
      <c r="E7" s="8">
        <v>0.18</v>
      </c>
      <c r="F7" s="22">
        <v>125</v>
      </c>
      <c r="G7" s="23">
        <f>C7*F7</f>
        <v>5000</v>
      </c>
      <c r="H7" s="22"/>
      <c r="I7" s="23"/>
      <c r="J7" s="22">
        <v>150</v>
      </c>
      <c r="K7" s="23">
        <f>C7*J7</f>
        <v>6000</v>
      </c>
      <c r="M7" s="20"/>
      <c r="O7" s="21"/>
    </row>
    <row r="8" spans="1:15" x14ac:dyDescent="0.3">
      <c r="A8" s="5">
        <v>3</v>
      </c>
      <c r="B8" s="35" t="s">
        <v>27</v>
      </c>
      <c r="C8" s="6">
        <v>18</v>
      </c>
      <c r="D8" s="7" t="s">
        <v>28</v>
      </c>
      <c r="E8" s="8">
        <v>0.18</v>
      </c>
      <c r="F8" s="22">
        <v>385</v>
      </c>
      <c r="G8" s="23">
        <f>C8*F8</f>
        <v>6930</v>
      </c>
      <c r="H8" s="22"/>
      <c r="I8" s="23"/>
      <c r="J8" s="22">
        <v>450</v>
      </c>
      <c r="K8" s="23">
        <f>C8*J8</f>
        <v>8100</v>
      </c>
      <c r="M8" s="20"/>
      <c r="O8" s="21"/>
    </row>
    <row r="9" spans="1:15" x14ac:dyDescent="0.3">
      <c r="A9" s="5"/>
      <c r="B9" s="9"/>
      <c r="C9" s="6"/>
      <c r="D9" s="7"/>
      <c r="E9" s="8"/>
      <c r="F9" s="22"/>
      <c r="G9" s="23"/>
      <c r="H9" s="22"/>
      <c r="I9" s="23"/>
      <c r="J9" s="22"/>
      <c r="K9" s="23"/>
    </row>
    <row r="10" spans="1:15" x14ac:dyDescent="0.3">
      <c r="A10" s="5"/>
      <c r="B10" s="11" t="s">
        <v>21</v>
      </c>
      <c r="C10" s="6"/>
      <c r="D10" s="7"/>
      <c r="E10" s="8"/>
      <c r="F10" s="23"/>
      <c r="G10" s="23">
        <f>SUM(G6:G9)</f>
        <v>18230</v>
      </c>
      <c r="H10" s="23"/>
      <c r="I10" s="23"/>
      <c r="J10" s="22"/>
      <c r="K10" s="23">
        <f>SUM(K6:K9)</f>
        <v>17160</v>
      </c>
    </row>
    <row r="11" spans="1:15" x14ac:dyDescent="0.3">
      <c r="A11" s="1"/>
      <c r="B11" s="12" t="s">
        <v>20</v>
      </c>
      <c r="C11" s="1"/>
      <c r="D11" s="1"/>
      <c r="E11" s="1"/>
      <c r="F11" s="22"/>
      <c r="G11" s="22"/>
      <c r="H11" s="22"/>
      <c r="I11" s="22"/>
      <c r="J11" s="24"/>
      <c r="K11" s="22"/>
    </row>
    <row r="12" spans="1:15" x14ac:dyDescent="0.3">
      <c r="A12" s="1"/>
      <c r="B12" s="12" t="s">
        <v>7</v>
      </c>
      <c r="C12" s="1"/>
      <c r="D12" s="1"/>
      <c r="E12" s="1"/>
      <c r="F12" s="23"/>
      <c r="G12" s="23">
        <f>G10-G11</f>
        <v>18230</v>
      </c>
      <c r="H12" s="23"/>
      <c r="I12" s="23"/>
      <c r="J12" s="22"/>
      <c r="K12" s="23">
        <f>K10-K11</f>
        <v>17160</v>
      </c>
    </row>
    <row r="13" spans="1:15" x14ac:dyDescent="0.3">
      <c r="A13" s="1"/>
      <c r="B13" s="12" t="s">
        <v>8</v>
      </c>
      <c r="C13" s="1"/>
      <c r="D13" s="1"/>
      <c r="E13" s="1"/>
      <c r="F13" s="23"/>
      <c r="G13" s="23">
        <f>F13*5/100</f>
        <v>0</v>
      </c>
      <c r="H13" s="23"/>
      <c r="I13" s="23"/>
      <c r="J13" s="23"/>
      <c r="K13" s="23">
        <f>J13*5/100</f>
        <v>0</v>
      </c>
    </row>
    <row r="14" spans="1:15" x14ac:dyDescent="0.3">
      <c r="A14" s="1"/>
      <c r="B14" s="12" t="s">
        <v>9</v>
      </c>
      <c r="C14" s="1"/>
      <c r="D14" s="1"/>
      <c r="E14" s="1"/>
      <c r="F14" s="23"/>
      <c r="G14" s="23">
        <f>F14*12%</f>
        <v>0</v>
      </c>
      <c r="H14" s="23"/>
      <c r="I14" s="23"/>
      <c r="J14" s="22"/>
      <c r="K14" s="23">
        <f>J14*12%</f>
        <v>0</v>
      </c>
    </row>
    <row r="15" spans="1:15" x14ac:dyDescent="0.3">
      <c r="A15" s="1"/>
      <c r="B15" s="12" t="s">
        <v>10</v>
      </c>
      <c r="C15" s="1"/>
      <c r="D15" s="1"/>
      <c r="E15" s="1"/>
      <c r="F15" s="23">
        <f>G12</f>
        <v>18230</v>
      </c>
      <c r="G15" s="23">
        <f>F15*18%</f>
        <v>3281.4</v>
      </c>
      <c r="H15" s="23"/>
      <c r="I15" s="23"/>
      <c r="J15" s="23">
        <f>K12</f>
        <v>17160</v>
      </c>
      <c r="K15" s="23">
        <f>J15*18%</f>
        <v>3088.7999999999997</v>
      </c>
    </row>
    <row r="16" spans="1:15" x14ac:dyDescent="0.3">
      <c r="A16" s="1"/>
      <c r="B16" s="12" t="s">
        <v>11</v>
      </c>
      <c r="C16" s="1"/>
      <c r="D16" s="1"/>
      <c r="E16" s="1"/>
      <c r="F16" s="23"/>
      <c r="G16" s="23">
        <f>F16*28%</f>
        <v>0</v>
      </c>
      <c r="H16" s="23"/>
      <c r="I16" s="23"/>
      <c r="J16" s="23"/>
      <c r="K16" s="23">
        <f>J16*28%</f>
        <v>0</v>
      </c>
    </row>
    <row r="17" spans="1:11" x14ac:dyDescent="0.3">
      <c r="A17" s="1"/>
      <c r="B17" s="12" t="s">
        <v>12</v>
      </c>
      <c r="C17" s="1"/>
      <c r="D17" s="1"/>
      <c r="E17" s="1"/>
      <c r="F17" s="23"/>
      <c r="G17" s="23">
        <f>SUM(G12:G16)</f>
        <v>21511.4</v>
      </c>
      <c r="H17" s="23"/>
      <c r="I17" s="23"/>
      <c r="J17" s="23"/>
      <c r="K17" s="23">
        <f>SUM(K12:K16)</f>
        <v>20248.8</v>
      </c>
    </row>
    <row r="18" spans="1:11" x14ac:dyDescent="0.3">
      <c r="A18" s="1"/>
      <c r="B18" s="12" t="s">
        <v>13</v>
      </c>
      <c r="C18" s="1"/>
      <c r="D18" s="1"/>
      <c r="E18" s="1"/>
      <c r="F18" s="1"/>
      <c r="G18" s="1"/>
      <c r="H18" s="1"/>
      <c r="I18" s="1"/>
      <c r="J18" s="13"/>
      <c r="K18" s="10"/>
    </row>
    <row r="19" spans="1:11" x14ac:dyDescent="0.3">
      <c r="A19" s="6"/>
      <c r="B19" s="14"/>
      <c r="C19" s="15"/>
      <c r="D19" s="15"/>
      <c r="E19" s="15"/>
      <c r="F19" s="15"/>
      <c r="G19" s="15"/>
      <c r="H19" s="15"/>
      <c r="I19" s="15"/>
      <c r="J19" s="16"/>
      <c r="K19" s="16"/>
    </row>
    <row r="20" spans="1:11" x14ac:dyDescent="0.3">
      <c r="A20" s="6"/>
      <c r="B20" s="14" t="s">
        <v>14</v>
      </c>
      <c r="C20" s="15"/>
      <c r="D20" s="15"/>
      <c r="E20" s="15"/>
      <c r="F20" s="26" t="s">
        <v>15</v>
      </c>
      <c r="G20" s="26"/>
      <c r="H20" s="26"/>
      <c r="I20" s="26"/>
      <c r="J20" s="26" t="s">
        <v>15</v>
      </c>
      <c r="K20" s="26"/>
    </row>
    <row r="21" spans="1:11" x14ac:dyDescent="0.3">
      <c r="A21" s="6"/>
      <c r="B21" s="14" t="s">
        <v>16</v>
      </c>
      <c r="C21" s="15"/>
      <c r="D21" s="15"/>
      <c r="E21" s="15"/>
      <c r="F21" s="26" t="s">
        <v>30</v>
      </c>
      <c r="G21" s="26"/>
      <c r="H21" s="26"/>
      <c r="I21" s="26"/>
      <c r="J21" s="26" t="s">
        <v>30</v>
      </c>
      <c r="K21" s="26"/>
    </row>
    <row r="22" spans="1:11" x14ac:dyDescent="0.3">
      <c r="A22" s="6"/>
      <c r="B22" s="14" t="s">
        <v>17</v>
      </c>
      <c r="C22" s="25" t="s">
        <v>24</v>
      </c>
      <c r="D22" s="25"/>
      <c r="E22" s="25"/>
      <c r="F22" s="25"/>
      <c r="G22" s="25"/>
      <c r="H22" s="25"/>
      <c r="I22" s="25"/>
      <c r="J22" s="25"/>
      <c r="K22" s="25"/>
    </row>
    <row r="23" spans="1:11" x14ac:dyDescent="0.3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2:K22"/>
    <mergeCell ref="F20:G20"/>
    <mergeCell ref="J20:K20"/>
    <mergeCell ref="F21:G21"/>
    <mergeCell ref="J21:K21"/>
    <mergeCell ref="H20:I20"/>
    <mergeCell ref="H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2024-07-29T12:04:53Z</dcterms:modified>
</cp:coreProperties>
</file>