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037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0" i="1"/>
  <c r="I8" i="1"/>
  <c r="I6" i="1"/>
  <c r="G7" i="1"/>
  <c r="G9" i="1"/>
  <c r="I7" i="1"/>
  <c r="I14" i="1" l="1"/>
  <c r="G14" i="1"/>
  <c r="I12" i="1"/>
  <c r="G12" i="1"/>
  <c r="I11" i="1"/>
  <c r="G11" i="1"/>
  <c r="G6" i="1"/>
  <c r="G8" i="1" l="1"/>
  <c r="I13" i="1"/>
  <c r="G10" i="1" l="1"/>
  <c r="F13" i="1" s="1"/>
  <c r="G13" i="1" s="1"/>
  <c r="I15" i="1"/>
  <c r="G15" i="1" l="1"/>
</calcChain>
</file>

<file path=xl/sharedStrings.xml><?xml version="1.0" encoding="utf-8"?>
<sst xmlns="http://schemas.openxmlformats.org/spreadsheetml/2006/main" count="34" uniqueCount="28">
  <si>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</si>
  <si>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</si>
  <si>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</si>
  <si>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</si>
  <si>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</si>
  <si>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</si>
  <si>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</si>
  <si>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</si>
  <si>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</si>
  <si>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</si>
  <si>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</si>
  <si>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</si>
  <si>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</si>
  <si>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</si>
  <si>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</si>
  <si>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</si>
  <si>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</si>
  <si>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</si>
  <si>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</si>
  <si>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</si>
  <si>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After Delivery</t>
  </si>
  <si>
    <t>NOS</t>
  </si>
  <si>
    <t>81001Uf- W.C Seat Cover only For Rimless Wall Hung Closet 81953uf  Model</t>
  </si>
  <si>
    <t>J.M BATH SOLUTIONS</t>
  </si>
  <si>
    <t>YM Enterprises</t>
  </si>
  <si>
    <t>Delivery Charges</t>
  </si>
  <si>
    <t>Discount 15.25%</t>
  </si>
  <si>
    <t>Comparative for Safal PR 00372 -23-24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</si>
</sst>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4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7" sqref="F7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6.7109375" style="3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0" x14ac:dyDescent="0.2">
      <c r="A1" s="29" t="s">
        <v>0</v>
      </c>
      <c r="B1" s="30"/>
      <c r="C1" s="30"/>
      <c r="D1" s="30"/>
      <c r="E1" s="30"/>
      <c r="F1" s="30"/>
      <c r="G1" s="30"/>
      <c r="H1" s="1" t="s">
        <v>1</v>
      </c>
      <c r="I1" s="2">
        <v>45380</v>
      </c>
    </row>
    <row r="2" spans="1:10" x14ac:dyDescent="0.2">
      <c r="A2" s="31"/>
      <c r="B2" s="31"/>
      <c r="C2" s="31"/>
      <c r="D2" s="31"/>
      <c r="E2" s="31"/>
      <c r="F2" s="31"/>
      <c r="G2" s="31"/>
      <c r="H2" s="31"/>
      <c r="I2" s="31"/>
    </row>
    <row r="3" spans="1:10" s="4" customFormat="1" ht="15" x14ac:dyDescent="0.2">
      <c r="A3" s="32" t="s">
        <v>27</v>
      </c>
      <c r="B3" s="32"/>
      <c r="C3" s="32"/>
      <c r="D3" s="32"/>
      <c r="E3" s="32"/>
      <c r="F3" s="32"/>
      <c r="G3" s="32"/>
      <c r="H3" s="32"/>
      <c r="I3" s="32"/>
    </row>
    <row r="4" spans="1:10" s="4" customFormat="1" ht="12.75" customHeight="1" x14ac:dyDescent="0.2">
      <c r="A4" s="33"/>
      <c r="B4" s="34"/>
      <c r="C4" s="34"/>
      <c r="D4" s="34"/>
      <c r="E4" s="35"/>
      <c r="F4" s="36" t="s">
        <v>23</v>
      </c>
      <c r="G4" s="36"/>
      <c r="H4" s="37" t="s">
        <v>24</v>
      </c>
      <c r="I4" s="38"/>
    </row>
    <row r="5" spans="1:10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0" s="15" customFormat="1" ht="25.5" x14ac:dyDescent="0.25">
      <c r="A6" s="6">
        <v>1</v>
      </c>
      <c r="B6" s="7" t="s">
        <v>22</v>
      </c>
      <c r="C6" s="8">
        <v>5</v>
      </c>
      <c r="D6" s="9" t="s">
        <v>21</v>
      </c>
      <c r="E6" s="10">
        <v>0.18</v>
      </c>
      <c r="F6" s="11">
        <v>3000</v>
      </c>
      <c r="G6" s="12">
        <f>C6*F6</f>
        <v>15000</v>
      </c>
      <c r="H6" s="13">
        <v>3128</v>
      </c>
      <c r="I6" s="12">
        <f>C6*H6</f>
        <v>15640</v>
      </c>
      <c r="J6" s="14"/>
    </row>
    <row r="7" spans="1:10" s="15" customFormat="1" x14ac:dyDescent="0.25">
      <c r="A7" s="6">
        <v>2</v>
      </c>
      <c r="B7" s="7" t="s">
        <v>25</v>
      </c>
      <c r="C7" s="8">
        <v>1</v>
      </c>
      <c r="D7" s="9" t="s">
        <v>21</v>
      </c>
      <c r="E7" s="10">
        <v>0.18</v>
      </c>
      <c r="F7" s="11">
        <v>500</v>
      </c>
      <c r="G7" s="12">
        <f>C7*F7</f>
        <v>500</v>
      </c>
      <c r="H7" s="13"/>
      <c r="I7" s="12">
        <f>C7*H7</f>
        <v>0</v>
      </c>
      <c r="J7" s="14"/>
    </row>
    <row r="8" spans="1:10" s="15" customFormat="1" x14ac:dyDescent="0.25">
      <c r="A8" s="6"/>
      <c r="B8" s="16"/>
      <c r="C8" s="17"/>
      <c r="D8" s="9"/>
      <c r="E8" s="10"/>
      <c r="F8" s="12"/>
      <c r="G8" s="12">
        <f>SUM(G6:G7)</f>
        <v>15500</v>
      </c>
      <c r="H8" s="13"/>
      <c r="I8" s="12">
        <f>SUM(I6:I6)</f>
        <v>15640</v>
      </c>
    </row>
    <row r="9" spans="1:10" s="20" customFormat="1" ht="15" x14ac:dyDescent="0.2">
      <c r="A9" s="1"/>
      <c r="B9" s="41" t="s">
        <v>26</v>
      </c>
      <c r="C9" s="1"/>
      <c r="D9" s="1"/>
      <c r="E9" s="1"/>
      <c r="F9" s="1"/>
      <c r="G9" s="1">
        <f>G6*15.25%</f>
        <v>2287.5</v>
      </c>
      <c r="H9" s="19"/>
      <c r="I9" s="1"/>
    </row>
    <row r="10" spans="1:10" s="20" customFormat="1" x14ac:dyDescent="0.2">
      <c r="A10" s="1"/>
      <c r="B10" s="40" t="s">
        <v>9</v>
      </c>
      <c r="C10" s="1"/>
      <c r="D10" s="1"/>
      <c r="E10" s="1"/>
      <c r="F10" s="21"/>
      <c r="G10" s="21">
        <f>G8-G9</f>
        <v>13212.5</v>
      </c>
      <c r="H10" s="1"/>
      <c r="I10" s="21">
        <f>I8-I9</f>
        <v>15640</v>
      </c>
    </row>
    <row r="11" spans="1:10" s="20" customFormat="1" x14ac:dyDescent="0.2">
      <c r="A11" s="1"/>
      <c r="B11" s="18" t="s">
        <v>10</v>
      </c>
      <c r="C11" s="1"/>
      <c r="D11" s="1"/>
      <c r="E11" s="1"/>
      <c r="F11" s="21"/>
      <c r="G11" s="21">
        <f>F11*5/100</f>
        <v>0</v>
      </c>
      <c r="H11" s="21"/>
      <c r="I11" s="21">
        <f>H11*5/100</f>
        <v>0</v>
      </c>
    </row>
    <row r="12" spans="1:10" s="20" customFormat="1" x14ac:dyDescent="0.2">
      <c r="A12" s="1"/>
      <c r="B12" s="18" t="s">
        <v>11</v>
      </c>
      <c r="C12" s="1"/>
      <c r="D12" s="1"/>
      <c r="E12" s="1"/>
      <c r="F12" s="21"/>
      <c r="G12" s="21">
        <f>F12*12%</f>
        <v>0</v>
      </c>
      <c r="H12" s="13"/>
      <c r="I12" s="21">
        <f>H12*12%</f>
        <v>0</v>
      </c>
    </row>
    <row r="13" spans="1:10" s="20" customFormat="1" x14ac:dyDescent="0.2">
      <c r="A13" s="1"/>
      <c r="B13" s="18" t="s">
        <v>12</v>
      </c>
      <c r="C13" s="1"/>
      <c r="D13" s="1"/>
      <c r="E13" s="1"/>
      <c r="F13" s="21">
        <f>G10</f>
        <v>13212.5</v>
      </c>
      <c r="G13" s="21">
        <f>F13*18%</f>
        <v>2378.25</v>
      </c>
      <c r="H13" s="21">
        <f>I10</f>
        <v>15640</v>
      </c>
      <c r="I13" s="21">
        <f>H13*18%</f>
        <v>2815.2</v>
      </c>
    </row>
    <row r="14" spans="1:10" s="20" customFormat="1" x14ac:dyDescent="0.2">
      <c r="A14" s="1"/>
      <c r="B14" s="18" t="s">
        <v>13</v>
      </c>
      <c r="C14" s="1"/>
      <c r="D14" s="1"/>
      <c r="E14" s="1"/>
      <c r="F14" s="21"/>
      <c r="G14" s="21">
        <f>F14*28%</f>
        <v>0</v>
      </c>
      <c r="H14" s="21"/>
      <c r="I14" s="21">
        <f>H14*28%</f>
        <v>0</v>
      </c>
    </row>
    <row r="15" spans="1:10" s="20" customFormat="1" x14ac:dyDescent="0.2">
      <c r="A15" s="1"/>
      <c r="B15" s="18" t="s">
        <v>14</v>
      </c>
      <c r="C15" s="1"/>
      <c r="D15" s="1"/>
      <c r="E15" s="1"/>
      <c r="F15" s="22"/>
      <c r="G15" s="21">
        <f>SUM(G10:G14)</f>
        <v>15590.75</v>
      </c>
      <c r="H15" s="21"/>
      <c r="I15" s="22">
        <f>SUM(I10:I14)</f>
        <v>18455.2</v>
      </c>
    </row>
    <row r="16" spans="1:10" s="20" customFormat="1" x14ac:dyDescent="0.2">
      <c r="A16" s="1"/>
      <c r="B16" s="18" t="s">
        <v>15</v>
      </c>
      <c r="C16" s="1"/>
      <c r="D16" s="1"/>
      <c r="E16" s="1"/>
      <c r="F16" s="1"/>
      <c r="G16" s="1"/>
      <c r="H16" s="21"/>
      <c r="I16" s="13"/>
    </row>
    <row r="17" spans="1:9" x14ac:dyDescent="0.2">
      <c r="A17" s="17"/>
      <c r="B17" s="23"/>
      <c r="C17" s="24"/>
      <c r="D17" s="24"/>
      <c r="E17" s="24"/>
      <c r="F17" s="24"/>
      <c r="G17" s="24"/>
      <c r="H17" s="25"/>
      <c r="I17" s="25"/>
    </row>
    <row r="18" spans="1:9" x14ac:dyDescent="0.2">
      <c r="A18" s="17"/>
      <c r="B18" s="23" t="s">
        <v>16</v>
      </c>
      <c r="C18" s="24"/>
      <c r="D18" s="24"/>
      <c r="E18" s="24"/>
      <c r="F18" s="28" t="s">
        <v>17</v>
      </c>
      <c r="G18" s="28"/>
      <c r="H18" s="28" t="s">
        <v>17</v>
      </c>
      <c r="I18" s="28"/>
    </row>
    <row r="19" spans="1:9" x14ac:dyDescent="0.2">
      <c r="A19" s="17"/>
      <c r="B19" s="23" t="s">
        <v>18</v>
      </c>
      <c r="C19" s="24"/>
      <c r="D19" s="24"/>
      <c r="E19" s="24"/>
      <c r="F19" s="28" t="s">
        <v>20</v>
      </c>
      <c r="G19" s="28"/>
      <c r="H19" s="28" t="s">
        <v>20</v>
      </c>
      <c r="I19" s="28"/>
    </row>
    <row r="20" spans="1:9" x14ac:dyDescent="0.2">
      <c r="A20" s="17"/>
      <c r="B20" s="23" t="s">
        <v>19</v>
      </c>
      <c r="C20" s="27" t="s">
        <v>23</v>
      </c>
      <c r="D20" s="27"/>
      <c r="E20" s="27"/>
      <c r="F20" s="27"/>
      <c r="G20" s="27"/>
      <c r="H20" s="27"/>
      <c r="I20" s="27"/>
    </row>
    <row r="25" spans="1:9" x14ac:dyDescent="0.2">
      <c r="G25" s="39"/>
    </row>
  </sheetData>
  <mergeCells count="11">
    <mergeCell ref="A1:G1"/>
    <mergeCell ref="A2:I2"/>
    <mergeCell ref="A3:I3"/>
    <mergeCell ref="A4:E4"/>
    <mergeCell ref="F4:G4"/>
    <mergeCell ref="H4:I4"/>
    <mergeCell ref="C20:I20"/>
    <mergeCell ref="F18:G18"/>
    <mergeCell ref="H18:I18"/>
    <mergeCell ref="F19:G19"/>
    <mergeCell ref="H19:I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2024-03-29T08:57:22Z</dcterms:modified>
</cp:coreProperties>
</file>