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35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I12" i="1"/>
  <c r="I11" i="1"/>
  <c r="G11" i="1"/>
  <c r="I6" i="1"/>
  <c r="I8" i="1" s="1"/>
  <c r="G6" i="1"/>
  <c r="G8" i="1" l="1"/>
  <c r="I10" i="1"/>
  <c r="G10" i="1" l="1"/>
  <c r="G13" i="1" s="1"/>
  <c r="F12" i="1"/>
  <c r="G12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<sst xmlns="http://schemas.openxmlformats.org/spreadsheetml/2006/main" count="32" uniqueCount="27">
  <si>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</si>
  <si>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</si>
  <si>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</si>
  <si>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</si>
  <si>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</si>
  <si>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</si>
  <si>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</si>
  <si>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</si>
  <si>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</si>
  <si>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</si>
  <si>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</si>
  <si>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</si>
  <si>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</si>
  <si>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</si>
  <si>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</si>
  <si>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</si>
  <si>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</si>
  <si>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</si>
  <si>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</si>
  <si>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40%</t>
  </si>
  <si>
    <t>After Delivery</t>
  </si>
  <si>
    <t>Amma Enterprisess</t>
  </si>
  <si>
    <t>Nos</t>
  </si>
  <si>
    <t>Sankeshwar</t>
  </si>
  <si>
    <t>SS Tea Urn 20ltr Hot &amp; Cold</t>
  </si>
  <si>
    <t>Immediately</t>
  </si>
  <si>
    <t>Comparative for Safal PR 00355 -23-24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</si>
</sst>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8554687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3" t="s">
        <v>17</v>
      </c>
      <c r="B1" s="23"/>
      <c r="C1" s="23"/>
      <c r="D1" s="23"/>
      <c r="E1" s="23"/>
      <c r="F1" s="21"/>
      <c r="G1" s="21"/>
      <c r="H1" s="11" t="s">
        <v>18</v>
      </c>
      <c r="I1" s="22">
        <v>45411</v>
      </c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4" t="s">
        <v>26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1"/>
      <c r="F4" s="24" t="s">
        <v>21</v>
      </c>
      <c r="G4" s="24"/>
      <c r="H4" s="24" t="s">
        <v>23</v>
      </c>
      <c r="I4" s="24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8.5" customHeight="1" x14ac:dyDescent="0.25">
      <c r="A6" s="2">
        <v>1</v>
      </c>
      <c r="B6" s="27" t="s">
        <v>24</v>
      </c>
      <c r="C6" s="3">
        <v>6</v>
      </c>
      <c r="D6" s="4" t="s">
        <v>22</v>
      </c>
      <c r="E6" s="5">
        <v>0.18</v>
      </c>
      <c r="F6" s="6">
        <v>3180</v>
      </c>
      <c r="G6" s="7">
        <f t="shared" ref="G6" si="0">F6*C6</f>
        <v>19080</v>
      </c>
      <c r="H6" s="6">
        <v>3560</v>
      </c>
      <c r="I6" s="7">
        <f t="shared" ref="I6" si="1">H6*C6</f>
        <v>21360</v>
      </c>
    </row>
    <row r="7" spans="1:9" x14ac:dyDescent="0.25">
      <c r="A7" s="2"/>
      <c r="B7" s="9"/>
      <c r="C7" s="3"/>
      <c r="D7" s="4"/>
      <c r="E7" s="5"/>
      <c r="F7" s="6"/>
      <c r="G7" s="7"/>
      <c r="H7" s="8"/>
      <c r="I7" s="7"/>
    </row>
    <row r="8" spans="1:9" x14ac:dyDescent="0.25">
      <c r="A8" s="2"/>
      <c r="B8" s="10"/>
      <c r="C8" s="3"/>
      <c r="D8" s="4"/>
      <c r="E8" s="5"/>
      <c r="F8" s="7"/>
      <c r="G8" s="7">
        <f>SUM(G6:G7)</f>
        <v>19080</v>
      </c>
      <c r="H8" s="8"/>
      <c r="I8" s="7">
        <f>SUM(I6:I7)</f>
        <v>21360</v>
      </c>
    </row>
    <row r="9" spans="1:9" x14ac:dyDescent="0.25">
      <c r="A9" s="11"/>
      <c r="B9" s="12" t="s">
        <v>19</v>
      </c>
      <c r="C9" s="11"/>
      <c r="D9" s="11"/>
      <c r="E9" s="11"/>
      <c r="F9" s="11"/>
      <c r="G9" s="11"/>
      <c r="H9" s="13"/>
      <c r="I9" s="11"/>
    </row>
    <row r="10" spans="1:9" x14ac:dyDescent="0.25">
      <c r="A10" s="11"/>
      <c r="B10" s="12" t="s">
        <v>7</v>
      </c>
      <c r="C10" s="11"/>
      <c r="D10" s="11"/>
      <c r="E10" s="11"/>
      <c r="F10" s="14"/>
      <c r="G10" s="14">
        <f>G8-G9</f>
        <v>19080</v>
      </c>
      <c r="H10" s="11"/>
      <c r="I10" s="14">
        <f>I8-I9</f>
        <v>21360</v>
      </c>
    </row>
    <row r="11" spans="1:9" x14ac:dyDescent="0.25">
      <c r="A11" s="11"/>
      <c r="B11" s="12" t="s">
        <v>8</v>
      </c>
      <c r="C11" s="11"/>
      <c r="D11" s="11"/>
      <c r="E11" s="11"/>
      <c r="F11" s="14"/>
      <c r="G11" s="14">
        <f>F11*5/100</f>
        <v>0</v>
      </c>
      <c r="H11" s="14"/>
      <c r="I11" s="14">
        <f>H11*5/100</f>
        <v>0</v>
      </c>
    </row>
    <row r="12" spans="1:9" x14ac:dyDescent="0.25">
      <c r="A12" s="11"/>
      <c r="B12" s="12" t="s">
        <v>9</v>
      </c>
      <c r="C12" s="11"/>
      <c r="D12" s="11"/>
      <c r="E12" s="11"/>
      <c r="F12" s="14">
        <f>G8</f>
        <v>19080</v>
      </c>
      <c r="G12" s="14">
        <f>F12*12%</f>
        <v>2289.6</v>
      </c>
      <c r="H12" s="8"/>
      <c r="I12" s="14">
        <f>H12*12%</f>
        <v>0</v>
      </c>
    </row>
    <row r="13" spans="1:9" x14ac:dyDescent="0.25">
      <c r="A13" s="11"/>
      <c r="B13" s="12" t="s">
        <v>10</v>
      </c>
      <c r="C13" s="11"/>
      <c r="D13" s="11"/>
      <c r="E13" s="11"/>
      <c r="F13" s="14"/>
      <c r="G13" s="14">
        <f>F13*18%</f>
        <v>0</v>
      </c>
      <c r="H13" s="14">
        <f>I10</f>
        <v>21360</v>
      </c>
      <c r="I13" s="14">
        <f>H13*18%</f>
        <v>3844.7999999999997</v>
      </c>
    </row>
    <row r="14" spans="1:9" x14ac:dyDescent="0.25">
      <c r="A14" s="11"/>
      <c r="B14" s="12" t="s">
        <v>11</v>
      </c>
      <c r="C14" s="11"/>
      <c r="D14" s="11"/>
      <c r="E14" s="11"/>
      <c r="F14" s="14"/>
      <c r="G14" s="14">
        <f>F14*28%</f>
        <v>0</v>
      </c>
      <c r="H14" s="14"/>
      <c r="I14" s="14">
        <f>H14*28%</f>
        <v>0</v>
      </c>
    </row>
    <row r="15" spans="1:9" x14ac:dyDescent="0.25">
      <c r="A15" s="11"/>
      <c r="B15" s="12" t="s">
        <v>12</v>
      </c>
      <c r="C15" s="11"/>
      <c r="D15" s="11"/>
      <c r="E15" s="11"/>
      <c r="F15" s="15"/>
      <c r="G15" s="15">
        <f>SUM(G10:G14)</f>
        <v>21369.599999999999</v>
      </c>
      <c r="H15" s="14"/>
      <c r="I15" s="15">
        <f>SUM(I10:I14)</f>
        <v>25204.799999999999</v>
      </c>
    </row>
    <row r="16" spans="1:9" x14ac:dyDescent="0.25">
      <c r="A16" s="11"/>
      <c r="B16" s="12" t="s">
        <v>13</v>
      </c>
      <c r="C16" s="11"/>
      <c r="D16" s="11"/>
      <c r="E16" s="11"/>
      <c r="F16" s="11"/>
      <c r="G16" s="11"/>
      <c r="H16" s="14"/>
      <c r="I16" s="8"/>
    </row>
    <row r="17" spans="1:9" x14ac:dyDescent="0.25">
      <c r="A17" s="3"/>
      <c r="B17" s="16"/>
      <c r="C17" s="17"/>
      <c r="D17" s="17"/>
      <c r="E17" s="17"/>
      <c r="F17" s="17"/>
      <c r="G17" s="17"/>
      <c r="H17" s="18"/>
      <c r="I17" s="18"/>
    </row>
    <row r="18" spans="1:9" x14ac:dyDescent="0.25">
      <c r="A18" s="3"/>
      <c r="B18" s="16" t="s">
        <v>14</v>
      </c>
      <c r="C18" s="17"/>
      <c r="D18" s="17"/>
      <c r="E18" s="17"/>
      <c r="F18" s="26" t="s">
        <v>25</v>
      </c>
      <c r="G18" s="26"/>
      <c r="H18" s="26" t="s">
        <v>25</v>
      </c>
      <c r="I18" s="26"/>
    </row>
    <row r="19" spans="1:9" x14ac:dyDescent="0.25">
      <c r="A19" s="3"/>
      <c r="B19" s="16" t="s">
        <v>15</v>
      </c>
      <c r="C19" s="17"/>
      <c r="D19" s="17"/>
      <c r="E19" s="17"/>
      <c r="F19" s="26" t="s">
        <v>20</v>
      </c>
      <c r="G19" s="26"/>
      <c r="H19" s="26" t="s">
        <v>20</v>
      </c>
      <c r="I19" s="26"/>
    </row>
    <row r="20" spans="1:9" x14ac:dyDescent="0.25">
      <c r="A20" s="3"/>
      <c r="B20" s="16" t="s">
        <v>16</v>
      </c>
      <c r="C20" s="25" t="s">
        <v>21</v>
      </c>
      <c r="D20" s="25"/>
      <c r="E20" s="25"/>
      <c r="F20" s="25"/>
      <c r="G20" s="25"/>
      <c r="H20" s="25"/>
      <c r="I20" s="25"/>
    </row>
    <row r="21" spans="1:9" x14ac:dyDescent="0.25">
      <c r="A21" s="19"/>
      <c r="B21" s="20"/>
      <c r="C21" s="20"/>
      <c r="D21" s="20"/>
      <c r="E21" s="20"/>
      <c r="F21" s="20"/>
      <c r="G21" s="20"/>
      <c r="H21" s="20"/>
      <c r="I21" s="20"/>
    </row>
  </sheetData>
  <mergeCells count="11">
    <mergeCell ref="C20:I20"/>
    <mergeCell ref="F18:G18"/>
    <mergeCell ref="H18:I18"/>
    <mergeCell ref="F19:G19"/>
    <mergeCell ref="H19:I19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355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2024-04-29T12:39:34Z</dcterms:modified>
</cp:coreProperties>
</file>