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 s="1"/>
  <c r="I14" i="1" l="1"/>
  <c r="G14" i="1"/>
  <c r="I12" i="1"/>
  <c r="G12" i="1"/>
  <c r="I11" i="1"/>
  <c r="G11" i="1"/>
  <c r="G6" i="1"/>
  <c r="G8" i="1" s="1"/>
  <c r="F13" i="1" s="1"/>
  <c r="G13" i="1" l="1"/>
  <c r="I10" i="1"/>
  <c r="G10" i="1" l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<sst xmlns="http://schemas.openxmlformats.org/spreadsheetml/2006/main" count="32" uniqueCount="27">
  <si>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</si>
  <si>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</si>
  <si>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</si>
  <si>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</si>
  <si>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</si>
  <si>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</si>
  <si>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</si>
  <si>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</si>
  <si>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</si>
  <si>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</si>
  <si>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</si>
  <si>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</si>
  <si>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</si>
  <si>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</si>
  <si>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</si>
  <si>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</si>
  <si>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</si>
  <si>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</si>
  <si>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</si>
  <si>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</si>
  <si>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</si>
  <si>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</si>
  <si>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 xml:space="preserve">Shree Electro </t>
  </si>
  <si>
    <t>Aarhan Electric</t>
  </si>
  <si>
    <t>NOS</t>
  </si>
  <si>
    <t>Comparative for Safal PR 00201-23-24</t>
  </si>
  <si>
    <t>3 M Plate Cover Legrand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</si>
</sst>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7" sqref="F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1" t="s">
        <v>1</v>
      </c>
      <c r="I1" s="2">
        <v>45407</v>
      </c>
    </row>
    <row r="2" spans="1:10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0" s="4" customFormat="1" ht="15" x14ac:dyDescent="0.2">
      <c r="A3" s="33" t="s">
        <v>25</v>
      </c>
      <c r="B3" s="33"/>
      <c r="C3" s="33"/>
      <c r="D3" s="33"/>
      <c r="E3" s="33"/>
      <c r="F3" s="33"/>
      <c r="G3" s="33"/>
      <c r="H3" s="33"/>
      <c r="I3" s="33"/>
    </row>
    <row r="4" spans="1:10" s="4" customFormat="1" ht="12.75" customHeight="1" x14ac:dyDescent="0.2">
      <c r="A4" s="34"/>
      <c r="B4" s="35"/>
      <c r="C4" s="35"/>
      <c r="D4" s="35"/>
      <c r="E4" s="36"/>
      <c r="F4" s="37" t="s">
        <v>22</v>
      </c>
      <c r="G4" s="38"/>
      <c r="H4" s="37" t="s">
        <v>23</v>
      </c>
      <c r="I4" s="38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26</v>
      </c>
      <c r="C6" s="8">
        <v>20</v>
      </c>
      <c r="D6" s="9" t="s">
        <v>24</v>
      </c>
      <c r="E6" s="10">
        <v>0.18</v>
      </c>
      <c r="F6" s="11">
        <v>110</v>
      </c>
      <c r="G6" s="12">
        <f>C6*F6</f>
        <v>2200</v>
      </c>
      <c r="H6" s="11">
        <v>125</v>
      </c>
      <c r="I6" s="12">
        <f>C6*H6</f>
        <v>2500</v>
      </c>
      <c r="J6" s="14"/>
    </row>
    <row r="7" spans="1:10" s="15" customFormat="1" x14ac:dyDescent="0.25">
      <c r="A7" s="6"/>
      <c r="B7" s="7"/>
      <c r="C7" s="8"/>
      <c r="D7" s="9"/>
      <c r="E7" s="10"/>
      <c r="F7" s="11"/>
      <c r="G7" s="12"/>
      <c r="H7" s="13"/>
      <c r="I7" s="12"/>
      <c r="J7" s="14"/>
    </row>
    <row r="8" spans="1:10" s="15" customFormat="1" x14ac:dyDescent="0.25">
      <c r="A8" s="6"/>
      <c r="B8" s="16"/>
      <c r="C8" s="17"/>
      <c r="D8" s="9"/>
      <c r="E8" s="10"/>
      <c r="F8" s="12"/>
      <c r="G8" s="12">
        <f>SUM(G6:G7)</f>
        <v>2200</v>
      </c>
      <c r="H8" s="13"/>
      <c r="I8" s="12">
        <f>SUM(I6:I7)</f>
        <v>2500</v>
      </c>
    </row>
    <row r="9" spans="1:10" s="20" customFormat="1" x14ac:dyDescent="0.2">
      <c r="A9" s="1"/>
      <c r="B9" s="18" t="s">
        <v>20</v>
      </c>
      <c r="C9" s="1"/>
      <c r="D9" s="1"/>
      <c r="E9" s="1"/>
      <c r="F9" s="1"/>
      <c r="G9" s="1"/>
      <c r="H9" s="19"/>
      <c r="I9" s="1"/>
    </row>
    <row r="10" spans="1:10" s="20" customFormat="1" x14ac:dyDescent="0.2">
      <c r="A10" s="1"/>
      <c r="B10" s="18" t="s">
        <v>9</v>
      </c>
      <c r="C10" s="1"/>
      <c r="D10" s="1"/>
      <c r="E10" s="1"/>
      <c r="F10" s="21"/>
      <c r="G10" s="21">
        <f>G8-G9</f>
        <v>2200</v>
      </c>
      <c r="H10" s="1"/>
      <c r="I10" s="21">
        <f>I8-I9</f>
        <v>2500</v>
      </c>
    </row>
    <row r="11" spans="1:10" s="20" customFormat="1" x14ac:dyDescent="0.2">
      <c r="A11" s="1"/>
      <c r="B11" s="18" t="s">
        <v>10</v>
      </c>
      <c r="C11" s="1"/>
      <c r="D11" s="1"/>
      <c r="E11" s="1"/>
      <c r="F11" s="21"/>
      <c r="G11" s="21">
        <f>F11*5/100</f>
        <v>0</v>
      </c>
      <c r="H11" s="21"/>
      <c r="I11" s="21">
        <f>H11*5/100</f>
        <v>0</v>
      </c>
    </row>
    <row r="12" spans="1:10" s="20" customFormat="1" x14ac:dyDescent="0.2">
      <c r="A12" s="1"/>
      <c r="B12" s="18" t="s">
        <v>11</v>
      </c>
      <c r="C12" s="1"/>
      <c r="D12" s="1"/>
      <c r="E12" s="1"/>
      <c r="F12" s="21"/>
      <c r="G12" s="21">
        <f>F12*12%</f>
        <v>0</v>
      </c>
      <c r="H12" s="13"/>
      <c r="I12" s="21">
        <f>H12*12%</f>
        <v>0</v>
      </c>
    </row>
    <row r="13" spans="1:10" s="20" customFormat="1" x14ac:dyDescent="0.2">
      <c r="A13" s="1"/>
      <c r="B13" s="18" t="s">
        <v>12</v>
      </c>
      <c r="C13" s="1"/>
      <c r="D13" s="1"/>
      <c r="E13" s="1"/>
      <c r="F13" s="21">
        <f>+G8</f>
        <v>2200</v>
      </c>
      <c r="G13" s="21">
        <f>F13*18%</f>
        <v>396</v>
      </c>
      <c r="H13" s="21">
        <f>I10</f>
        <v>2500</v>
      </c>
      <c r="I13" s="21">
        <f>H13*18%</f>
        <v>450</v>
      </c>
    </row>
    <row r="14" spans="1:10" s="20" customFormat="1" x14ac:dyDescent="0.2">
      <c r="A14" s="1"/>
      <c r="B14" s="18" t="s">
        <v>13</v>
      </c>
      <c r="C14" s="1"/>
      <c r="D14" s="1"/>
      <c r="E14" s="1"/>
      <c r="F14" s="21"/>
      <c r="G14" s="21">
        <f>F14*28%</f>
        <v>0</v>
      </c>
      <c r="H14" s="21"/>
      <c r="I14" s="21">
        <f>H14*28%</f>
        <v>0</v>
      </c>
    </row>
    <row r="15" spans="1:10" s="20" customFormat="1" x14ac:dyDescent="0.2">
      <c r="A15" s="1"/>
      <c r="B15" s="18" t="s">
        <v>14</v>
      </c>
      <c r="C15" s="1"/>
      <c r="D15" s="1"/>
      <c r="E15" s="1"/>
      <c r="F15" s="22"/>
      <c r="G15" s="22">
        <f>SUM(G10:G14)</f>
        <v>2596</v>
      </c>
      <c r="H15" s="21"/>
      <c r="I15" s="22">
        <f>SUM(I10:I14)</f>
        <v>2950</v>
      </c>
    </row>
    <row r="16" spans="1:10" s="20" customFormat="1" x14ac:dyDescent="0.2">
      <c r="A16" s="1"/>
      <c r="B16" s="18" t="s">
        <v>15</v>
      </c>
      <c r="C16" s="1"/>
      <c r="D16" s="1"/>
      <c r="E16" s="1"/>
      <c r="F16" s="1"/>
      <c r="G16" s="1"/>
      <c r="H16" s="21"/>
      <c r="I16" s="13"/>
    </row>
    <row r="17" spans="1:9" x14ac:dyDescent="0.2">
      <c r="A17" s="17"/>
      <c r="B17" s="23"/>
      <c r="C17" s="24"/>
      <c r="D17" s="24"/>
      <c r="E17" s="24"/>
      <c r="F17" s="24"/>
      <c r="G17" s="24"/>
      <c r="H17" s="25"/>
      <c r="I17" s="25"/>
    </row>
    <row r="18" spans="1:9" x14ac:dyDescent="0.2">
      <c r="A18" s="17"/>
      <c r="B18" s="23" t="s">
        <v>16</v>
      </c>
      <c r="C18" s="24"/>
      <c r="D18" s="24"/>
      <c r="E18" s="24"/>
      <c r="F18" s="29" t="s">
        <v>17</v>
      </c>
      <c r="G18" s="29"/>
      <c r="H18" s="29" t="s">
        <v>17</v>
      </c>
      <c r="I18" s="29"/>
    </row>
    <row r="19" spans="1:9" x14ac:dyDescent="0.2">
      <c r="A19" s="17"/>
      <c r="B19" s="23" t="s">
        <v>18</v>
      </c>
      <c r="C19" s="24"/>
      <c r="D19" s="24"/>
      <c r="E19" s="24"/>
      <c r="F19" s="29" t="s">
        <v>21</v>
      </c>
      <c r="G19" s="29"/>
      <c r="H19" s="29" t="s">
        <v>21</v>
      </c>
      <c r="I19" s="29"/>
    </row>
    <row r="20" spans="1:9" x14ac:dyDescent="0.2">
      <c r="A20" s="17"/>
      <c r="B20" s="23" t="s">
        <v>19</v>
      </c>
      <c r="C20" s="28" t="s">
        <v>22</v>
      </c>
      <c r="D20" s="28"/>
      <c r="E20" s="28"/>
      <c r="F20" s="28"/>
      <c r="G20" s="28"/>
      <c r="H20" s="28"/>
      <c r="I20" s="28"/>
    </row>
  </sheetData>
  <mergeCells count="11">
    <mergeCell ref="A1:G1"/>
    <mergeCell ref="A2:I2"/>
    <mergeCell ref="A3:I3"/>
    <mergeCell ref="A4:E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2024-04-25T07:21:33Z</dcterms:modified>
</cp:coreProperties>
</file>