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88-19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I7" i="1" l="1"/>
  <c r="I6" i="1"/>
  <c r="I10" i="1" l="1"/>
  <c r="I16" i="1"/>
  <c r="G16" i="1"/>
  <c r="I14" i="1"/>
  <c r="G14" i="1"/>
  <c r="I13" i="1"/>
  <c r="G13" i="1"/>
  <c r="G7" i="1"/>
  <c r="G6" i="1"/>
  <c r="G10" i="1" l="1"/>
  <c r="G12" i="1" s="1"/>
  <c r="I12" i="1"/>
  <c r="H15" i="1" s="1"/>
  <c r="I15" i="1" s="1"/>
  <c r="F15" i="1" l="1"/>
  <c r="G15" i="1" s="1"/>
  <c r="G17" i="1" s="1"/>
  <c r="I17" i="1"/>
</calcChain>
</file>

<file path=xl/sharedStrings.xml><?xml version="1.0" encoding="utf-8"?>
<sst xmlns="http://schemas.openxmlformats.org/spreadsheetml/2006/main" count="39" uniqueCount="33">
  <si>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</si>
  <si>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</si>
  <si>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</si>
  <si>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</si>
  <si>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</si>
  <si>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</si>
  <si>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</si>
  <si>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</si>
  <si>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</si>
  <si>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</si>
  <si>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</si>
  <si>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</si>
  <si>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</si>
  <si>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</si>
  <si>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</si>
  <si>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</si>
  <si>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</si>
  <si>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</si>
  <si>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</si>
  <si>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</si>
  <si>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</si>
  <si>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 xml:space="preserve">Reliable Engineering </t>
  </si>
  <si>
    <t>Nos</t>
  </si>
  <si>
    <t>MTR</t>
  </si>
  <si>
    <t>After Delivery</t>
  </si>
  <si>
    <t>15A Switch Legrand</t>
  </si>
  <si>
    <t xml:space="preserve">15A Socket Legrand </t>
  </si>
  <si>
    <t xml:space="preserve">Push Button NO NC </t>
  </si>
  <si>
    <t>50.00</t>
  </si>
  <si>
    <t>20.00</t>
  </si>
  <si>
    <t>Comparative for Safal PR 00188-190 -23-24</t>
  </si>
  <si>
    <t>Shree Electo</t>
  </si>
  <si>
    <t>Sree Tambaram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</si>
</sst>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8" sqref="H8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6.7109375" style="3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9" t="s">
        <v>0</v>
      </c>
      <c r="B1" s="30"/>
      <c r="C1" s="30"/>
      <c r="D1" s="30"/>
      <c r="E1" s="30"/>
      <c r="F1" s="30"/>
      <c r="G1" s="30"/>
      <c r="H1" s="1" t="s">
        <v>1</v>
      </c>
      <c r="I1" s="2">
        <v>45366</v>
      </c>
    </row>
    <row r="2" spans="1:10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0" s="4" customFormat="1" ht="15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</row>
    <row r="4" spans="1:10" s="4" customFormat="1" ht="12.75" customHeight="1" x14ac:dyDescent="0.2">
      <c r="A4" s="33"/>
      <c r="B4" s="34"/>
      <c r="C4" s="34"/>
      <c r="D4" s="34"/>
      <c r="E4" s="35"/>
      <c r="F4" s="36" t="s">
        <v>31</v>
      </c>
      <c r="G4" s="36"/>
      <c r="H4" s="37" t="s">
        <v>32</v>
      </c>
      <c r="I4" s="38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7" t="s">
        <v>25</v>
      </c>
      <c r="C6" s="8" t="s">
        <v>28</v>
      </c>
      <c r="D6" s="9" t="s">
        <v>23</v>
      </c>
      <c r="E6" s="10">
        <v>0.18</v>
      </c>
      <c r="F6" s="11">
        <v>140</v>
      </c>
      <c r="G6" s="12">
        <f>C6*F6</f>
        <v>7000</v>
      </c>
      <c r="H6" s="13">
        <v>148</v>
      </c>
      <c r="I6" s="12">
        <f>C6*H6</f>
        <v>7400</v>
      </c>
      <c r="J6" s="14"/>
    </row>
    <row r="7" spans="1:10" s="15" customFormat="1" x14ac:dyDescent="0.25">
      <c r="A7" s="6">
        <v>2</v>
      </c>
      <c r="B7" s="7" t="s">
        <v>26</v>
      </c>
      <c r="C7" s="8" t="s">
        <v>28</v>
      </c>
      <c r="D7" s="9" t="s">
        <v>22</v>
      </c>
      <c r="E7" s="10">
        <v>0.18</v>
      </c>
      <c r="F7" s="11">
        <v>210</v>
      </c>
      <c r="G7" s="12">
        <f>C7*F7</f>
        <v>10500</v>
      </c>
      <c r="H7" s="13">
        <v>223</v>
      </c>
      <c r="I7" s="12">
        <f>C7*H7</f>
        <v>11150</v>
      </c>
      <c r="J7" s="14"/>
    </row>
    <row r="8" spans="1:10" s="15" customFormat="1" x14ac:dyDescent="0.25">
      <c r="A8" s="6">
        <v>3</v>
      </c>
      <c r="B8" s="7" t="s">
        <v>27</v>
      </c>
      <c r="C8" s="8" t="s">
        <v>29</v>
      </c>
      <c r="D8" s="9" t="s">
        <v>22</v>
      </c>
      <c r="E8" s="10">
        <v>0.18</v>
      </c>
      <c r="F8" s="11">
        <v>58</v>
      </c>
      <c r="G8" s="12">
        <f>C8*F8</f>
        <v>1160</v>
      </c>
      <c r="H8" s="13">
        <v>58</v>
      </c>
      <c r="I8" s="12">
        <f>C8*H8</f>
        <v>1160</v>
      </c>
      <c r="J8" s="14"/>
    </row>
    <row r="9" spans="1:10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0" s="15" customFormat="1" x14ac:dyDescent="0.25">
      <c r="A10" s="6"/>
      <c r="B10" s="16"/>
      <c r="C10" s="17"/>
      <c r="D10" s="9"/>
      <c r="E10" s="10"/>
      <c r="F10" s="12"/>
      <c r="G10" s="12">
        <f>SUM(G6:G9)</f>
        <v>18660</v>
      </c>
      <c r="H10" s="13"/>
      <c r="I10" s="12">
        <f>SUM(I6:I9)</f>
        <v>19710</v>
      </c>
    </row>
    <row r="11" spans="1:10" s="20" customFormat="1" x14ac:dyDescent="0.2">
      <c r="A11" s="1"/>
      <c r="B11" s="18" t="s">
        <v>20</v>
      </c>
      <c r="C11" s="1"/>
      <c r="D11" s="1"/>
      <c r="E11" s="1"/>
      <c r="F11" s="1"/>
      <c r="G11" s="1"/>
      <c r="H11" s="19"/>
      <c r="I11" s="1"/>
    </row>
    <row r="12" spans="1:10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18660</v>
      </c>
      <c r="H12" s="1"/>
      <c r="I12" s="21">
        <f>I10-I11</f>
        <v>19710</v>
      </c>
    </row>
    <row r="13" spans="1:10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0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0" s="20" customFormat="1" x14ac:dyDescent="0.2">
      <c r="A15" s="1"/>
      <c r="B15" s="18" t="s">
        <v>12</v>
      </c>
      <c r="C15" s="1"/>
      <c r="D15" s="1"/>
      <c r="E15" s="1"/>
      <c r="F15" s="21">
        <f>+G10</f>
        <v>18660</v>
      </c>
      <c r="G15" s="21">
        <f>F15*18%</f>
        <v>3358.7999999999997</v>
      </c>
      <c r="H15" s="21">
        <f>I12</f>
        <v>19710</v>
      </c>
      <c r="I15" s="21">
        <f>H15*18%</f>
        <v>3547.7999999999997</v>
      </c>
    </row>
    <row r="16" spans="1:10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22018.799999999999</v>
      </c>
      <c r="H17" s="21"/>
      <c r="I17" s="22">
        <f>SUM(I12:I16)</f>
        <v>23257.8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28" t="s">
        <v>17</v>
      </c>
      <c r="G20" s="28"/>
      <c r="H20" s="28" t="s">
        <v>17</v>
      </c>
      <c r="I20" s="28"/>
    </row>
    <row r="21" spans="1:9" x14ac:dyDescent="0.2">
      <c r="A21" s="17"/>
      <c r="B21" s="23" t="s">
        <v>18</v>
      </c>
      <c r="C21" s="24"/>
      <c r="D21" s="24"/>
      <c r="E21" s="24"/>
      <c r="F21" s="28" t="s">
        <v>24</v>
      </c>
      <c r="G21" s="28"/>
      <c r="H21" s="28" t="s">
        <v>24</v>
      </c>
      <c r="I21" s="28"/>
    </row>
    <row r="22" spans="1:9" x14ac:dyDescent="0.2">
      <c r="A22" s="17"/>
      <c r="B22" s="23" t="s">
        <v>19</v>
      </c>
      <c r="C22" s="27" t="s">
        <v>21</v>
      </c>
      <c r="D22" s="27"/>
      <c r="E22" s="27"/>
      <c r="F22" s="27"/>
      <c r="G22" s="27"/>
      <c r="H22" s="27"/>
      <c r="I22" s="27"/>
    </row>
  </sheetData>
  <mergeCells count="11">
    <mergeCell ref="A1:G1"/>
    <mergeCell ref="A2:I2"/>
    <mergeCell ref="A3:I3"/>
    <mergeCell ref="A4:E4"/>
    <mergeCell ref="F4:G4"/>
    <mergeCell ref="H4:I4"/>
    <mergeCell ref="C22:I22"/>
    <mergeCell ref="F20:G20"/>
    <mergeCell ref="H20:I20"/>
    <mergeCell ref="F21:G21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188-190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2024-03-15T09:09:20Z</dcterms:modified>
</cp:coreProperties>
</file>