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I7" i="1" l="1"/>
  <c r="I6" i="1"/>
  <c r="I15" i="1" l="1"/>
  <c r="G15" i="1"/>
  <c r="I13" i="1"/>
  <c r="G13" i="1"/>
  <c r="I12" i="1"/>
  <c r="G12" i="1"/>
  <c r="G7" i="1"/>
  <c r="G6" i="1"/>
  <c r="G11" i="1" l="1"/>
  <c r="I11" i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<sst xmlns="http://schemas.openxmlformats.org/spreadsheetml/2006/main" count="34" uniqueCount="28">
  <si>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</si>
  <si>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</si>
  <si>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</si>
  <si>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</si>
  <si>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</si>
  <si>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</si>
  <si>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</si>
  <si>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</si>
  <si>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</si>
  <si>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</si>
  <si>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</si>
  <si>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</si>
  <si>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</si>
  <si>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</si>
  <si>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</si>
  <si>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</si>
  <si>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</si>
  <si>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</si>
  <si>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</si>
  <si>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</si>
  <si>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</si>
  <si>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</si>
  <si>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</si>
  <si>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Ym Enterprises</t>
  </si>
  <si>
    <t>563 - Hand Shower (Health Faucet) with 1.2 Meter</t>
  </si>
  <si>
    <t>Comparative for Safal PR 00151 &amp; 152 -23-24</t>
  </si>
  <si>
    <t>Teflon Tape</t>
  </si>
  <si>
    <t xml:space="preserve">JM Bath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</si>
</sst>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0" sqref="F10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45365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27</v>
      </c>
      <c r="G4" s="35"/>
      <c r="H4" s="35" t="s">
        <v>23</v>
      </c>
      <c r="I4" s="35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24</v>
      </c>
      <c r="C6" s="8">
        <v>20</v>
      </c>
      <c r="D6" s="9" t="s">
        <v>21</v>
      </c>
      <c r="E6" s="10">
        <v>0.18</v>
      </c>
      <c r="F6" s="11">
        <v>808</v>
      </c>
      <c r="G6" s="12">
        <f>C6*F6</f>
        <v>16160</v>
      </c>
      <c r="H6" s="13">
        <v>995</v>
      </c>
      <c r="I6" s="12">
        <f>C6*H6</f>
        <v>19900</v>
      </c>
      <c r="J6" s="14"/>
    </row>
    <row r="7" spans="1:10" s="15" customFormat="1" x14ac:dyDescent="0.25">
      <c r="A7" s="6">
        <v>2</v>
      </c>
      <c r="B7" s="27" t="s">
        <v>26</v>
      </c>
      <c r="C7" s="8">
        <v>50</v>
      </c>
      <c r="D7" s="9" t="s">
        <v>21</v>
      </c>
      <c r="E7" s="10">
        <v>0.18</v>
      </c>
      <c r="F7" s="11">
        <v>16.95</v>
      </c>
      <c r="G7" s="12">
        <f>C7*F7</f>
        <v>847.5</v>
      </c>
      <c r="H7" s="13">
        <v>15</v>
      </c>
      <c r="I7" s="12">
        <f>C7*H7</f>
        <v>750</v>
      </c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17007.5</v>
      </c>
      <c r="H9" s="13"/>
      <c r="I9" s="12">
        <f>SUM(I6:I8)</f>
        <v>20650</v>
      </c>
    </row>
    <row r="10" spans="1:10" s="20" customFormat="1" x14ac:dyDescent="0.2">
      <c r="A10" s="1"/>
      <c r="B10" s="18" t="s">
        <v>20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17007.5</v>
      </c>
      <c r="H11" s="1"/>
      <c r="I11" s="21">
        <f>I9-I10</f>
        <v>20650</v>
      </c>
    </row>
    <row r="12" spans="1:10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12</v>
      </c>
      <c r="C14" s="1"/>
      <c r="D14" s="1"/>
      <c r="E14" s="1"/>
      <c r="F14" s="21">
        <f>+G9</f>
        <v>17007.5</v>
      </c>
      <c r="G14" s="21">
        <f>F14*18%</f>
        <v>3061.35</v>
      </c>
      <c r="H14" s="21">
        <f>I11</f>
        <v>20650</v>
      </c>
      <c r="I14" s="21">
        <f>H14*18%</f>
        <v>3717</v>
      </c>
    </row>
    <row r="15" spans="1:10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14</v>
      </c>
      <c r="C16" s="1"/>
      <c r="D16" s="1"/>
      <c r="E16" s="1"/>
      <c r="F16" s="22"/>
      <c r="G16" s="22">
        <f>SUM(G11:G15)</f>
        <v>20068.849999999999</v>
      </c>
      <c r="H16" s="21"/>
      <c r="I16" s="22">
        <f>SUM(I11:I15)</f>
        <v>24367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37" t="s">
        <v>17</v>
      </c>
      <c r="G19" s="37"/>
      <c r="H19" s="37" t="s">
        <v>17</v>
      </c>
      <c r="I19" s="37"/>
    </row>
    <row r="20" spans="1:9" x14ac:dyDescent="0.2">
      <c r="A20" s="17"/>
      <c r="B20" s="23" t="s">
        <v>18</v>
      </c>
      <c r="C20" s="24"/>
      <c r="D20" s="24"/>
      <c r="E20" s="24"/>
      <c r="F20" s="37" t="s">
        <v>22</v>
      </c>
      <c r="G20" s="37"/>
      <c r="H20" s="37" t="s">
        <v>22</v>
      </c>
      <c r="I20" s="37"/>
    </row>
    <row r="21" spans="1:9" x14ac:dyDescent="0.2">
      <c r="A21" s="17"/>
      <c r="B21" s="23" t="s">
        <v>19</v>
      </c>
      <c r="C21" s="36" t="s">
        <v>27</v>
      </c>
      <c r="D21" s="36"/>
      <c r="E21" s="36"/>
      <c r="F21" s="36"/>
      <c r="G21" s="36"/>
      <c r="H21" s="36"/>
      <c r="I21" s="36"/>
    </row>
  </sheetData>
  <mergeCells count="11">
    <mergeCell ref="C21:I21"/>
    <mergeCell ref="F19:G19"/>
    <mergeCell ref="H19:I19"/>
    <mergeCell ref="F20:G20"/>
    <mergeCell ref="H20:I20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2024-03-14T07:06:22Z</dcterms:modified>
</cp:coreProperties>
</file>