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5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I7" i="1" l="1"/>
  <c r="I6" i="1"/>
  <c r="I10" i="1" s="1"/>
  <c r="I16" i="1" l="1"/>
  <c r="G16" i="1"/>
  <c r="I14" i="1"/>
  <c r="G14" i="1"/>
  <c r="I13" i="1"/>
  <c r="G13" i="1"/>
  <c r="G7" i="1"/>
  <c r="G6" i="1"/>
  <c r="G10" i="1" s="1"/>
  <c r="G12" i="1" l="1"/>
  <c r="I12" i="1"/>
  <c r="H15" i="1" s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<sst xmlns="http://schemas.openxmlformats.org/spreadsheetml/2006/main" count="36" uniqueCount="30">
  <si>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</si>
  <si>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</si>
  <si>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</si>
  <si>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</si>
  <si>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</si>
  <si>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</si>
  <si>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</si>
  <si>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</si>
  <si>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</si>
  <si>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</si>
  <si>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</si>
  <si>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</si>
  <si>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</si>
  <si>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</si>
  <si>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</si>
  <si>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</si>
  <si>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</si>
  <si>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</si>
  <si>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</si>
  <si>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</si>
  <si>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</si>
  <si>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 xml:space="preserve">Reliable Engineering </t>
  </si>
  <si>
    <t>SV Engineering</t>
  </si>
  <si>
    <t>Transport Charges</t>
  </si>
  <si>
    <t>Nos</t>
  </si>
  <si>
    <t>MTR</t>
  </si>
  <si>
    <t>After Delivery</t>
  </si>
  <si>
    <t>Comparative for Safal PR 00056 -23-24</t>
  </si>
  <si>
    <t xml:space="preserve">Main Kitchen Sinmag proofer door hinges 3sets replace with thread tapping </t>
  </si>
  <si>
    <t>Service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</si>
</sst>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2" sqref="C22:I22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7" t="s">
        <v>0</v>
      </c>
      <c r="B1" s="28"/>
      <c r="C1" s="28"/>
      <c r="D1" s="28"/>
      <c r="E1" s="28"/>
      <c r="F1" s="28"/>
      <c r="G1" s="28"/>
      <c r="H1" s="1" t="s">
        <v>1</v>
      </c>
      <c r="I1" s="2">
        <v>45364</v>
      </c>
    </row>
    <row r="2" spans="1:10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10" s="4" customFormat="1" ht="15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</row>
    <row r="4" spans="1:10" s="4" customFormat="1" ht="12.75" customHeight="1" x14ac:dyDescent="0.2">
      <c r="A4" s="31"/>
      <c r="B4" s="32"/>
      <c r="C4" s="32"/>
      <c r="D4" s="32"/>
      <c r="E4" s="33"/>
      <c r="F4" s="34" t="s">
        <v>21</v>
      </c>
      <c r="G4" s="34"/>
      <c r="H4" s="35" t="s">
        <v>22</v>
      </c>
      <c r="I4" s="36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ht="25.5" x14ac:dyDescent="0.25">
      <c r="A6" s="6">
        <v>1</v>
      </c>
      <c r="B6" s="7" t="s">
        <v>28</v>
      </c>
      <c r="C6" s="8">
        <v>3</v>
      </c>
      <c r="D6" s="9" t="s">
        <v>25</v>
      </c>
      <c r="E6" s="10">
        <v>0.18</v>
      </c>
      <c r="F6" s="11">
        <v>2200</v>
      </c>
      <c r="G6" s="12">
        <f>C6*F6</f>
        <v>6600</v>
      </c>
      <c r="H6" s="13">
        <v>2800</v>
      </c>
      <c r="I6" s="12">
        <f>C6*H6</f>
        <v>8400</v>
      </c>
      <c r="J6" s="14"/>
    </row>
    <row r="7" spans="1:10" s="15" customFormat="1" x14ac:dyDescent="0.25">
      <c r="A7" s="6">
        <v>2</v>
      </c>
      <c r="B7" s="7" t="s">
        <v>29</v>
      </c>
      <c r="C7" s="8">
        <v>1</v>
      </c>
      <c r="D7" s="9" t="s">
        <v>24</v>
      </c>
      <c r="E7" s="10">
        <v>0.18</v>
      </c>
      <c r="F7" s="11">
        <v>2000</v>
      </c>
      <c r="G7" s="12">
        <f>C7*F7</f>
        <v>2000</v>
      </c>
      <c r="H7" s="13">
        <v>2500</v>
      </c>
      <c r="I7" s="12">
        <f>C7*H7</f>
        <v>2500</v>
      </c>
      <c r="J7" s="14"/>
    </row>
    <row r="8" spans="1:10" s="15" customFormat="1" x14ac:dyDescent="0.25">
      <c r="A8" s="6">
        <v>3</v>
      </c>
      <c r="B8" s="7" t="s">
        <v>23</v>
      </c>
      <c r="C8" s="8">
        <v>1</v>
      </c>
      <c r="D8" s="9" t="s">
        <v>24</v>
      </c>
      <c r="E8" s="10">
        <v>0.18</v>
      </c>
      <c r="F8" s="11">
        <v>500</v>
      </c>
      <c r="G8" s="12">
        <f>C8*F8</f>
        <v>500</v>
      </c>
      <c r="H8" s="13">
        <v>1000</v>
      </c>
      <c r="I8" s="12">
        <f>C8*H8</f>
        <v>1000</v>
      </c>
      <c r="J8" s="14"/>
    </row>
    <row r="9" spans="1:10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16"/>
      <c r="C10" s="17"/>
      <c r="D10" s="9"/>
      <c r="E10" s="10"/>
      <c r="F10" s="12"/>
      <c r="G10" s="12">
        <f>SUM(G6:G9)</f>
        <v>9100</v>
      </c>
      <c r="H10" s="13"/>
      <c r="I10" s="12">
        <f>SUM(I6:I9)</f>
        <v>11900</v>
      </c>
    </row>
    <row r="11" spans="1:10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0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9100</v>
      </c>
      <c r="H12" s="1"/>
      <c r="I12" s="21">
        <f>I10-I11</f>
        <v>11900</v>
      </c>
    </row>
    <row r="13" spans="1:10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0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0" s="20" customFormat="1" x14ac:dyDescent="0.2">
      <c r="A15" s="1"/>
      <c r="B15" s="18" t="s">
        <v>12</v>
      </c>
      <c r="C15" s="1"/>
      <c r="D15" s="1"/>
      <c r="E15" s="1"/>
      <c r="F15" s="21">
        <f>+G10</f>
        <v>9100</v>
      </c>
      <c r="G15" s="21">
        <f>F15*18%</f>
        <v>1638</v>
      </c>
      <c r="H15" s="21">
        <f>I12</f>
        <v>11900</v>
      </c>
      <c r="I15" s="21">
        <f>H15*18%</f>
        <v>2142</v>
      </c>
    </row>
    <row r="16" spans="1:10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10738</v>
      </c>
      <c r="H17" s="21"/>
      <c r="I17" s="22">
        <f>SUM(I12:I16)</f>
        <v>14042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38" t="s">
        <v>17</v>
      </c>
      <c r="G20" s="38"/>
      <c r="H20" s="38" t="s">
        <v>17</v>
      </c>
      <c r="I20" s="38"/>
    </row>
    <row r="21" spans="1:9" x14ac:dyDescent="0.2">
      <c r="A21" s="17"/>
      <c r="B21" s="23" t="s">
        <v>18</v>
      </c>
      <c r="C21" s="24"/>
      <c r="D21" s="24"/>
      <c r="E21" s="24"/>
      <c r="F21" s="38" t="s">
        <v>26</v>
      </c>
      <c r="G21" s="38"/>
      <c r="H21" s="38" t="s">
        <v>26</v>
      </c>
      <c r="I21" s="38"/>
    </row>
    <row r="22" spans="1:9" x14ac:dyDescent="0.2">
      <c r="A22" s="17"/>
      <c r="B22" s="23" t="s">
        <v>19</v>
      </c>
      <c r="C22" s="37" t="s">
        <v>21</v>
      </c>
      <c r="D22" s="37"/>
      <c r="E22" s="37"/>
      <c r="F22" s="37"/>
      <c r="G22" s="37"/>
      <c r="H22" s="37"/>
      <c r="I22" s="37"/>
    </row>
  </sheetData>
  <mergeCells count="11">
    <mergeCell ref="C22:I22"/>
    <mergeCell ref="F20:G20"/>
    <mergeCell ref="H20:I20"/>
    <mergeCell ref="F21:G21"/>
    <mergeCell ref="H21:I21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2024-03-13T05:01:40Z</dcterms:modified>
</cp:coreProperties>
</file>