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cuments tfs 2019-2022\PR to PO 2023-2024\Comparative\"/>
    </mc:Choice>
  </mc:AlternateContent>
  <bookViews>
    <workbookView xWindow="0" yWindow="0" windowWidth="19200" windowHeight="6930"/>
  </bookViews>
  <sheets>
    <sheet name="PR 0006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M6" i="1"/>
  <c r="I6" i="1"/>
  <c r="I8" i="1" s="1"/>
  <c r="I10" i="1" s="1"/>
  <c r="K6" i="1"/>
  <c r="K8" i="1" s="1"/>
  <c r="K10" i="1" s="1"/>
  <c r="K14" i="1"/>
  <c r="K12" i="1"/>
  <c r="K11" i="1"/>
  <c r="I14" i="1"/>
  <c r="I12" i="1"/>
  <c r="I11" i="1"/>
  <c r="F13" i="1"/>
  <c r="G11" i="1"/>
  <c r="K13" i="1" l="1"/>
  <c r="K15" i="1" s="1"/>
  <c r="H13" i="1"/>
  <c r="I13" i="1" s="1"/>
  <c r="I15" i="1" s="1"/>
  <c r="M14" i="1"/>
  <c r="G14" i="1"/>
  <c r="M11" i="1"/>
  <c r="M8" i="1"/>
  <c r="G6" i="1"/>
  <c r="M13" i="1" l="1"/>
  <c r="G8" i="1"/>
  <c r="G10" i="1" s="1"/>
  <c r="M12" i="1"/>
  <c r="G12" i="1"/>
  <c r="G13" i="1"/>
  <c r="M10" i="1"/>
  <c r="M15" i="1" l="1"/>
  <c r="G15" i="1"/>
</calcChain>
</file>

<file path=xl/sharedStrings.xml><?xml version="1.0" encoding="utf-8"?>
<sst xmlns="http://schemas.openxmlformats.org/spreadsheetml/2006/main" count="43" uniqueCount="31">
  <si>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</si>
  <si>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</si>
  <si>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</si>
  <si>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</si>
  <si>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</si>
  <si>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</si>
  <si>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</si>
  <si>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</si>
  <si>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</si>
  <si>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>Nos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</si>
  <si>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</si>
  <si>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</si>
  <si>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</si>
  <si>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</si>
  <si>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</si>
  <si>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</si>
  <si>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</si>
  <si>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</si>
  <si>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</si>
  <si>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</si>
  <si>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Advance 70%</t>
  </si>
  <si>
    <t>Remarks</t>
  </si>
  <si>
    <t>.</t>
  </si>
  <si>
    <t>Discount %</t>
  </si>
  <si>
    <t>Comparative for Safal PR 00069-23-24</t>
  </si>
  <si>
    <t>Intl. Cafeccino 3 New Precheck Dismantling Work</t>
  </si>
  <si>
    <t>Yashvas</t>
  </si>
  <si>
    <t>Best Enterprises</t>
  </si>
  <si>
    <t>G2B Studio</t>
  </si>
  <si>
    <t>Balbant</t>
  </si>
  <si>
    <t>Yashvas Interiors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</si>
</sst>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1" xfId="0" applyFont="1" applyFill="1" applyBorder="1" applyAlignment="1">
      <alignment horizontal="left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workbookViewId="0">
      <selection sqref="A1:K1"/>
    </sheetView>
  </sheetViews>
  <sheetFormatPr defaultColWidth="9.1796875" defaultRowHeight="13" x14ac:dyDescent="0.3"/>
  <cols>
    <col min="1" max="1" width="6.26953125" style="34" bestFit="1" customWidth="1"/>
    <col min="2" max="2" width="49" style="6" bestFit="1" customWidth="1"/>
    <col min="3" max="3" width="4.81640625" style="6" bestFit="1" customWidth="1"/>
    <col min="4" max="4" width="5" style="6" bestFit="1" customWidth="1"/>
    <col min="5" max="5" width="4.26953125" style="6" bestFit="1" customWidth="1"/>
    <col min="6" max="6" width="8.81640625" style="6" bestFit="1" customWidth="1"/>
    <col min="7" max="7" width="8.453125" style="6" bestFit="1" customWidth="1"/>
    <col min="8" max="9" width="8.453125" style="6" customWidth="1"/>
    <col min="10" max="10" width="8.08984375" style="6" bestFit="1" customWidth="1"/>
    <col min="11" max="11" width="7.6328125" style="6" bestFit="1" customWidth="1"/>
    <col min="12" max="12" width="8.08984375" style="6" bestFit="1" customWidth="1"/>
    <col min="13" max="13" width="11.26953125" style="6" bestFit="1" customWidth="1"/>
    <col min="14" max="16384" width="9.1796875" style="6"/>
  </cols>
  <sheetData>
    <row r="1" spans="1:15" ht="14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 t="s">
        <v>1</v>
      </c>
      <c r="M1" s="5">
        <v>45328</v>
      </c>
    </row>
    <row r="2" spans="1:15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s="8" customFormat="1" x14ac:dyDescent="0.3">
      <c r="A3" s="9" t="s">
        <v>24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5" s="8" customFormat="1" x14ac:dyDescent="0.3">
      <c r="A4" s="35"/>
      <c r="B4" s="36"/>
      <c r="C4" s="36"/>
      <c r="D4" s="36"/>
      <c r="E4" s="37"/>
      <c r="F4" s="11" t="s">
        <v>26</v>
      </c>
      <c r="G4" s="11"/>
      <c r="H4" s="11" t="s">
        <v>28</v>
      </c>
      <c r="I4" s="11"/>
      <c r="J4" s="11" t="s">
        <v>29</v>
      </c>
      <c r="K4" s="11"/>
      <c r="L4" s="11" t="s">
        <v>27</v>
      </c>
      <c r="M4" s="11"/>
    </row>
    <row r="5" spans="1:15" s="8" customFormat="1" x14ac:dyDescent="0.3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7</v>
      </c>
      <c r="I5" s="10" t="s">
        <v>8</v>
      </c>
      <c r="J5" s="10" t="s">
        <v>7</v>
      </c>
      <c r="K5" s="10" t="s">
        <v>8</v>
      </c>
      <c r="L5" s="10" t="s">
        <v>7</v>
      </c>
      <c r="M5" s="10" t="s">
        <v>8</v>
      </c>
    </row>
    <row r="6" spans="1:15" s="18" customFormat="1" x14ac:dyDescent="0.35">
      <c r="A6" s="12">
        <v>1</v>
      </c>
      <c r="B6" s="13" t="s">
        <v>25</v>
      </c>
      <c r="C6" s="23">
        <v>1</v>
      </c>
      <c r="D6" s="14" t="s">
        <v>9</v>
      </c>
      <c r="E6" s="15">
        <v>0.18</v>
      </c>
      <c r="F6" s="16">
        <v>63050</v>
      </c>
      <c r="G6" s="17">
        <f>F6*C6</f>
        <v>63050</v>
      </c>
      <c r="H6" s="16">
        <v>75000</v>
      </c>
      <c r="I6" s="17">
        <f>C6*H6</f>
        <v>75000</v>
      </c>
      <c r="J6" s="16">
        <v>79500</v>
      </c>
      <c r="K6" s="17">
        <f>C6*J6</f>
        <v>79500</v>
      </c>
      <c r="L6" s="16">
        <v>82160</v>
      </c>
      <c r="M6" s="17">
        <f>C6*L6</f>
        <v>82160</v>
      </c>
      <c r="O6" s="19"/>
    </row>
    <row r="7" spans="1:15" s="18" customFormat="1" x14ac:dyDescent="0.35">
      <c r="A7" s="12"/>
      <c r="B7" s="13"/>
      <c r="C7" s="21"/>
      <c r="D7" s="14"/>
      <c r="E7" s="15"/>
      <c r="F7" s="17"/>
      <c r="G7" s="17"/>
      <c r="H7" s="17"/>
      <c r="I7" s="17"/>
      <c r="J7" s="17"/>
      <c r="K7" s="17"/>
      <c r="L7" s="20"/>
      <c r="M7" s="17"/>
    </row>
    <row r="8" spans="1:15" s="18" customFormat="1" x14ac:dyDescent="0.35">
      <c r="A8" s="12"/>
      <c r="B8" s="22"/>
      <c r="C8" s="23"/>
      <c r="D8" s="14"/>
      <c r="E8" s="15"/>
      <c r="F8" s="17"/>
      <c r="G8" s="17">
        <f>SUM(G6:G7)</f>
        <v>63050</v>
      </c>
      <c r="H8" s="17"/>
      <c r="I8" s="17">
        <f>SUM(I6:I7)</f>
        <v>75000</v>
      </c>
      <c r="J8" s="17"/>
      <c r="K8" s="17">
        <f>SUM(K6:K7)</f>
        <v>79500</v>
      </c>
      <c r="L8" s="20"/>
      <c r="M8" s="17">
        <f>SUM(M6:M7)</f>
        <v>82160</v>
      </c>
    </row>
    <row r="9" spans="1:15" s="26" customFormat="1" x14ac:dyDescent="0.3">
      <c r="A9" s="4"/>
      <c r="B9" s="24" t="s">
        <v>23</v>
      </c>
      <c r="C9" s="4"/>
      <c r="D9" s="4"/>
      <c r="E9" s="4"/>
      <c r="F9" s="4"/>
      <c r="G9" s="4"/>
      <c r="H9" s="4"/>
      <c r="I9" s="4"/>
      <c r="J9" s="4"/>
      <c r="K9" s="4"/>
      <c r="L9" s="25"/>
      <c r="M9" s="4"/>
    </row>
    <row r="10" spans="1:15" s="26" customFormat="1" x14ac:dyDescent="0.3">
      <c r="A10" s="4"/>
      <c r="B10" s="24" t="s">
        <v>10</v>
      </c>
      <c r="C10" s="4"/>
      <c r="D10" s="4"/>
      <c r="E10" s="4"/>
      <c r="F10" s="27"/>
      <c r="G10" s="27">
        <f>G8-G9</f>
        <v>63050</v>
      </c>
      <c r="H10" s="27"/>
      <c r="I10" s="27">
        <f>I8-I9</f>
        <v>75000</v>
      </c>
      <c r="J10" s="27"/>
      <c r="K10" s="27">
        <f>K8-K9</f>
        <v>79500</v>
      </c>
      <c r="L10" s="4"/>
      <c r="M10" s="27">
        <f>M8-M9</f>
        <v>82160</v>
      </c>
    </row>
    <row r="11" spans="1:15" s="26" customFormat="1" x14ac:dyDescent="0.3">
      <c r="A11" s="4"/>
      <c r="B11" s="24" t="s">
        <v>11</v>
      </c>
      <c r="C11" s="4"/>
      <c r="D11" s="4"/>
      <c r="E11" s="4"/>
      <c r="F11" s="27"/>
      <c r="G11" s="27">
        <f>F11*5%</f>
        <v>0</v>
      </c>
      <c r="H11" s="27"/>
      <c r="I11" s="27">
        <f>H11*5%</f>
        <v>0</v>
      </c>
      <c r="J11" s="27"/>
      <c r="K11" s="27">
        <f>J11*5%</f>
        <v>0</v>
      </c>
      <c r="L11" s="27"/>
      <c r="M11" s="27">
        <f>L11*5/100</f>
        <v>0</v>
      </c>
    </row>
    <row r="12" spans="1:15" s="26" customFormat="1" x14ac:dyDescent="0.3">
      <c r="A12" s="4"/>
      <c r="B12" s="24" t="s">
        <v>12</v>
      </c>
      <c r="C12" s="4"/>
      <c r="D12" s="4"/>
      <c r="E12" s="4"/>
      <c r="F12" s="27"/>
      <c r="G12" s="27">
        <f>F12*12%</f>
        <v>0</v>
      </c>
      <c r="H12" s="27"/>
      <c r="I12" s="27">
        <f>H12*12%</f>
        <v>0</v>
      </c>
      <c r="J12" s="27"/>
      <c r="K12" s="27">
        <f>J12*12%</f>
        <v>0</v>
      </c>
      <c r="L12" s="27"/>
      <c r="M12" s="27">
        <f>L12*12%</f>
        <v>0</v>
      </c>
    </row>
    <row r="13" spans="1:15" s="26" customFormat="1" x14ac:dyDescent="0.3">
      <c r="A13" s="4"/>
      <c r="B13" s="24" t="s">
        <v>13</v>
      </c>
      <c r="C13" s="4"/>
      <c r="D13" s="4"/>
      <c r="E13" s="4"/>
      <c r="F13" s="27">
        <f>G10</f>
        <v>63050</v>
      </c>
      <c r="G13" s="27">
        <f>F13*18%</f>
        <v>11349</v>
      </c>
      <c r="H13" s="27">
        <f>I10</f>
        <v>75000</v>
      </c>
      <c r="I13" s="27">
        <f>H13*18%</f>
        <v>13500</v>
      </c>
      <c r="J13" s="27"/>
      <c r="K13" s="27">
        <f>J13*18%</f>
        <v>0</v>
      </c>
      <c r="L13" s="27">
        <f>M10</f>
        <v>82160</v>
      </c>
      <c r="M13" s="27">
        <f>L13*18%</f>
        <v>14788.8</v>
      </c>
    </row>
    <row r="14" spans="1:15" s="26" customFormat="1" x14ac:dyDescent="0.3">
      <c r="A14" s="4"/>
      <c r="B14" s="24" t="s">
        <v>14</v>
      </c>
      <c r="C14" s="4"/>
      <c r="D14" s="4"/>
      <c r="E14" s="4"/>
      <c r="F14" s="27"/>
      <c r="G14" s="27">
        <f>F14*28%</f>
        <v>0</v>
      </c>
      <c r="H14" s="27"/>
      <c r="I14" s="27">
        <f>H14*28%</f>
        <v>0</v>
      </c>
      <c r="J14" s="27"/>
      <c r="K14" s="27">
        <f>J14*28%</f>
        <v>0</v>
      </c>
      <c r="L14" s="27"/>
      <c r="M14" s="27">
        <f>L14*28%</f>
        <v>0</v>
      </c>
    </row>
    <row r="15" spans="1:15" s="26" customFormat="1" x14ac:dyDescent="0.3">
      <c r="A15" s="4"/>
      <c r="B15" s="24" t="s">
        <v>15</v>
      </c>
      <c r="C15" s="4"/>
      <c r="D15" s="4"/>
      <c r="E15" s="4"/>
      <c r="F15" s="28"/>
      <c r="G15" s="28">
        <f>SUM(G10:G14)</f>
        <v>74399</v>
      </c>
      <c r="H15" s="28"/>
      <c r="I15" s="28">
        <f>SUM(I10:I14)</f>
        <v>88500</v>
      </c>
      <c r="J15" s="28"/>
      <c r="K15" s="28">
        <f>SUM(K10:K14)</f>
        <v>79500</v>
      </c>
      <c r="L15" s="27"/>
      <c r="M15" s="28">
        <f>SUM(M10:M14)</f>
        <v>96948.800000000003</v>
      </c>
    </row>
    <row r="16" spans="1:15" s="26" customFormat="1" x14ac:dyDescent="0.3">
      <c r="A16" s="4"/>
      <c r="B16" s="24" t="s">
        <v>16</v>
      </c>
      <c r="C16" s="4"/>
      <c r="D16" s="4"/>
      <c r="E16" s="4"/>
      <c r="F16" s="4"/>
      <c r="G16" s="4"/>
      <c r="H16" s="4"/>
      <c r="I16" s="4"/>
      <c r="J16" s="4"/>
      <c r="K16" s="4"/>
      <c r="L16" s="27"/>
      <c r="M16" s="20"/>
    </row>
    <row r="17" spans="1:14" x14ac:dyDescent="0.3">
      <c r="A17" s="23"/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1"/>
      <c r="M17" s="31"/>
    </row>
    <row r="18" spans="1:14" ht="13" customHeight="1" x14ac:dyDescent="0.3">
      <c r="A18" s="23"/>
      <c r="B18" s="29" t="s">
        <v>17</v>
      </c>
      <c r="C18" s="30"/>
      <c r="D18" s="30"/>
      <c r="E18" s="30"/>
      <c r="F18" s="32" t="s">
        <v>18</v>
      </c>
      <c r="G18" s="32"/>
      <c r="H18" s="32" t="s">
        <v>18</v>
      </c>
      <c r="I18" s="32"/>
      <c r="J18" s="32" t="s">
        <v>18</v>
      </c>
      <c r="K18" s="32"/>
      <c r="L18" s="32" t="s">
        <v>18</v>
      </c>
      <c r="M18" s="32"/>
    </row>
    <row r="19" spans="1:14" ht="13" customHeight="1" x14ac:dyDescent="0.3">
      <c r="A19" s="23"/>
      <c r="B19" s="29" t="s">
        <v>19</v>
      </c>
      <c r="C19" s="30"/>
      <c r="D19" s="30"/>
      <c r="E19" s="30"/>
      <c r="F19" s="32" t="s">
        <v>20</v>
      </c>
      <c r="G19" s="32"/>
      <c r="H19" s="32" t="s">
        <v>20</v>
      </c>
      <c r="I19" s="32"/>
      <c r="J19" s="32" t="s">
        <v>20</v>
      </c>
      <c r="K19" s="32"/>
      <c r="L19" s="32" t="s">
        <v>20</v>
      </c>
      <c r="M19" s="32"/>
    </row>
    <row r="20" spans="1:14" x14ac:dyDescent="0.3">
      <c r="A20" s="23"/>
      <c r="B20" s="29" t="s">
        <v>21</v>
      </c>
      <c r="C20" s="33" t="s">
        <v>30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6" t="s">
        <v>22</v>
      </c>
    </row>
  </sheetData>
  <mergeCells count="17">
    <mergeCell ref="A2:M2"/>
    <mergeCell ref="A3:M3"/>
    <mergeCell ref="F4:G4"/>
    <mergeCell ref="L4:M4"/>
    <mergeCell ref="A4:E4"/>
    <mergeCell ref="H4:I4"/>
    <mergeCell ref="J4:K4"/>
    <mergeCell ref="A1:K1"/>
    <mergeCell ref="F18:G18"/>
    <mergeCell ref="L18:M18"/>
    <mergeCell ref="F19:G19"/>
    <mergeCell ref="L19:M19"/>
    <mergeCell ref="C20:M20"/>
    <mergeCell ref="H18:I18"/>
    <mergeCell ref="H19:I19"/>
    <mergeCell ref="J18:K18"/>
    <mergeCell ref="J19:K19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00069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 V</dc:creator>
  <cp:lastModifiedBy>Vijayakumar S</cp:lastModifiedBy>
  <dcterms:created xsi:type="dcterms:W3CDTF">2024-01-29T04:58:39Z</dcterms:created>
  <dcterms:modified xsi:type="dcterms:W3CDTF">2024-02-06T10:43:46Z</dcterms:modified>
</cp:coreProperties>
</file>