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D:\OneDrive - Travel food Services\Desktop\Working Folder\BLR Domestic Lounge-2024\Comparative\FPS- Siemens\"/>
    </mc:Choice>
  </mc:AlternateContent>
  <xr:revisionPtr revIDLastSave="0" documentId="8_{496F8897-3CEB-46F4-AEE6-FC859C29AC03}" xr6:coauthVersionLast="47" xr6:coauthVersionMax="47" xr10:uidLastSave="{00000000-0000-0000-0000-000000000000}"/>
  <bookViews>
    <workbookView xWindow="-120" yWindow="-120" windowWidth="20730" windowHeight="11160" activeTab="1"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s>
  <definedNames>
    <definedName name="_xlnm.Print_Area" localSheetId="1">'Table 2'!$A$1:$T$18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2" l="1"/>
  <c r="J12" i="2"/>
  <c r="J13" i="2"/>
  <c r="J14" i="2"/>
  <c r="J15" i="2"/>
  <c r="J16" i="2"/>
  <c r="J4" i="2"/>
  <c r="J5" i="2"/>
  <c r="J6" i="2"/>
  <c r="J7" i="2"/>
  <c r="J8" i="2"/>
  <c r="J9" i="2"/>
  <c r="K11" i="2"/>
  <c r="K12" i="2"/>
  <c r="K13" i="2"/>
  <c r="K14" i="2"/>
  <c r="K15" i="2"/>
  <c r="K16" i="2"/>
  <c r="K4" i="2"/>
  <c r="K5" i="2"/>
  <c r="K6" i="2"/>
  <c r="K7" i="2"/>
  <c r="K8" i="2"/>
  <c r="K17" i="2" s="1"/>
  <c r="K9" i="2"/>
  <c r="H11" i="2"/>
  <c r="H12" i="2"/>
  <c r="H13" i="2"/>
  <c r="H14" i="2"/>
  <c r="H15" i="2"/>
  <c r="H4" i="2"/>
  <c r="H5" i="2"/>
  <c r="H6" i="2"/>
  <c r="H7" i="2"/>
  <c r="H8" i="2"/>
  <c r="H9" i="2"/>
  <c r="N17" i="2"/>
  <c r="H17" i="2"/>
  <c r="H18" i="2" s="1"/>
  <c r="P4" i="2"/>
  <c r="P5" i="2"/>
  <c r="P6" i="2"/>
  <c r="P7" i="2"/>
  <c r="P8" i="2"/>
  <c r="P9" i="2"/>
  <c r="P10" i="2"/>
  <c r="P11" i="2"/>
  <c r="P12" i="2"/>
  <c r="P13" i="2"/>
  <c r="P14" i="2"/>
  <c r="P15" i="2"/>
  <c r="P16" i="2"/>
  <c r="N4" i="2"/>
  <c r="N5" i="2"/>
  <c r="N6" i="2"/>
  <c r="N7" i="2"/>
  <c r="N8" i="2"/>
  <c r="N9" i="2"/>
  <c r="N10" i="2"/>
  <c r="N11" i="2"/>
  <c r="N12" i="2"/>
  <c r="N13" i="2"/>
  <c r="N14" i="2"/>
  <c r="N15" i="2"/>
  <c r="P17" i="2" l="1"/>
  <c r="N18" i="2" s="1"/>
  <c r="T6" i="2"/>
  <c r="T5" i="2"/>
  <c r="T4" i="2"/>
  <c r="R6" i="2"/>
  <c r="R5" i="2"/>
  <c r="Q4" i="2"/>
  <c r="R4" i="2" s="1"/>
</calcChain>
</file>

<file path=xl/sharedStrings.xml><?xml version="1.0" encoding="utf-8"?>
<sst xmlns="http://schemas.openxmlformats.org/spreadsheetml/2006/main" count="194" uniqueCount="156">
  <si>
    <r>
      <rPr>
        <b/>
        <sz val="20"/>
        <rFont val="Arial"/>
        <family val="2"/>
      </rPr>
      <t>Smart Infrastructure</t>
    </r>
  </si>
  <si>
    <r>
      <rPr>
        <b/>
        <sz val="9"/>
        <rFont val="Arial"/>
        <family val="2"/>
      </rPr>
      <t xml:space="preserve">To,
</t>
    </r>
    <r>
      <rPr>
        <b/>
        <sz val="9"/>
        <rFont val="Arial"/>
        <family val="2"/>
      </rPr>
      <t xml:space="preserve">Bangalore International Airport Limited,
</t>
    </r>
    <r>
      <rPr>
        <sz val="9"/>
        <rFont val="Arial MT"/>
        <family val="2"/>
      </rPr>
      <t>Administration Block, Kempegowda International Airport, Bengaluru 560300</t>
    </r>
  </si>
  <si>
    <r>
      <rPr>
        <sz val="9"/>
        <rFont val="Arial MT"/>
        <family val="2"/>
      </rPr>
      <t xml:space="preserve">Name       :- Arindam Mukherjee Department: -      SI-CSG-Sales
</t>
    </r>
    <r>
      <rPr>
        <sz val="9"/>
        <rFont val="Arial MT"/>
        <family val="2"/>
      </rPr>
      <t xml:space="preserve">Mobile                  +91-9007949677
</t>
    </r>
    <r>
      <rPr>
        <sz val="9"/>
        <rFont val="Arial MT"/>
        <family val="2"/>
      </rPr>
      <t xml:space="preserve">E-mail                  </t>
    </r>
    <r>
      <rPr>
        <u/>
        <sz val="8"/>
        <color rgb="FF0000FF"/>
        <rFont val="Arial MT"/>
        <family val="2"/>
      </rPr>
      <t xml:space="preserve">mukherjee.arindam@siemens.com
</t>
    </r>
    <r>
      <rPr>
        <sz val="9"/>
        <rFont val="Arial MT"/>
        <family val="2"/>
      </rPr>
      <t>Our reference      SL-SIFAS /BIAL T1 Date                     23/07/ 2024</t>
    </r>
  </si>
  <si>
    <r>
      <rPr>
        <b/>
        <sz val="9"/>
        <rFont val="Arial"/>
        <family val="2"/>
      </rPr>
      <t>Subject</t>
    </r>
  </si>
  <si>
    <r>
      <rPr>
        <sz val="9"/>
        <rFont val="Arial MT"/>
        <family val="2"/>
      </rPr>
      <t>Proposal for BIAL T1 Lounge FAS</t>
    </r>
  </si>
  <si>
    <r>
      <rPr>
        <b/>
        <sz val="9"/>
        <rFont val="Arial"/>
        <family val="2"/>
      </rPr>
      <t>Project</t>
    </r>
  </si>
  <si>
    <r>
      <rPr>
        <sz val="9"/>
        <rFont val="Arial MT"/>
        <family val="2"/>
      </rPr>
      <t>BIAL T1 FAS</t>
    </r>
  </si>
  <si>
    <r>
      <rPr>
        <sz val="9"/>
        <rFont val="Arial MT"/>
        <family val="2"/>
      </rPr>
      <t>We refer to the enquiry received for the above requirement. We are pleased to submit our offer for your kind perusal subject to the following Terms:</t>
    </r>
  </si>
  <si>
    <r>
      <rPr>
        <b/>
        <sz val="9"/>
        <rFont val="Arial"/>
        <family val="2"/>
      </rPr>
      <t>Prices</t>
    </r>
  </si>
  <si>
    <r>
      <rPr>
        <sz val="9"/>
        <rFont val="Arial MT"/>
        <family val="2"/>
      </rPr>
      <t>As per the attached price schedule.</t>
    </r>
  </si>
  <si>
    <r>
      <rPr>
        <b/>
        <sz val="9"/>
        <rFont val="Arial"/>
        <family val="2"/>
      </rPr>
      <t>Price Basis</t>
    </r>
  </si>
  <si>
    <r>
      <rPr>
        <sz val="9"/>
        <rFont val="Arial MT"/>
        <family val="2"/>
      </rPr>
      <t>CIF-Bangalore</t>
    </r>
  </si>
  <si>
    <r>
      <rPr>
        <b/>
        <sz val="9"/>
        <rFont val="Arial"/>
        <family val="2"/>
      </rPr>
      <t>Validity</t>
    </r>
  </si>
  <si>
    <r>
      <rPr>
        <sz val="10"/>
        <rFont val="Arial MT"/>
        <family val="2"/>
      </rPr>
      <t>30- days from the date of offer.</t>
    </r>
  </si>
  <si>
    <r>
      <rPr>
        <b/>
        <sz val="9"/>
        <rFont val="Arial"/>
        <family val="2"/>
      </rPr>
      <t>Terms of Payment</t>
    </r>
  </si>
  <si>
    <r>
      <rPr>
        <sz val="9"/>
        <rFont val="Arial MT"/>
        <family val="2"/>
      </rPr>
      <t>Supply: - 100% against delivery of materials prorate basis, Installation: - 100% against running invoice net 30 days</t>
    </r>
  </si>
  <si>
    <r>
      <rPr>
        <b/>
        <sz val="9"/>
        <rFont val="Arial"/>
        <family val="2"/>
      </rPr>
      <t>Time for Delivery</t>
    </r>
  </si>
  <si>
    <r>
      <rPr>
        <sz val="9"/>
        <rFont val="Arial MT"/>
        <family val="2"/>
      </rPr>
      <t xml:space="preserve">Supply: 8-10 weeks from the date of acceptance of Confirmed order.
</t>
    </r>
    <r>
      <rPr>
        <sz val="9"/>
        <rFont val="Arial MT"/>
        <family val="2"/>
      </rPr>
      <t>Installation and Commissioning: 3-4 weeks upon supply subject to site clearance.</t>
    </r>
  </si>
  <si>
    <r>
      <rPr>
        <sz val="9"/>
        <rFont val="Arial MT"/>
        <family val="2"/>
      </rPr>
      <t>Annexure as per their order of precedents as follows:</t>
    </r>
  </si>
  <si>
    <r>
      <rPr>
        <sz val="9"/>
        <rFont val="Arial MT"/>
        <family val="2"/>
      </rPr>
      <t>Annexure -1: Priced BOQ</t>
    </r>
  </si>
  <si>
    <r>
      <rPr>
        <sz val="9"/>
        <rFont val="Arial MT"/>
        <family val="2"/>
      </rPr>
      <t>Annexure -2: Basis of Offer</t>
    </r>
  </si>
  <si>
    <r>
      <rPr>
        <sz val="9"/>
        <rFont val="Arial MT"/>
        <family val="2"/>
      </rPr>
      <t>Annexure -3: General terms &amp; conditions</t>
    </r>
  </si>
  <si>
    <r>
      <rPr>
        <sz val="9"/>
        <rFont val="Arial MT"/>
        <family val="2"/>
      </rPr>
      <t>We hope our above offer is in line with your requirement. Should you require any further information, please feel free to contact us.</t>
    </r>
  </si>
  <si>
    <r>
      <rPr>
        <b/>
        <sz val="9"/>
        <rFont val="Arial"/>
        <family val="2"/>
      </rPr>
      <t xml:space="preserve">We express our </t>
    </r>
    <r>
      <rPr>
        <b/>
        <u/>
        <sz val="9"/>
        <rFont val="Arial"/>
        <family val="2"/>
      </rPr>
      <t>keen desire</t>
    </r>
    <r>
      <rPr>
        <b/>
        <sz val="9"/>
        <rFont val="Arial"/>
        <family val="2"/>
      </rPr>
      <t xml:space="preserve"> to be associated with you in this esteemed project.</t>
    </r>
  </si>
  <si>
    <r>
      <rPr>
        <sz val="9"/>
        <rFont val="Arial MT"/>
        <family val="2"/>
      </rPr>
      <t>Thanking you and assuring you of our best services at all times.</t>
    </r>
  </si>
  <si>
    <r>
      <rPr>
        <b/>
        <sz val="10"/>
        <rFont val="Arial"/>
        <family val="2"/>
      </rPr>
      <t xml:space="preserve">Anoop P Menon                                                                           Iyappan P
</t>
    </r>
    <r>
      <rPr>
        <b/>
        <sz val="10"/>
        <rFont val="Arial"/>
        <family val="2"/>
      </rPr>
      <t xml:space="preserve">Regional Sales Manager                                                             Sr Manager – Business Administrator
</t>
    </r>
    <r>
      <rPr>
        <b/>
        <sz val="10"/>
        <rFont val="Arial"/>
        <family val="2"/>
      </rPr>
      <t>SIEMENS Ltd.                                                                               SIEMENS Ltd.</t>
    </r>
  </si>
  <si>
    <r>
      <rPr>
        <b/>
        <sz val="7"/>
        <rFont val="Arial"/>
        <family val="2"/>
      </rPr>
      <t xml:space="preserve">Siemens Ltd.
</t>
    </r>
    <r>
      <rPr>
        <sz val="7"/>
        <rFont val="Arial MT"/>
        <family val="2"/>
      </rPr>
      <t xml:space="preserve">Country CEO: Sunil Mathur
</t>
    </r>
    <r>
      <rPr>
        <sz val="7"/>
        <rFont val="Arial MT"/>
        <family val="2"/>
      </rPr>
      <t>Smart Infrastructure Management: Robert Harald Kottukapally Demann</t>
    </r>
  </si>
  <si>
    <r>
      <rPr>
        <sz val="7"/>
        <rFont val="Arial MT"/>
        <family val="2"/>
      </rPr>
      <t>Thane Belapur Road, Navi Mumbai 400 708</t>
    </r>
  </si>
  <si>
    <r>
      <rPr>
        <sz val="7"/>
        <rFont val="Arial MT"/>
        <family val="2"/>
      </rPr>
      <t xml:space="preserve">Tel.  </t>
    </r>
    <r>
      <rPr>
        <sz val="7"/>
        <rFont val="Wingdings"/>
        <family val="5"/>
      </rPr>
      <t></t>
    </r>
    <r>
      <rPr>
        <sz val="7"/>
        <rFont val="Times New Roman"/>
        <family val="1"/>
      </rPr>
      <t xml:space="preserve"> </t>
    </r>
    <r>
      <rPr>
        <sz val="7"/>
        <rFont val="Arial MT"/>
        <family val="2"/>
      </rPr>
      <t xml:space="preserve">+91 22 3326 5005/06
</t>
    </r>
    <r>
      <rPr>
        <sz val="7"/>
        <rFont val="Arial MT"/>
        <family val="2"/>
      </rPr>
      <t xml:space="preserve">Fax : +91 22 3326 0030
</t>
    </r>
    <r>
      <rPr>
        <sz val="7"/>
        <rFont val="Arial MT"/>
        <family val="2"/>
      </rPr>
      <t>www.siemens.co.in</t>
    </r>
  </si>
  <si>
    <r>
      <rPr>
        <b/>
        <sz val="9"/>
        <rFont val="Arial"/>
        <family val="2"/>
      </rPr>
      <t>Basis of offer</t>
    </r>
  </si>
  <si>
    <r>
      <rPr>
        <sz val="9"/>
        <rFont val="Arial MT"/>
        <family val="2"/>
      </rPr>
      <t>Our quote is strictly based and limited to the following:</t>
    </r>
  </si>
  <si>
    <r>
      <rPr>
        <sz val="10"/>
        <rFont val="Arial MT"/>
        <family val="2"/>
      </rPr>
      <t xml:space="preserve">1.    </t>
    </r>
    <r>
      <rPr>
        <sz val="9"/>
        <rFont val="Arial MT"/>
        <family val="2"/>
      </rPr>
      <t xml:space="preserve">The Bill of material attached herewith as priced BOQ.
</t>
    </r>
    <r>
      <rPr>
        <sz val="10"/>
        <rFont val="Arial MT"/>
        <family val="2"/>
      </rPr>
      <t xml:space="preserve">2.    </t>
    </r>
    <r>
      <rPr>
        <sz val="9"/>
        <rFont val="Arial MT"/>
        <family val="2"/>
      </rPr>
      <t xml:space="preserve">Scope is Supply, Installation, Testing &amp; Commissioning of FAS Project.
</t>
    </r>
    <r>
      <rPr>
        <sz val="10"/>
        <rFont val="Arial MT"/>
        <family val="2"/>
      </rPr>
      <t xml:space="preserve">3.    </t>
    </r>
    <r>
      <rPr>
        <sz val="9"/>
        <rFont val="Arial MT"/>
        <family val="2"/>
      </rPr>
      <t xml:space="preserve">Any variation to the quantity in the BOQ will be charged extra at actual based on unit rate mentioned in our price offer for the mutually agreed contract period.
</t>
    </r>
    <r>
      <rPr>
        <sz val="10"/>
        <rFont val="Arial MT"/>
        <family val="2"/>
      </rPr>
      <t xml:space="preserve">4.    </t>
    </r>
    <r>
      <rPr>
        <sz val="9"/>
        <rFont val="Arial MT"/>
        <family val="2"/>
      </rPr>
      <t xml:space="preserve">Our scope is limited to SITC of BMS System.
</t>
    </r>
    <r>
      <rPr>
        <sz val="10"/>
        <rFont val="Arial MT"/>
        <family val="2"/>
      </rPr>
      <t xml:space="preserve">5.    </t>
    </r>
    <r>
      <rPr>
        <sz val="9"/>
        <rFont val="Arial MT"/>
        <family val="2"/>
      </rPr>
      <t xml:space="preserve">Siemens Limited, shall not be obligated to fulfill this agreement if such fulfillment is prevented by any impediments arising out of national or international foreign trade or customs requirements or any embargoes or other sanctions.
</t>
    </r>
    <r>
      <rPr>
        <sz val="10"/>
        <rFont val="Arial MT"/>
        <family val="2"/>
      </rPr>
      <t xml:space="preserve">6.    </t>
    </r>
    <r>
      <rPr>
        <sz val="9"/>
        <rFont val="Arial MT"/>
        <family val="2"/>
      </rPr>
      <t xml:space="preserve">Purchaser should provide UPS power supply to power up equipment. Warranty will be void for reasons like water seepage, voltage fluctuation, physical damage, bad workmanship etc. for any reasons is not covered under warranty.
</t>
    </r>
    <r>
      <rPr>
        <sz val="10"/>
        <rFont val="Arial MT"/>
        <family val="2"/>
      </rPr>
      <t xml:space="preserve">7.    </t>
    </r>
    <r>
      <rPr>
        <sz val="9"/>
        <rFont val="Arial MT"/>
        <family val="2"/>
      </rPr>
      <t xml:space="preserve">We have considered delivery in multiple shipments.
</t>
    </r>
    <r>
      <rPr>
        <b/>
        <i/>
        <sz val="10"/>
        <rFont val="Arial"/>
        <family val="2"/>
      </rPr>
      <t xml:space="preserve">8.    </t>
    </r>
    <r>
      <rPr>
        <b/>
        <i/>
        <sz val="9"/>
        <rFont val="Arial"/>
        <family val="2"/>
      </rPr>
      <t xml:space="preserve">Taxes and Levies:
</t>
    </r>
    <r>
      <rPr>
        <sz val="9"/>
        <rFont val="Arial MT"/>
        <family val="2"/>
      </rPr>
      <t>The Prices quoted for supplies of all goods and / or services offered are exclusive of applicable Goods and Services Tax (‘GST’). Applicable GST would be determined based on the classification and characterization of the supplies  under the GST law which would in-turn depend upon the Harmonized System of Nomenclature (‘HSN’) and / or Service Accounting Codes of the respective supplies of goods and / or services effected under the Contract.</t>
    </r>
  </si>
  <si>
    <r>
      <rPr>
        <sz val="9"/>
        <rFont val="Arial MT"/>
        <family val="2"/>
      </rPr>
      <t>Depending upon the place of supply and billing location, either an Integrated GST or “Central GST plus respective State GST” be charged on the value of the supplies of goods and / or services.</t>
    </r>
  </si>
  <si>
    <r>
      <rPr>
        <sz val="9"/>
        <rFont val="Arial MT"/>
        <family val="2"/>
      </rPr>
      <t xml:space="preserve">Purchaser agrees to pay or reimburse to the Supplier applicable GST as may be levied and any other taxes, duties, cess or imposts, as applicable at time of delivery as may be legislated subsequent to the contract coming into existence and applicable at time of delivery.
</t>
    </r>
    <r>
      <rPr>
        <sz val="9"/>
        <rFont val="Arial MT"/>
        <family val="2"/>
      </rPr>
      <t>In case Purchaser deducts any tax on amount payable to supplier against the supplies effected by supplier as stipulated under Integrated GST or “Central GST or respective State GST Act, Purchaser is required to deposit taxes so deducted to the Government treasury within ten days after the end of the month in which such deduction is made and issue a certificate to the supplier within five days of making remittance of amount so deducted to the Government.</t>
    </r>
  </si>
  <si>
    <r>
      <rPr>
        <sz val="9"/>
        <rFont val="Arial MT"/>
        <family val="2"/>
      </rPr>
      <t>Wherever applicable, the Purchaser will furnish its Road permits /e-way bills in the prescribed forms under the provisions of State specific Goods and Services Tax Act for enabling smooth entry of goods into the State where delivery is to be affected. Until specific e-way bills are prescribed under State specific State GST Acts, the road permits as prescribed under the respective State VAT laws would continue to operate.</t>
    </r>
  </si>
  <si>
    <r>
      <rPr>
        <sz val="9"/>
        <rFont val="Arial MT"/>
        <family val="2"/>
      </rPr>
      <t>In case of change in the rates of any taxes, duties, levies or if new taxes, duties or levies are initiated by the Central / State Government / local bodies, including enactment of any legislation by Union/ State, then the same will be to the account of Purchaser and shall be reimbursed by Purchaser. Change in judicial interpretation and / or any clarification or amendment made by the relevant authorities shall be construed to be a change in the rate of taxes, duties, levies and / or imposition of new tax, duty or levy”.</t>
    </r>
  </si>
  <si>
    <r>
      <rPr>
        <sz val="7"/>
        <rFont val="Arial MT"/>
        <family val="2"/>
      </rPr>
      <t xml:space="preserve">Tel.   </t>
    </r>
    <r>
      <rPr>
        <sz val="7"/>
        <rFont val="Wingdings"/>
        <family val="5"/>
      </rPr>
      <t></t>
    </r>
    <r>
      <rPr>
        <sz val="7"/>
        <rFont val="Times New Roman"/>
        <family val="1"/>
      </rPr>
      <t xml:space="preserve"> </t>
    </r>
    <r>
      <rPr>
        <sz val="7"/>
        <rFont val="Arial MT"/>
        <family val="2"/>
      </rPr>
      <t xml:space="preserve">+91 22 3326 5005/06
</t>
    </r>
    <r>
      <rPr>
        <sz val="7"/>
        <rFont val="Arial MT"/>
        <family val="2"/>
      </rPr>
      <t xml:space="preserve">Fax : +91 22 3326 0030
</t>
    </r>
    <r>
      <rPr>
        <sz val="7"/>
        <rFont val="Arial MT"/>
        <family val="2"/>
      </rPr>
      <t>www.siemens.co.in</t>
    </r>
  </si>
  <si>
    <r>
      <rPr>
        <b/>
        <sz val="10"/>
        <rFont val="Arial"/>
        <family val="2"/>
      </rPr>
      <t xml:space="preserve">9.    </t>
    </r>
    <r>
      <rPr>
        <b/>
        <sz val="9"/>
        <rFont val="Arial"/>
        <family val="2"/>
      </rPr>
      <t xml:space="preserve">CYBERSECURITY CLAUSE
</t>
    </r>
    <r>
      <rPr>
        <sz val="9"/>
        <rFont val="Arial MT"/>
        <family val="2"/>
      </rPr>
      <t>In order to protect plants, systems, machines and networks against cyber threats, it is necessary to implement – and continuously maintain – a holistic, state-of-the-art security concept. Siemens’ portfolio only forms one element of such a concept.</t>
    </r>
  </si>
  <si>
    <r>
      <rPr>
        <sz val="9"/>
        <rFont val="Arial MT"/>
        <family val="2"/>
      </rPr>
      <t xml:space="preserve">You are responsible for preventing unauthorized access to your plants, systems, machines and networks which should only be connected to an enterprise network or the internet if and to the extent such a connection is necessary and only when appropriate security measures (e.g. firewalls and/or network segmentation) are in place. Additionally, Siemens’ guidance on appropriate security measures should be taken into account. For additional information, please contact your Siemens sales representative or visit https://www.siemens.com/global/en/home/company/topic-areas/future-of- manufacturing/industrial-security.html
</t>
    </r>
    <r>
      <rPr>
        <sz val="9"/>
        <rFont val="Arial MT"/>
        <family val="2"/>
      </rPr>
      <t xml:space="preserve">Siemens’ portfolio undergoes continuous development to make it more secure. Siemens strongly recommends that updates are applied as soon as they are available and that the latest versions are used. Use of versions that are no longer supported, and failure to apply the latest updates may increase your exposure to cyber threats. Siemens strongly recommends to comply with security advisories on the latest security threats, patches and other related measures, published, among others, under http://www.siemens.com/cert/en/cert-security-advisories.htm.
</t>
    </r>
    <r>
      <rPr>
        <sz val="10"/>
        <rFont val="Arial MT"/>
        <family val="2"/>
      </rPr>
      <t xml:space="preserve">10.  </t>
    </r>
    <r>
      <rPr>
        <sz val="9"/>
        <rFont val="Arial MT"/>
        <family val="2"/>
      </rPr>
      <t xml:space="preserve">Although we are working hard to meet the delivery and performance dates mentioned above, temporary delays in delivery and service performance concerning us and/or our suppliers/sub-contractors may occur as a result of the Covid-19 Virus. Therefore, the delivery/performance date (mentioned in the tender/offer) is non-binding. The delivery/performance is subject to uninterrupted supply chain, production and logistics and may be postponed. Also, we reserve the right to partial delivery/performance of service. If you have questions, please get in touch with your local Siemens contact.
</t>
    </r>
    <r>
      <rPr>
        <sz val="10"/>
        <rFont val="Arial MT"/>
        <family val="2"/>
      </rPr>
      <t xml:space="preserve">11.  </t>
    </r>
    <r>
      <rPr>
        <sz val="9"/>
        <rFont val="Arial MT"/>
        <family val="2"/>
      </rPr>
      <t xml:space="preserve">The contract price for this project has been calculated based on the current prices for the component materials. However, since the market for the materials that are hereafter specified and supplied under the terms of the tender is considered to be volatile, and may be affected by sudden price increases, the e Contractor agrees to use his best efforts to obtain the lowest possible prices from available suppliers. However , in case there is an increase in the prices of the specified materials that are purchased during execution of contract for use in this project, the e Employer agrees to pay such increased cost to the Contractor. Any claim by the Contractor for payment of such cost increase, as provided above, shall be submitted through a written notice delivered by the Contractor to the Employer stating the increased cost and the materials in question, supported by the basis of calculation of price increase in line with the indices mentioned as per IEEMA circular. The Employer shall not challenge such increase and shall approve the same if the increased cost is claimed by the Contractor through the above mentioned documentation.
</t>
    </r>
    <r>
      <rPr>
        <sz val="10"/>
        <rFont val="Arial MT"/>
        <family val="2"/>
      </rPr>
      <t xml:space="preserve">12.  </t>
    </r>
    <r>
      <rPr>
        <sz val="9"/>
        <rFont val="Arial MT"/>
        <family val="2"/>
      </rPr>
      <t xml:space="preserve">Price Variation Clause
</t>
    </r>
    <r>
      <rPr>
        <sz val="9"/>
        <rFont val="Arial MT"/>
        <family val="2"/>
      </rPr>
      <t>The contract price for this project has been calculated based on the current prices for the component materials. However, since the market for the materials that are hereafter specified and supplied under the terms of the tender is considered to be volatile, and may be affected by sudden price increases, the Contractor agrees to use his best efforts to obtain the lowest possible prices from available suppliers. However , in case there is an increase in the prices of the specified materials that are purchased during execution of contract for use in this project, the Employer agrees to pay such increased cost to the Contractor. Any claim by the Contractor for payment of such cost increase, as provided above, shall be submitted through a written notice delivered by the Contractor to the Employer stating the increased cost and the materials in question, supported by the basis of calculation of price increase in line with the indices mentioned as per IEEMA circular. The Employer shall not challenge such increase and shall approve the same if the increased cost is claimed by the Contractor through the above mentioned documentation.</t>
    </r>
  </si>
  <si>
    <r>
      <rPr>
        <sz val="7"/>
        <rFont val="Arial MT"/>
        <family val="2"/>
      </rPr>
      <t xml:space="preserve">Tel. </t>
    </r>
    <r>
      <rPr>
        <sz val="7"/>
        <rFont val="Wingdings"/>
        <family val="5"/>
      </rPr>
      <t></t>
    </r>
    <r>
      <rPr>
        <sz val="7"/>
        <rFont val="Times New Roman"/>
        <family val="1"/>
      </rPr>
      <t xml:space="preserve"> </t>
    </r>
    <r>
      <rPr>
        <sz val="7"/>
        <rFont val="Arial MT"/>
        <family val="2"/>
      </rPr>
      <t xml:space="preserve">+91 22 3326 5005/06
</t>
    </r>
    <r>
      <rPr>
        <sz val="7"/>
        <rFont val="Arial MT"/>
        <family val="2"/>
      </rPr>
      <t xml:space="preserve">Fax : +91 22 3326 0030
</t>
    </r>
    <r>
      <rPr>
        <sz val="7"/>
        <rFont val="Arial MT"/>
        <family val="2"/>
      </rPr>
      <t>www.siemens.co.in</t>
    </r>
  </si>
  <si>
    <r>
      <rPr>
        <sz val="7"/>
        <rFont val="Arial MT"/>
        <family val="2"/>
      </rPr>
      <t xml:space="preserve">Registered Office:Birla Aurora, Level 21, Plot No 1080. Dr. Annie Besant Road, Mumbai – 400030.. Corporate Identity number: L28920MH1957PLC010839; Telephone +91 22 39677000; Fax +91 22 39677500; Contact / Email: www.siemens.co.in/contact; Website: www.siemens.co.in.
</t>
    </r>
    <r>
      <rPr>
        <sz val="7"/>
        <rFont val="Arial MT"/>
        <family val="2"/>
      </rPr>
      <t>Sales Office: Ahmedabad, Bangalore, Chandigarh, Chennai, Coimbatore, Hyderabad, Kharghar, Kolkata, Lucknow, Mumbai, Nagpur, New Delhi, Pune, Vadodara. Page 4 of</t>
    </r>
  </si>
  <si>
    <r>
      <rPr>
        <b/>
        <sz val="9"/>
        <rFont val="Arial"/>
        <family val="2"/>
      </rPr>
      <t>ANNEXURE – 3</t>
    </r>
  </si>
  <si>
    <r>
      <rPr>
        <b/>
        <sz val="9"/>
        <rFont val="Arial"/>
        <family val="2"/>
      </rPr>
      <t>General terms &amp; conditions</t>
    </r>
  </si>
  <si>
    <r>
      <rPr>
        <b/>
        <sz val="9"/>
        <rFont val="Arial"/>
        <family val="2"/>
      </rPr>
      <t xml:space="preserve">1.    </t>
    </r>
    <r>
      <rPr>
        <b/>
        <u/>
        <sz val="9"/>
        <rFont val="Arial"/>
        <family val="2"/>
      </rPr>
      <t>Offer Validity</t>
    </r>
  </si>
  <si>
    <r>
      <rPr>
        <sz val="9"/>
        <rFont val="Arial MT"/>
        <family val="2"/>
      </rPr>
      <t xml:space="preserve">This offer shall remain valid for a period of </t>
    </r>
    <r>
      <rPr>
        <b/>
        <sz val="9"/>
        <rFont val="Arial"/>
        <family val="2"/>
      </rPr>
      <t xml:space="preserve">One </t>
    </r>
    <r>
      <rPr>
        <sz val="9"/>
        <rFont val="Arial MT"/>
        <family val="2"/>
      </rPr>
      <t xml:space="preserve">month from the date of issuance (the 'Offer Period'). If the customer does not accept this offer within the Offer Period, the offer shall expire, and Siemens shall have no further obligations with respect to this offer. If the customer wishes to accept this offer after the Offer Period has expired, Siemens may, in its sole discretion, agree to extend the Offer Period upon written request by the customer.
</t>
    </r>
    <r>
      <rPr>
        <sz val="9"/>
        <rFont val="Arial MT"/>
        <family val="2"/>
      </rPr>
      <t xml:space="preserve">Siemens reserves the right to withdraw this offer at any time prior to acceptance by the customer, and such withdrawal shall be effective upon written notice to the customer.
</t>
    </r>
    <r>
      <rPr>
        <sz val="9"/>
        <rFont val="Arial MT"/>
        <family val="2"/>
      </rPr>
      <t>This offer is subject to the terms and conditions set forth herein, and no modifications or additions to this offer shall be binding on Siemens unless agreed to in writing by Siemens.</t>
    </r>
  </si>
  <si>
    <r>
      <rPr>
        <b/>
        <sz val="9"/>
        <rFont val="Arial"/>
        <family val="2"/>
      </rPr>
      <t xml:space="preserve">2.    </t>
    </r>
    <r>
      <rPr>
        <b/>
        <u/>
        <sz val="9"/>
        <rFont val="Arial"/>
        <family val="2"/>
      </rPr>
      <t>Effective Date and Project Duration</t>
    </r>
  </si>
  <si>
    <r>
      <rPr>
        <sz val="9"/>
        <rFont val="Arial MT"/>
        <family val="2"/>
      </rPr>
      <t xml:space="preserve">This contract shall become effective on the –
</t>
    </r>
    <r>
      <rPr>
        <sz val="9"/>
        <rFont val="Arial MT"/>
        <family val="2"/>
      </rPr>
      <t xml:space="preserve">(a) date of signature by both parties; or (b) date of receipt of purchase order; or (c) date of receipt of advance; whichever is later (the 'Effective Date') and shall continue until completion of the project or until terminated in accordance with the provisions of this contract.
</t>
    </r>
    <r>
      <rPr>
        <sz val="9"/>
        <rFont val="Arial MT"/>
        <family val="2"/>
      </rPr>
      <t>Siemens will start execution at site only after receipt of Firm Work order &amp; advance.</t>
    </r>
  </si>
  <si>
    <r>
      <rPr>
        <b/>
        <sz val="9"/>
        <rFont val="Arial"/>
        <family val="2"/>
      </rPr>
      <t xml:space="preserve">3.    </t>
    </r>
    <r>
      <rPr>
        <b/>
        <u/>
        <sz val="9"/>
        <rFont val="Arial"/>
        <family val="2"/>
      </rPr>
      <t>Payment Terms</t>
    </r>
  </si>
  <si>
    <r>
      <rPr>
        <sz val="9"/>
        <rFont val="Arial MT"/>
        <family val="2"/>
      </rPr>
      <t xml:space="preserve">Supply: - 80% against delivery of materials prorate basis, 20% after completion and handing over.
</t>
    </r>
    <r>
      <rPr>
        <sz val="9"/>
        <rFont val="Arial MT"/>
        <family val="2"/>
      </rPr>
      <t xml:space="preserve">Installation: - 100% against running invoice net 30 days
</t>
    </r>
    <r>
      <rPr>
        <sz val="9"/>
        <rFont val="Arial MT"/>
        <family val="2"/>
      </rPr>
      <t>PBG: - 5% of the contract price valid till 90 days from provisional completion of work</t>
    </r>
  </si>
  <si>
    <r>
      <rPr>
        <b/>
        <sz val="9"/>
        <rFont val="Arial"/>
        <family val="2"/>
      </rPr>
      <t xml:space="preserve">4.    </t>
    </r>
    <r>
      <rPr>
        <b/>
        <u/>
        <sz val="9"/>
        <rFont val="Arial"/>
        <family val="2"/>
      </rPr>
      <t>Taxes &amp; Duties</t>
    </r>
  </si>
  <si>
    <r>
      <rPr>
        <sz val="9"/>
        <rFont val="Arial MT"/>
        <family val="2"/>
      </rPr>
      <t xml:space="preserve">GST or any Govt Taxes extra as applicable at the time of billing.
</t>
    </r>
    <r>
      <rPr>
        <sz val="9"/>
        <rFont val="Arial MT"/>
        <family val="2"/>
      </rPr>
      <t xml:space="preserve">Any variation in Taxes will be charged extra as applicable at the time of dispatch. Any Other Taxes, Levies, Duties etc., will be charged extra if applicable and as applicable at the time of dispatch.
</t>
    </r>
    <r>
      <rPr>
        <sz val="9"/>
        <rFont val="Arial MT"/>
        <family val="2"/>
      </rPr>
      <t xml:space="preserve">If PAN details are not submitted by customer, TCS </t>
    </r>
    <r>
      <rPr>
        <sz val="9"/>
        <color rgb="FFFF0000"/>
        <rFont val="Arial MT"/>
        <family val="2"/>
      </rPr>
      <t xml:space="preserve">@ 1% </t>
    </r>
    <r>
      <rPr>
        <sz val="9"/>
        <rFont val="Arial MT"/>
        <family val="2"/>
      </rPr>
      <t>will be deducted.</t>
    </r>
  </si>
  <si>
    <r>
      <rPr>
        <b/>
        <sz val="9"/>
        <rFont val="Arial"/>
        <family val="2"/>
      </rPr>
      <t xml:space="preserve">5.    </t>
    </r>
    <r>
      <rPr>
        <b/>
        <u/>
        <sz val="9"/>
        <rFont val="Arial"/>
        <family val="2"/>
      </rPr>
      <t>BOCWA</t>
    </r>
  </si>
  <si>
    <r>
      <rPr>
        <sz val="9"/>
        <rFont val="Arial MT"/>
        <family val="2"/>
      </rPr>
      <t>BOCWA Cess (if applicable) shall be in general contractors’ scope since this would be a small sub contract with no civil work in our scope.</t>
    </r>
  </si>
  <si>
    <r>
      <rPr>
        <b/>
        <sz val="9"/>
        <rFont val="Arial"/>
        <family val="2"/>
      </rPr>
      <t xml:space="preserve">6.    </t>
    </r>
    <r>
      <rPr>
        <b/>
        <u/>
        <sz val="9"/>
        <rFont val="Arial"/>
        <family val="2"/>
      </rPr>
      <t>Delivery:</t>
    </r>
  </si>
  <si>
    <r>
      <rPr>
        <sz val="9"/>
        <rFont val="Arial MT"/>
        <family val="2"/>
      </rPr>
      <t>6 -8 Weeks from the date of receipt of techno-commercially clear PO or approved drawings or receipt of advance whichever is later.</t>
    </r>
  </si>
  <si>
    <r>
      <rPr>
        <b/>
        <sz val="9"/>
        <rFont val="Arial"/>
        <family val="2"/>
      </rPr>
      <t xml:space="preserve">7.    </t>
    </r>
    <r>
      <rPr>
        <b/>
        <u/>
        <sz val="9"/>
        <rFont val="Arial"/>
        <family val="2"/>
      </rPr>
      <t>Insurance</t>
    </r>
  </si>
  <si>
    <r>
      <rPr>
        <sz val="9"/>
        <rFont val="Arial MT"/>
        <family val="2"/>
      </rPr>
      <t xml:space="preserve">• Contractor’s All Risk Insurance - CAR policy will be provided for the 100% contract value.
</t>
    </r>
    <r>
      <rPr>
        <sz val="9"/>
        <rFont val="Arial MT"/>
        <family val="2"/>
      </rPr>
      <t xml:space="preserve">• Third Party insurance policy – Will be provided for 10% of the contract value.
</t>
    </r>
    <r>
      <rPr>
        <sz val="9"/>
        <rFont val="Arial MT"/>
        <family val="2"/>
      </rPr>
      <t>• Workmen’s compensation policy – We will provide WCP (Umbrella Policy)</t>
    </r>
  </si>
  <si>
    <r>
      <rPr>
        <b/>
        <sz val="9"/>
        <rFont val="Arial"/>
        <family val="2"/>
      </rPr>
      <t xml:space="preserve">8.    </t>
    </r>
    <r>
      <rPr>
        <b/>
        <u/>
        <sz val="9"/>
        <rFont val="Arial"/>
        <family val="2"/>
      </rPr>
      <t>Limitation of Liability</t>
    </r>
  </si>
  <si>
    <r>
      <rPr>
        <sz val="9"/>
        <rFont val="Arial MT"/>
        <family val="2"/>
      </rPr>
      <t xml:space="preserve">Siemens’ total liability, whether pursuant to any indemnity or in contract, tort (including negligence and breach of statutory
</t>
    </r>
    <r>
      <rPr>
        <sz val="9"/>
        <rFont val="Arial MT"/>
        <family val="2"/>
      </rPr>
      <t>duty) or otherwise arising by reason of or in connection with the contract shall not exceed 100% of the original contract price.</t>
    </r>
  </si>
  <si>
    <r>
      <rPr>
        <sz val="7"/>
        <rFont val="Arial MT"/>
        <family val="2"/>
      </rPr>
      <t xml:space="preserve">Registered Office:Birla Aurora, Level 21, Plot No 1080. Dr. Annie Besant Road, Mumbai – 400030.. Corporate Identity number: L28920MH1957PLC010839; Telephone +91 22 39677000; Fax +91 22 39677500; Contact / Email: www.siemens.co.in/contact; Website: www.siemens.co.in.
</t>
    </r>
    <r>
      <rPr>
        <sz val="7"/>
        <rFont val="Arial MT"/>
        <family val="2"/>
      </rPr>
      <t>Sales Office: Ahmedabad, Bangalore, Chandigarh, Chennai, Coimbatore, Hyderabad, Kharghar, Kolkata, Lucknow, Mumbai, Nagpur, New Delhi, Pune, Vadodara. Page 5 of</t>
    </r>
  </si>
  <si>
    <r>
      <rPr>
        <b/>
        <sz val="9"/>
        <rFont val="Arial"/>
        <family val="2"/>
      </rPr>
      <t xml:space="preserve">9.    </t>
    </r>
    <r>
      <rPr>
        <b/>
        <u/>
        <sz val="9"/>
        <rFont val="Arial"/>
        <family val="2"/>
      </rPr>
      <t>Waiver of Consequential and Incidental Damages</t>
    </r>
  </si>
  <si>
    <r>
      <rPr>
        <sz val="9"/>
        <rFont val="Arial MT"/>
        <family val="2"/>
      </rPr>
      <t>Siemens shall in no event be liable, whether pursuant to any indemnity or in contract, tort (including negligence and statutory duty) or otherwise for loss of profit or revenue, loss of production, interruption of operations or loss of use, cost of capital, loss of interest, loss of information and/or data, for claims arising from customer’s contracts with third parties, loss of power, voltage irregularities, frequency fluctuations, cost of purchased or replacement power, loss of power, cost of purchased or replacement power, or for any indirect or consequential damage.</t>
    </r>
  </si>
  <si>
    <r>
      <rPr>
        <b/>
        <sz val="9"/>
        <rFont val="Arial"/>
        <family val="2"/>
      </rPr>
      <t xml:space="preserve">10.  </t>
    </r>
    <r>
      <rPr>
        <b/>
        <u/>
        <sz val="9"/>
        <rFont val="Arial"/>
        <family val="2"/>
      </rPr>
      <t>Warranty / Defect Liability Period (DLP)</t>
    </r>
  </si>
  <si>
    <r>
      <rPr>
        <sz val="9"/>
        <rFont val="Arial MT"/>
        <family val="2"/>
      </rPr>
      <t xml:space="preserve">In this contract, a defect shall mean any non-conformity of the works with the express terms of this contract resulting from circumstances existing in the works at the time of the transfer of risk to the customer ('Defect'). However, the following shall not be considered as Defects:
</t>
    </r>
    <r>
      <rPr>
        <sz val="9"/>
        <rFont val="Arial MT"/>
        <family val="2"/>
      </rPr>
      <t xml:space="preserve">a) normal wear and tear, non-conformity resulting from excessive strain;
</t>
    </r>
    <r>
      <rPr>
        <sz val="9"/>
        <rFont val="Arial MT"/>
        <family val="2"/>
      </rPr>
      <t xml:space="preserve">b) non-conformity resulting from faulty or negligent handling; non-compliance with instructions or recommendations in operation or maintenance manuals and other documents;
</t>
    </r>
    <r>
      <rPr>
        <sz val="9"/>
        <rFont val="Arial MT"/>
        <family val="2"/>
      </rPr>
      <t xml:space="preserve">c) installation, erection, modification, commissioning, or pre-commissioning, in each case not carried out by Siemens;
</t>
    </r>
    <r>
      <rPr>
        <sz val="9"/>
        <rFont val="Arial MT"/>
        <family val="2"/>
      </rPr>
      <t xml:space="preserve">d) non-reproducible software errors;
</t>
    </r>
    <r>
      <rPr>
        <sz val="9"/>
        <rFont val="Arial MT"/>
        <family val="2"/>
      </rPr>
      <t>e) defects which do not significantly impair the use of the respective works.</t>
    </r>
  </si>
  <si>
    <r>
      <rPr>
        <sz val="9"/>
        <rFont val="Arial MT"/>
        <family val="2"/>
      </rPr>
      <t>The customer shall notify Siemens in writing of any Defects without undue delay. Upon such written notification, Siemens shall, at its option, remedy a Defect by repair, replacement, or re-performance. Siemens shall be given a reasonable period of time and opportunity to remedy the Defect. For this purpose, the customer shall grant Siemens working access to the non-conforming works, shall undertake any necessary dis-assembly and re-assembly, and shall provide access to operation and maintenance data, all at no charge to Siemens. Upon Siemens’ request, the customer shall ensure that title to the replaced defective parts shall transfer to Siemens.</t>
    </r>
  </si>
  <si>
    <r>
      <rPr>
        <sz val="9"/>
        <rFont val="Arial MT"/>
        <family val="2"/>
      </rPr>
      <t>The customer shall be responsible for the customs clearance in the country where the project is located and for the further transport from the places of delivery for all equipment necessary to remedy the Defect. The customer shall be responsible for the customs clearance in the country where the project is located and for the further transport from the places of delivery for all equipment necessary to remedy the Defect. Upon request of the customer, Siemens shall be obliged to reimburse the customer for all such customs duties (if any) against documentary proof and invoice.</t>
    </r>
  </si>
  <si>
    <r>
      <rPr>
        <sz val="9"/>
        <rFont val="Arial MT"/>
        <family val="2"/>
      </rPr>
      <t xml:space="preserve">Insofar as a part has to be merely delivered, the customer shall immediately inspect that part and shall notify Siemens in writing of any Defects without undue delay. Customer’s claims for defects shall be excluded for any apparent defects, if the customer has failed to do so.
</t>
    </r>
    <r>
      <rPr>
        <sz val="9"/>
        <rFont val="Arial MT"/>
        <family val="2"/>
      </rPr>
      <t>Unless otherwise agreed, the defects liability period for any part of the works shall be 12 months. It starts at the date of transfer of risk.</t>
    </r>
  </si>
  <si>
    <r>
      <rPr>
        <sz val="9"/>
        <rFont val="Arial MT"/>
        <family val="2"/>
      </rPr>
      <t>For replaced or repaired parts of the works, the defects liability period is 6 months from the date of replacement or repair, if the original defects liability period for the works expires earlier. In any event, the defects liability period shall end no later than 24 months from the beginning of the original defects liability period. Siemens is not liable for any Defects unless notified in writing by the customer to Siemens before the end of the defects liability period.</t>
    </r>
  </si>
  <si>
    <r>
      <rPr>
        <sz val="9"/>
        <rFont val="Arial MT"/>
        <family val="2"/>
      </rPr>
      <t>Siemens  does  not  warrant  or  guarantee  that  the  works  will  be  secure  from  cyberthreats  and  does  not  contain  any vulnerability. If software is defective, Siemens shall only be obliged to provide the customer with an updated version of the software in which the Defect has been remedied when such updated version is reasonably available from Siemens or, if Siemens is only licensee, from Siemens’ licensor. If the software has been modified or individually developed by Siemens, Siemens shall in addition provide the customer with a workaround or other interim corrective solution until the provision of an updated version of the software, if such workaround or interim solution is feasible at reasonable expense and if otherwise the customer’s business operations would be substantially impeded.</t>
    </r>
  </si>
  <si>
    <r>
      <rPr>
        <sz val="9"/>
        <rFont val="Arial MT"/>
        <family val="2"/>
      </rPr>
      <t>If Siemens carries out remedial work and it is ultimately not established that there was a Defect, the customer shall pay Siemens for such remedial work including error diagnosis.</t>
    </r>
  </si>
  <si>
    <r>
      <rPr>
        <sz val="9"/>
        <rFont val="Arial MT"/>
        <family val="2"/>
      </rPr>
      <t>Any other liability of Siemens and any claims, rights and remedies of the customer in case of defects of the works shall be excluded except as expressly stipulated in this clause and provided Siemens failed at least three times in remedying the Defect – in clause above. All warranties, representations, conditions, and all other terms of any kind whatsoever implied by statute or common law are, to the fullest extent permitted by applicable law, excluded from this contract.</t>
    </r>
  </si>
  <si>
    <r>
      <rPr>
        <sz val="7"/>
        <rFont val="Arial MT"/>
        <family val="2"/>
      </rPr>
      <t xml:space="preserve">Registered Office:Birla Aurora, Level 21, Plot No 1080. Dr. Annie Besant Road, Mumbai – 400030.. Corporate Identity number: L28920MH1957PLC010839; Telephone +91 22 39677000; Fax +91 22 39677500; Contact / Email: www.siemens.co.in/contact; Website: www.siemens.co.in.
</t>
    </r>
    <r>
      <rPr>
        <sz val="7"/>
        <rFont val="Arial MT"/>
        <family val="2"/>
      </rPr>
      <t>Sales Office: Ahmedabad, Bangalore, Chandigarh, Chennai, Coimbatore, Hyderabad, Kharghar, Kolkata, Lucknow, Mumbai, Nagpur, New Delhi, Pune, Vadodara. Page 6 of</t>
    </r>
  </si>
  <si>
    <r>
      <rPr>
        <b/>
        <sz val="9"/>
        <rFont val="Arial"/>
        <family val="2"/>
      </rPr>
      <t xml:space="preserve">11.  </t>
    </r>
    <r>
      <rPr>
        <b/>
        <u/>
        <sz val="9"/>
        <rFont val="Arial"/>
        <family val="2"/>
      </rPr>
      <t>Liquidated Damages (LD)</t>
    </r>
  </si>
  <si>
    <r>
      <rPr>
        <sz val="9"/>
        <rFont val="Arial MT"/>
        <family val="2"/>
      </rPr>
      <t>If Siemens does not meet the agreed final delivery or final completion date solely due to the fault of Siemens, the customer shall be entitled to liquidated damages amounting to 0.5% of the price of the delayed part of the supplies per completed week, which, because of the delay, could not be put to the intended use, in which the customer suffered loss as a result of such delay. Liquidated damages payable in case of delay shall be limited to 5% of the price of the delayed part of the supplies.</t>
    </r>
  </si>
  <si>
    <r>
      <rPr>
        <sz val="9"/>
        <rFont val="Arial MT"/>
        <family val="2"/>
      </rPr>
      <t>Any other liability of Siemens and any claims, rights, and remedies of the customer in case of delay except as expressly stipulated hereinabove shall be excluded.</t>
    </r>
  </si>
  <si>
    <r>
      <rPr>
        <b/>
        <sz val="9"/>
        <rFont val="Arial"/>
        <family val="2"/>
      </rPr>
      <t xml:space="preserve">12.  </t>
    </r>
    <r>
      <rPr>
        <b/>
        <u/>
        <sz val="9"/>
        <rFont val="Arial"/>
        <family val="2"/>
      </rPr>
      <t>Acceptance / Deemed Acceptance</t>
    </r>
  </si>
  <si>
    <r>
      <rPr>
        <sz val="9"/>
        <rFont val="Arial MT"/>
        <family val="2"/>
      </rPr>
      <t>If the works are subject to acceptance, the customer shall accept the works upon their completion including successful performance of acceptance tests, if such tests have been agreed upon. In case of partial delivery, the customer shall accept functional parts of the works separately upon their completion.</t>
    </r>
  </si>
  <si>
    <r>
      <rPr>
        <sz val="9"/>
        <rFont val="Arial MT"/>
        <family val="2"/>
      </rPr>
      <t>If Siemens notifies the customer that the works or a part of the works are ready for acceptance, the customer shall declare the acceptance of the works or relevant part in writing within two weeks of the notified date. Upon expiry of the two week period,  the  works  or  relevant  part  of  the  works  shall  be  deemed  accepted,  unless  the  customer  has  stated  and substantiated in writing legitimate grounds on which it refuses acceptance. The acceptance shall be effective as of the date of Siemens’ notification. In any case, the works or parts of the works shall be deemed accepted as soon as they are put into commercial operation or if the acceptance tests have not been carried out within one week after their scheduled dates due to reasons not attributable to Siemens.</t>
    </r>
  </si>
  <si>
    <r>
      <rPr>
        <sz val="9"/>
        <rFont val="Arial MT"/>
        <family val="2"/>
      </rPr>
      <t>The Customer shall be entitled to refuse acceptance only in case of Defects in the works which significantly affect the use of the works. Those items shall be listed in the acceptance record and shall be remedied by Siemens within a reasonable period of time or as agreed between the parties.</t>
    </r>
  </si>
  <si>
    <r>
      <rPr>
        <sz val="9"/>
        <rFont val="Arial MT"/>
        <family val="2"/>
      </rPr>
      <t>In the event performance tests, functional tests, and/or trial runs are to be carried out by Siemens after the Works have been accepted pursuant to the previous paragraphs, acceptance shall not be affected by any failure to pass said tests. All costs and expenses of the customer and any third parties (other than those of Siemens’ own personnel or contractors) incurred in connection with inspections, tests, approvals, acceptance procedures, etc. shall be borne by the customer.</t>
    </r>
  </si>
  <si>
    <r>
      <rPr>
        <b/>
        <sz val="9"/>
        <rFont val="Arial"/>
        <family val="2"/>
      </rPr>
      <t xml:space="preserve">13.  </t>
    </r>
    <r>
      <rPr>
        <b/>
        <u/>
        <sz val="9"/>
        <rFont val="Arial"/>
        <family val="2"/>
      </rPr>
      <t>Arbitration and Jurisdiction</t>
    </r>
  </si>
  <si>
    <r>
      <rPr>
        <sz val="9"/>
        <rFont val="Arial MT"/>
        <family val="2"/>
      </rPr>
      <t>In the event of any dispute, controversy or difference between the parties arising out of or relating to this contract (including a dispute relating to the validity or existence of this contract) ('Dispute'), the authorized representatives of the respective parties shall, within 15 working days of service of a written notice from either party to the other parties, hold meetings in an effort to amicably resolve the dispute in good faith, at a mutually acceptable time and place.</t>
    </r>
  </si>
  <si>
    <r>
      <rPr>
        <sz val="9"/>
        <rFont val="Arial MT"/>
        <family val="2"/>
      </rPr>
      <t>If no amicable settlement is arrived between the parties within 30 days from the date of commencement of negotiation for amicable settlement of dispute as stipulated above, the parties shall refer the dispute to arbitration to be adjudicated by a sole arbitrator as mutually appointed by the parties and in accordance with provisions of the Arbitration and Conciliation Act, 1996 and any modifications thereto and re-enactments thereof from time to time.</t>
    </r>
  </si>
  <si>
    <r>
      <rPr>
        <sz val="9"/>
        <rFont val="Arial MT"/>
        <family val="2"/>
      </rPr>
      <t>The seat of arbitration shall be Mumbai, India. The language to be used in the arbitration proceeding shall be English. Each party to the arbitration shall be amenable to the jurisdiction of courts within the jurisdiction of which the seat of arbitration  is  situated  for  the  purposes  of  compelling  compliance  with  the  above  arbitration  provisions  and  for  the enforcement of arbitration award made by the sole arbitrator at the time of resolution of disputes referred. The parties to the arbitration shall be governed by the laws in India.</t>
    </r>
  </si>
  <si>
    <r>
      <rPr>
        <b/>
        <sz val="9"/>
        <rFont val="Arial"/>
        <family val="2"/>
      </rPr>
      <t xml:space="preserve">14.  </t>
    </r>
    <r>
      <rPr>
        <b/>
        <u/>
        <sz val="9"/>
        <rFont val="Arial"/>
        <family val="2"/>
      </rPr>
      <t>Statutory Variation</t>
    </r>
  </si>
  <si>
    <r>
      <rPr>
        <sz val="9"/>
        <rFont val="Arial MT"/>
        <family val="2"/>
      </rPr>
      <t xml:space="preserve">If applicable laws, rules and regulations, engineering standards and codes of practice, and decisions or guidance issued by courts or public authorities are amended or added to after the date of contract signature, Siemens shall be entitled to an adjustment of the contract, including inter alia an adjustment of the contract price to reflect any additional costs to be
</t>
    </r>
    <r>
      <rPr>
        <sz val="9"/>
        <rFont val="Arial MT"/>
        <family val="2"/>
      </rPr>
      <t>incurred by Siemens, the time schedules and scope of works, as necessary in order to compensate for any adverse effects or additional requirements deriving from such changes.</t>
    </r>
  </si>
  <si>
    <r>
      <rPr>
        <sz val="7"/>
        <rFont val="Arial MT"/>
        <family val="2"/>
      </rPr>
      <t xml:space="preserve">Registered Office:Birla Aurora, Level 21, Plot No 1080. Dr. Annie Besant Road, Mumbai – 400030.. Corporate Identity number: L28920MH1957PLC010839; Telephone +91 22 39677000; Fax +91 22 39677500; Contact / Email: www.siemens.co.in/contact; Website: www.siemens.co.in.
</t>
    </r>
    <r>
      <rPr>
        <sz val="7"/>
        <rFont val="Arial MT"/>
        <family val="2"/>
      </rPr>
      <t>Sales Office: Ahmedabad, Bangalore, Chandigarh, Chennai, Coimbatore, Hyderabad, Kharghar, Kolkata, Lucknow, Mumbai, Nagpur, New Delhi, Pune, Vadodara.</t>
    </r>
  </si>
  <si>
    <r>
      <rPr>
        <b/>
        <sz val="9"/>
        <rFont val="Arial"/>
        <family val="2"/>
      </rPr>
      <t xml:space="preserve">15.  </t>
    </r>
    <r>
      <rPr>
        <b/>
        <u/>
        <sz val="9"/>
        <rFont val="Arial"/>
        <family val="2"/>
      </rPr>
      <t>Change Management</t>
    </r>
  </si>
  <si>
    <r>
      <rPr>
        <sz val="9"/>
        <rFont val="Arial MT"/>
        <family val="2"/>
      </rPr>
      <t>Either party may at any time request in writing changes, modifications or additions to the scope of the works ('Variation' or 'Change'). Upon receipt of such Variation request, Siemens shall provide the customer with a written quotation for the requested Variation, specifying the effects of the requested Variation on the contract, including any necessary adjustment of the contract price, time schedules and agreed dates, scope of the works and any other  affected provisions of the contract.</t>
    </r>
  </si>
  <si>
    <r>
      <rPr>
        <sz val="9"/>
        <rFont val="Arial MT"/>
        <family val="2"/>
      </rPr>
      <t>If the customer wishes to proceed with a requested Variation on the basis of a Siemens' Variation quotation, the customer shall notify Siemens thereof in writing within 14 days of receipt of such Variation quotation. Siemens is not obliged to give effect to the Variation until it has been agreed in writing by the parties.</t>
    </r>
  </si>
  <si>
    <r>
      <rPr>
        <b/>
        <sz val="9"/>
        <rFont val="Arial"/>
        <family val="2"/>
      </rPr>
      <t xml:space="preserve">16.  </t>
    </r>
    <r>
      <rPr>
        <b/>
        <u/>
        <sz val="9"/>
        <rFont val="Arial"/>
        <family val="2"/>
      </rPr>
      <t>Suspension / Termination</t>
    </r>
  </si>
  <si>
    <r>
      <rPr>
        <sz val="9"/>
        <rFont val="Arial MT"/>
        <family val="2"/>
      </rPr>
      <t>Siemens may suspend performance of its obligations under the contract, if - (a) the customer is in delay with any payment or in providing any payment security required under this contract for more than 30 days; or (b) the customer fails to perform those of its obligations necessary for Siemens to perform the works; or (c) the customer otherwise materially breaches the provisions of this contract.</t>
    </r>
  </si>
  <si>
    <r>
      <rPr>
        <sz val="9"/>
        <rFont val="Arial MT"/>
        <family val="2"/>
      </rPr>
      <t xml:space="preserve">If Siemens suspends the contract in accordance with the clause above or in the event the customer suspends the contract without the express written agreement of Siemens, the customer shall become immediately liable to pay Siemens for all parts of the works already provided. The customer shall further reimburse Siemens all reasonable additional costs and expenses incurred as a result of such suspension (e.g. payments to subcontractors, cost of waiting time, demobilization and remobilization, etc.). Any contractual dates shall be extended for a reasonable period to overcome the effects of the suspension.
</t>
    </r>
    <r>
      <rPr>
        <sz val="9"/>
        <rFont val="Arial MT"/>
        <family val="2"/>
      </rPr>
      <t>Notwithstanding any other rights it may have under this contract, Siemens may terminate the contract if - (a) the customer comes under the direct or indirect control of any competitor of Siemens; or (b) if the customer materially breached the contract and has not remedied the breach within a reasonable period after a notification by Siemens; or (c) is in delay in making any payment or in providing any payment security required under this contract for more than 60 days; or (d) if the contract has been suspended for more than 60 days. In the event of termination by Siemens, Siemens shall be entitled to  recover  from  the customer the contract price less  any  saved  or avoided  expenditure and  any  additional  cost and expenses incurred by Siemens due to such termination.</t>
    </r>
  </si>
  <si>
    <r>
      <rPr>
        <b/>
        <sz val="9"/>
        <rFont val="Arial"/>
        <family val="2"/>
      </rPr>
      <t xml:space="preserve">17.  </t>
    </r>
    <r>
      <rPr>
        <b/>
        <u/>
        <sz val="9"/>
        <rFont val="Arial"/>
        <family val="2"/>
      </rPr>
      <t>Force Majeure</t>
    </r>
  </si>
  <si>
    <r>
      <rPr>
        <sz val="9"/>
        <rFont val="Arial MT"/>
        <family val="2"/>
      </rPr>
      <t>A 'Force Majeure Event' shall mean any event which is beyond the reasonable control of a party or its subcontractors, which could not have been prevented by good industry practice and which results in a party or its affiliates or any of its sub-contractors or sub-suppliers ('Affected Party') being unable to perform or being delayed in performing in whole or in part its obligations under this contract. Force Majeure Events include, among others, acts of war, riot, civil commotion, terrorism, natural disaster, epidemic, strikes, lock-outs, attacks on Siemens’ IT systems (such as virus attacks, hacker attacks), non-issuance of licenses, permits, or approvals, or any other act or failure to act by any public authority, or embargos or any other trade sanctions imposed by the European Union (EU) or the United States of America (U.S.) or any public authority within EU or U.S. territory or by the United Nations which, upon sole discretion of Siemens, may expose Siemens  or any of its affiliates  to sanctions, penalties, loss  of privileges  or other acts  or omissions  of public authorities detrimental to Siemens or any of its affiliates, or any subcontractor or sub-supplier rejecting delivery due to reasons like those as stated herein, acts or omissions of public authorities including any entities acting on their behalf (or threats thereof), or any subcontractor or sub-supplier rejects delivery due to the same reasons.</t>
    </r>
  </si>
  <si>
    <r>
      <rPr>
        <sz val="9"/>
        <rFont val="Arial MT"/>
        <family val="2"/>
      </rPr>
      <t>If a Force Majeure Event occurs, the Affected Party will be deemed not to be in breach of its obligations under the contract for so long as and to the extent necessary to overcome the effects of the Force Majeure Event.</t>
    </r>
  </si>
  <si>
    <r>
      <rPr>
        <sz val="9"/>
        <rFont val="Arial MT"/>
        <family val="2"/>
      </rPr>
      <t xml:space="preserve">The Affected Party shall notify the other party as soon as reasonably practicable of the Force Majeure Event and of its affected obligations.
</t>
    </r>
    <r>
      <rPr>
        <sz val="9"/>
        <rFont val="Arial MT"/>
        <family val="2"/>
      </rPr>
      <t>If one or more Force Majeure Events and their effect last for a period of 180 days in aggregate either party may terminate the contract by giving to the other a written notice of termination with regard to the part of the works not yet provided. With regard to the part of the works not yet provided, Siemens shall be entitled to reimbursement from the customer of its unavoidable costs related to such termination.</t>
    </r>
  </si>
  <si>
    <r>
      <rPr>
        <b/>
        <sz val="9"/>
        <rFont val="Arial"/>
        <family val="2"/>
      </rPr>
      <t xml:space="preserve">18.  </t>
    </r>
    <r>
      <rPr>
        <b/>
        <u/>
        <sz val="9"/>
        <rFont val="Arial"/>
        <family val="2"/>
      </rPr>
      <t>IPR Infringement</t>
    </r>
  </si>
  <si>
    <r>
      <rPr>
        <sz val="9"/>
        <rFont val="Arial MT"/>
        <family val="2"/>
      </rPr>
      <t>As between the parties all intellectual and industrial property rights in the works, in all documents provided by Siemens in  connection  with  this  contract  (the  ‘Documents’)  and  in  all  software,  hardware,  know-how  (‘IPR’),  and  other  things provided with or as part of the works and the Documents shall be the exclusive property of and vest in Siemens. The customer shall not reverse engineer, decompile, or reproduce the Documents/IPR in whole or in parts thereof and shall ensure that third parties will not reverse engineer, decompile, or reproduce such Documents/IPR.</t>
    </r>
  </si>
  <si>
    <r>
      <rPr>
        <sz val="9"/>
        <rFont val="Arial MT"/>
        <family val="2"/>
      </rPr>
      <t>The customer may use the Documents unmodified and to the extent necessary for operation and routine maintenance of the works by the customer’s own personnel, unless explicitly agreed otherwise in writing by Siemens.</t>
    </r>
  </si>
  <si>
    <r>
      <rPr>
        <sz val="9"/>
        <rFont val="Arial MT"/>
        <family val="2"/>
      </rPr>
      <t>If they include software, such software is licensed under the license terms contained in the software documentation, the software itself or in the attached license terms (in each case the ‘Applicable License Conditions’), which shall prevail. The software is issued in object code without source codes. The license hereunder only grants the non-exclusive right to use the  software  as  described  in the  applicable license conditions, or,  if  no  such  terms  are  provided,  for the purpose  of operation and routine maintenance.</t>
    </r>
  </si>
  <si>
    <r>
      <rPr>
        <b/>
        <sz val="9"/>
        <rFont val="Arial"/>
        <family val="2"/>
      </rPr>
      <t xml:space="preserve">19.  </t>
    </r>
    <r>
      <rPr>
        <b/>
        <u/>
        <sz val="9"/>
        <rFont val="Arial"/>
        <family val="2"/>
      </rPr>
      <t>Information Security &amp; Cybersecurity</t>
    </r>
  </si>
  <si>
    <r>
      <rPr>
        <sz val="9"/>
        <rFont val="Symbol"/>
        <family val="5"/>
      </rPr>
      <t></t>
    </r>
    <r>
      <rPr>
        <sz val="9"/>
        <rFont val="Times New Roman"/>
        <family val="1"/>
      </rPr>
      <t xml:space="preserve">      </t>
    </r>
    <r>
      <rPr>
        <sz val="9"/>
        <rFont val="Arial MT"/>
        <family val="2"/>
      </rPr>
      <t xml:space="preserve">Siemens’  portfolio  undergoes  continuous  development  to  make  it  more  secure.  Siemens  strongly  recommends  that updates are applied as soon as they are available and that the latest versions are used. Use of versions that are no longer supported,  and  failure  to  apply  the  latest  updates  may  increase  your  exposure  to  cyber  threats.  Siemens  strongly recommends  to  comply  with  security  advisories  on  the  latest  security  threats,  patches  and  other  related  measures, published, among others, under </t>
    </r>
    <r>
      <rPr>
        <u/>
        <sz val="9"/>
        <color rgb="FF0000FF"/>
        <rFont val="Arial MT"/>
        <family val="2"/>
      </rPr>
      <t>http://www.siemens.com/cert/en/cert-security-advisories.htm</t>
    </r>
    <r>
      <rPr>
        <sz val="9"/>
        <rFont val="Arial MT"/>
        <family val="2"/>
      </rPr>
      <t xml:space="preserve">.
</t>
    </r>
    <r>
      <rPr>
        <sz val="9"/>
        <rFont val="Symbol"/>
        <family val="5"/>
      </rPr>
      <t></t>
    </r>
    <r>
      <rPr>
        <sz val="9"/>
        <rFont val="Times New Roman"/>
        <family val="1"/>
      </rPr>
      <t xml:space="preserve">      </t>
    </r>
    <r>
      <rPr>
        <sz val="9"/>
        <rFont val="Arial MT"/>
        <family val="2"/>
      </rPr>
      <t xml:space="preserve">Customer is responsible for preventing unauthorized access to plants, systems, machines and networks which should only be connected to an enterprise network or the internet if and to the extent such a connection is necessary and only when appropriate security measures (e.g. firewalls and/or network segmentation) are in place. Additionally, Siemens’ guidance on appropriate security measures should be taken into account. For additional information, please contact your Siemens    sales    representative    or    visit    </t>
    </r>
    <r>
      <rPr>
        <u/>
        <sz val="9"/>
        <color rgb="FF0000FF"/>
        <rFont val="Arial MT"/>
        <family val="2"/>
      </rPr>
      <t>https://www.siemens.com/global/en/home/company/topic-areas/future-of-</t>
    </r>
    <r>
      <rPr>
        <sz val="9"/>
        <color rgb="FF0000FF"/>
        <rFont val="Arial MT"/>
        <family val="2"/>
      </rPr>
      <t xml:space="preserve"> </t>
    </r>
    <r>
      <rPr>
        <u/>
        <sz val="9"/>
        <color rgb="FF0000FF"/>
        <rFont val="Arial MT"/>
        <family val="2"/>
      </rPr>
      <t>manufacturing/industrial-security.htm</t>
    </r>
    <r>
      <rPr>
        <sz val="9"/>
        <color rgb="FF0000FF"/>
        <rFont val="Arial MT"/>
        <family val="2"/>
      </rPr>
      <t>l</t>
    </r>
  </si>
  <si>
    <r>
      <rPr>
        <b/>
        <sz val="9"/>
        <rFont val="Arial"/>
        <family val="2"/>
      </rPr>
      <t xml:space="preserve">20.  </t>
    </r>
    <r>
      <rPr>
        <b/>
        <u/>
        <sz val="9"/>
        <rFont val="Arial"/>
        <family val="2"/>
      </rPr>
      <t>Other Terms &amp; Conditions</t>
    </r>
  </si>
  <si>
    <r>
      <rPr>
        <sz val="9"/>
        <rFont val="Symbol"/>
        <family val="5"/>
      </rPr>
      <t></t>
    </r>
    <r>
      <rPr>
        <sz val="9"/>
        <rFont val="Times New Roman"/>
        <family val="1"/>
      </rPr>
      <t xml:space="preserve">      </t>
    </r>
    <r>
      <rPr>
        <sz val="9"/>
        <rFont val="Arial MT"/>
        <family val="2"/>
      </rPr>
      <t>In order to protect plants, systems, machines and networks against cyber threats, it is necessary to implement  – and continuously maintain – a holistic, state-of-the-art security concept. Siemens’ portfolio only forms one element of such a concept.</t>
    </r>
  </si>
  <si>
    <r>
      <rPr>
        <sz val="9"/>
        <rFont val="Symbol"/>
        <family val="5"/>
      </rPr>
      <t></t>
    </r>
    <r>
      <rPr>
        <sz val="9"/>
        <rFont val="Times New Roman"/>
        <family val="1"/>
      </rPr>
      <t xml:space="preserve">      </t>
    </r>
    <r>
      <rPr>
        <sz val="9"/>
        <rFont val="Arial MT"/>
        <family val="2"/>
      </rPr>
      <t>Customer to provide site store, civil works, electricity for execution, UPS power for devices, server &amp; PC, dependencies from other vendors as mentioned in BOQ &amp; IO Summary.</t>
    </r>
  </si>
  <si>
    <r>
      <rPr>
        <b/>
        <sz val="9"/>
        <rFont val="Arial"/>
        <family val="2"/>
      </rPr>
      <t xml:space="preserve">Siemens Limited, Smart Infrastructure </t>
    </r>
    <r>
      <rPr>
        <b/>
        <sz val="10"/>
        <rFont val="Arial"/>
        <family val="2"/>
      </rPr>
      <t>Arindam Mukherjee</t>
    </r>
  </si>
  <si>
    <r>
      <rPr>
        <sz val="7"/>
        <rFont val="Arial MT"/>
        <family val="2"/>
      </rPr>
      <t xml:space="preserve">Registered Office:Birla Aurora, Level 21, Plot No 1080. Dr. Annie Besant Road, Mumbai – 400030.. Corporate Identity number: L28920MH1957PLC010839; Telephone +91 22 39677000; Fax +91 22 39677500; Contact / Email: www.siemens.co.in/contact; Website: www.siemens.co.in.
</t>
    </r>
    <r>
      <rPr>
        <sz val="7"/>
        <rFont val="Arial MT"/>
        <family val="2"/>
      </rPr>
      <t>Sales Office: Ahmedabad, Bangalore, Chandigarh, Chennai, Coimbatore, Hyderabad, Kharghar, Kolkata, Lucknow, Mumbai, Nagpur, New Delhi, Pune, Vadodara. Page 9 of</t>
    </r>
  </si>
  <si>
    <t>2020 Rates</t>
  </si>
  <si>
    <t>Supply</t>
  </si>
  <si>
    <t>installation</t>
  </si>
  <si>
    <t>Amount</t>
  </si>
  <si>
    <t>BIAL RC RATE</t>
  </si>
  <si>
    <t>Supple rate</t>
  </si>
  <si>
    <t>Installation Rate</t>
  </si>
  <si>
    <t>Total</t>
  </si>
  <si>
    <t>ANNEXURE-1 Price Summary</t>
  </si>
  <si>
    <t>Grand Total Exclusing Taxes</t>
  </si>
  <si>
    <t>Sr. No</t>
  </si>
  <si>
    <t>Description</t>
  </si>
  <si>
    <t>Unit</t>
  </si>
  <si>
    <t>Qty</t>
  </si>
  <si>
    <t>Make</t>
  </si>
  <si>
    <t>Model</t>
  </si>
  <si>
    <t>Unit Price Supply</t>
  </si>
  <si>
    <t>Unit Price Installation</t>
  </si>
  <si>
    <t>Fire Alarm System</t>
  </si>
  <si>
    <r>
      <rPr>
        <sz val="9"/>
        <rFont val="Tahoma"/>
        <family val="2"/>
      </rPr>
      <t>Supply &amp; installation of Multi Sensor Detector
along with Base</t>
    </r>
  </si>
  <si>
    <t>Nos</t>
  </si>
  <si>
    <t>SIEMENS</t>
  </si>
  <si>
    <t>FDOOT221</t>
  </si>
  <si>
    <t>Supply &amp; installation of Response Indicator</t>
  </si>
  <si>
    <t>RI</t>
  </si>
  <si>
    <r>
      <rPr>
        <sz val="9"/>
        <rFont val="Tahoma"/>
        <family val="2"/>
      </rPr>
      <t>Supply &amp; installation of Heat Detector along with
Base</t>
    </r>
  </si>
  <si>
    <t>FDT221</t>
  </si>
  <si>
    <r>
      <rPr>
        <sz val="9"/>
        <rFont val="Tahoma"/>
        <family val="2"/>
      </rPr>
      <t>Supply &amp; installation of  In-/Output module 4-IN /
OUT</t>
    </r>
  </si>
  <si>
    <t>FDCIO222</t>
  </si>
  <si>
    <r>
      <rPr>
        <sz val="9"/>
        <rFont val="Tahoma"/>
        <family val="2"/>
      </rPr>
      <t>Supply &amp; installation of 2 core 1.5 sq.mm
Armoured LSZH cable</t>
    </r>
  </si>
  <si>
    <t>Met</t>
  </si>
  <si>
    <t>Deepanjan</t>
  </si>
  <si>
    <t>Removal of existing Detectors</t>
  </si>
  <si>
    <t>BMS</t>
  </si>
  <si>
    <r>
      <rPr>
        <sz val="9"/>
        <rFont val="Tahoma"/>
        <family val="2"/>
      </rPr>
      <t>Supply &amp; Installation of DDC Controller PXC36.1-
E.D including modules</t>
    </r>
  </si>
  <si>
    <t>PXC36.1-E.D</t>
  </si>
  <si>
    <r>
      <rPr>
        <sz val="9"/>
        <rFont val="Tahoma"/>
        <family val="2"/>
      </rPr>
      <t>Supply &amp; Installation of DDC ControllerPXC001-
E.D</t>
    </r>
  </si>
  <si>
    <t>PXC001-E.D</t>
  </si>
  <si>
    <t>Supply and Laying of 2C X 1 Sqmm Cable</t>
  </si>
  <si>
    <r>
      <rPr>
        <sz val="9"/>
        <rFont val="Tahoma"/>
        <family val="2"/>
      </rPr>
      <t>Varsha/
Deepanjan</t>
    </r>
  </si>
  <si>
    <t>Supply and Laying of 4C X 1 Sqmm Cable</t>
  </si>
  <si>
    <t>DDC Controller Encloser</t>
  </si>
  <si>
    <t>Field Support, integration and Commissioning</t>
  </si>
  <si>
    <t>LS</t>
  </si>
  <si>
    <t>PO No #132</t>
  </si>
  <si>
    <t>Total
 Supply</t>
  </si>
  <si>
    <t>Total Amount</t>
  </si>
  <si>
    <t>Total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</si>
</sst>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30">
    <font>
      <sz val="10"/>
      <color rgb="FF000000"/>
      <name val="Times New Roman"/>
      <charset val="204"/>
    </font>
    <font>
      <b/>
      <sz val="20"/>
      <name val="Arial"/>
      <family val="2"/>
    </font>
    <font>
      <b/>
      <sz val="9"/>
      <name val="Arial"/>
      <family val="2"/>
    </font>
    <font>
      <sz val="9"/>
      <name val="Arial MT"/>
    </font>
    <font>
      <sz val="10"/>
      <name val="Arial MT"/>
    </font>
    <font>
      <sz val="7"/>
      <name val="Arial MT"/>
    </font>
    <font>
      <sz val="9"/>
      <name val="Arial MT"/>
      <family val="2"/>
    </font>
    <font>
      <u/>
      <sz val="8"/>
      <color rgb="FF0000FF"/>
      <name val="Arial MT"/>
      <family val="2"/>
    </font>
    <font>
      <sz val="10"/>
      <name val="Arial MT"/>
      <family val="2"/>
    </font>
    <font>
      <b/>
      <u/>
      <sz val="9"/>
      <name val="Arial"/>
      <family val="2"/>
    </font>
    <font>
      <b/>
      <sz val="10"/>
      <name val="Arial"/>
      <family val="2"/>
    </font>
    <font>
      <b/>
      <sz val="7"/>
      <name val="Arial"/>
      <family val="2"/>
    </font>
    <font>
      <sz val="7"/>
      <name val="Arial MT"/>
      <family val="2"/>
    </font>
    <font>
      <sz val="7"/>
      <name val="Wingdings"/>
      <family val="5"/>
    </font>
    <font>
      <sz val="7"/>
      <name val="Times New Roman"/>
      <family val="1"/>
    </font>
    <font>
      <b/>
      <i/>
      <sz val="10"/>
      <name val="Arial"/>
      <family val="2"/>
    </font>
    <font>
      <b/>
      <i/>
      <sz val="9"/>
      <name val="Arial"/>
      <family val="2"/>
    </font>
    <font>
      <sz val="9"/>
      <color rgb="FFFF0000"/>
      <name val="Arial MT"/>
      <family val="2"/>
    </font>
    <font>
      <sz val="9"/>
      <name val="Symbol"/>
      <family val="5"/>
    </font>
    <font>
      <sz val="9"/>
      <name val="Times New Roman"/>
      <family val="1"/>
    </font>
    <font>
      <u/>
      <sz val="9"/>
      <color rgb="FF0000FF"/>
      <name val="Arial MT"/>
      <family val="2"/>
    </font>
    <font>
      <sz val="9"/>
      <color rgb="FF0000FF"/>
      <name val="Arial MT"/>
      <family val="2"/>
    </font>
    <font>
      <sz val="10"/>
      <color rgb="FF000000"/>
      <name val="Times New Roman"/>
      <family val="1"/>
    </font>
    <font>
      <sz val="9"/>
      <name val="Tahoma"/>
      <family val="2"/>
    </font>
    <font>
      <sz val="9"/>
      <color rgb="FF000000"/>
      <name val="Tahoma"/>
      <family val="2"/>
    </font>
    <font>
      <sz val="9"/>
      <color rgb="FFC00000"/>
      <name val="Tahoma"/>
      <family val="2"/>
    </font>
    <font>
      <b/>
      <sz val="10"/>
      <color rgb="FFC00000"/>
      <name val="Tahoma"/>
      <family val="2"/>
    </font>
    <font>
      <sz val="14"/>
      <color rgb="FF000000"/>
      <name val="Tahoma"/>
      <family val="2"/>
    </font>
    <font>
      <sz val="14"/>
      <color rgb="FFC00000"/>
      <name val="Tahoma"/>
      <family val="2"/>
    </font>
    <font>
      <sz val="12"/>
      <color rgb="FFC00000"/>
      <name val="Tahoma"/>
      <family val="2"/>
    </font>
  </fonts>
  <fills count="7">
    <fill>
      <patternFill patternType="none"/>
    </fill>
    <fill>
      <patternFill patternType="gray125"/>
    </fill>
    <fill>
      <patternFill patternType="solid">
        <fgColor rgb="FFD9D9D9"/>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12">
    <border>
      <left/>
      <right/>
      <top/>
      <bottom/>
      <diagonal/>
    </border>
    <border>
      <left style="thin">
        <color rgb="FF9F9F9F"/>
      </left>
      <right style="thin">
        <color rgb="FFEDEDED"/>
      </right>
      <top style="thin">
        <color rgb="FFEDEDED"/>
      </top>
      <bottom style="thin">
        <color rgb="FFEDEDED"/>
      </bottom>
      <diagonal/>
    </border>
    <border>
      <left style="thin">
        <color rgb="FFEDEDED"/>
      </left>
      <right/>
      <top style="thin">
        <color rgb="FFEDEDED"/>
      </top>
      <bottom style="thin">
        <color rgb="FFEDEDED"/>
      </bottom>
      <diagonal/>
    </border>
    <border>
      <left/>
      <right/>
      <top style="thin">
        <color rgb="FFEDEDED"/>
      </top>
      <bottom style="thin">
        <color rgb="FFEDEDED"/>
      </bottom>
      <diagonal/>
    </border>
    <border>
      <left/>
      <right style="thin">
        <color rgb="FFEDEDED"/>
      </right>
      <top style="thin">
        <color rgb="FFEDEDED"/>
      </top>
      <bottom style="thin">
        <color rgb="FFEDEDED"/>
      </bottom>
      <diagonal/>
    </border>
    <border>
      <left style="thin">
        <color rgb="FF9F9F9F"/>
      </left>
      <right/>
      <top style="thin">
        <color rgb="FFEDEDED"/>
      </top>
      <bottom style="thin">
        <color rgb="FFEDEDED"/>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2" tint="-0.249977111117893"/>
      </right>
      <top/>
      <bottom/>
      <diagonal/>
    </border>
    <border>
      <left style="thin">
        <color theme="2" tint="-0.249977111117893"/>
      </left>
      <right style="thin">
        <color theme="2" tint="-0.249977111117893"/>
      </right>
      <top style="thin">
        <color theme="2" tint="-0.249977111117893"/>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2">
    <xf numFmtId="0" fontId="0" fillId="0" borderId="0"/>
    <xf numFmtId="43" fontId="22" fillId="0" borderId="0" applyFont="0" applyFill="0" applyBorder="0" applyAlignment="0" applyProtection="0"/>
  </cellStyleXfs>
  <cellXfs count="86">
    <xf numFmtId="0" fontId="0" fillId="0" borderId="0" xfId="0" applyAlignment="1">
      <alignment horizontal="left" vertical="top"/>
    </xf>
    <xf numFmtId="0" fontId="0" fillId="0" borderId="0" xfId="0" applyAlignment="1">
      <alignment horizontal="left" vertical="top" wrapText="1" indent="2"/>
    </xf>
    <xf numFmtId="0" fontId="2" fillId="0" borderId="1" xfId="0" applyFont="1" applyBorder="1" applyAlignment="1">
      <alignment horizontal="left" vertical="top" wrapText="1" indent="1"/>
    </xf>
    <xf numFmtId="0" fontId="5" fillId="0" borderId="0" xfId="0" applyFont="1" applyAlignment="1">
      <alignment horizontal="left" vertical="top" wrapText="1" indent="3"/>
    </xf>
    <xf numFmtId="0" fontId="0" fillId="0" borderId="0" xfId="0" applyAlignment="1">
      <alignment horizontal="left" vertical="top" wrapText="1" indent="3"/>
    </xf>
    <xf numFmtId="0" fontId="24" fillId="0" borderId="0" xfId="0" applyFont="1" applyAlignment="1">
      <alignment horizontal="left" vertical="top"/>
    </xf>
    <xf numFmtId="0" fontId="24" fillId="0" borderId="0" xfId="0" applyFont="1" applyAlignment="1">
      <alignment horizontal="center" vertical="top"/>
    </xf>
    <xf numFmtId="0" fontId="24" fillId="0" borderId="0" xfId="0" applyFont="1" applyAlignment="1">
      <alignment vertical="top"/>
    </xf>
    <xf numFmtId="0" fontId="24" fillId="4" borderId="0" xfId="0" applyFont="1" applyFill="1" applyAlignment="1">
      <alignment horizontal="left" vertical="top"/>
    </xf>
    <xf numFmtId="0" fontId="23" fillId="4" borderId="6" xfId="0" applyFont="1" applyFill="1" applyBorder="1" applyAlignment="1">
      <alignment horizontal="center" vertical="center" wrapText="1"/>
    </xf>
    <xf numFmtId="0" fontId="23" fillId="4" borderId="6" xfId="0" applyFont="1" applyFill="1" applyBorder="1" applyAlignment="1">
      <alignment horizontal="left" vertical="center" wrapText="1" indent="2"/>
    </xf>
    <xf numFmtId="0" fontId="23" fillId="4" borderId="6" xfId="0" applyFont="1" applyFill="1" applyBorder="1" applyAlignment="1">
      <alignment horizontal="left" vertical="top" wrapText="1"/>
    </xf>
    <xf numFmtId="0" fontId="23" fillId="4" borderId="6" xfId="0" applyFont="1" applyFill="1" applyBorder="1" applyAlignment="1">
      <alignment vertical="top" wrapText="1"/>
    </xf>
    <xf numFmtId="0" fontId="24" fillId="4" borderId="6" xfId="0" applyFont="1" applyFill="1" applyBorder="1" applyAlignment="1">
      <alignment horizontal="left" wrapText="1"/>
    </xf>
    <xf numFmtId="1" fontId="24" fillId="0" borderId="6" xfId="0" applyNumberFormat="1" applyFont="1" applyBorder="1" applyAlignment="1">
      <alignment horizontal="center" vertical="top" shrinkToFit="1"/>
    </xf>
    <xf numFmtId="164" fontId="24" fillId="0" borderId="6" xfId="1" applyNumberFormat="1" applyFont="1" applyBorder="1" applyAlignment="1">
      <alignment horizontal="center" vertical="top" wrapText="1"/>
    </xf>
    <xf numFmtId="164" fontId="23" fillId="0" borderId="6" xfId="1" applyNumberFormat="1" applyFont="1" applyBorder="1" applyAlignment="1">
      <alignment horizontal="center" vertical="top" wrapText="1"/>
    </xf>
    <xf numFmtId="164" fontId="24" fillId="0" borderId="6" xfId="1" applyNumberFormat="1" applyFont="1" applyBorder="1" applyAlignment="1">
      <alignment horizontal="center" vertical="top" shrinkToFit="1"/>
    </xf>
    <xf numFmtId="164" fontId="24" fillId="0" borderId="6" xfId="1" applyNumberFormat="1" applyFont="1" applyBorder="1" applyAlignment="1">
      <alignment horizontal="center" vertical="center" wrapText="1"/>
    </xf>
    <xf numFmtId="164" fontId="24" fillId="0" borderId="6" xfId="1" applyNumberFormat="1" applyFont="1" applyBorder="1" applyAlignment="1">
      <alignment horizontal="center" wrapText="1"/>
    </xf>
    <xf numFmtId="0" fontId="24" fillId="0" borderId="6" xfId="0" applyFont="1" applyBorder="1" applyAlignment="1">
      <alignment horizontal="center" wrapText="1"/>
    </xf>
    <xf numFmtId="0" fontId="23" fillId="4" borderId="6" xfId="0" applyFont="1" applyFill="1" applyBorder="1" applyAlignment="1">
      <alignment horizontal="left" wrapText="1"/>
    </xf>
    <xf numFmtId="164" fontId="24" fillId="0" borderId="6" xfId="1" applyNumberFormat="1" applyFont="1" applyBorder="1" applyAlignment="1">
      <alignment horizontal="left" wrapText="1"/>
    </xf>
    <xf numFmtId="164" fontId="23" fillId="0" borderId="6" xfId="1" applyNumberFormat="1" applyFont="1" applyBorder="1" applyAlignment="1">
      <alignment horizontal="left" wrapText="1"/>
    </xf>
    <xf numFmtId="164" fontId="23" fillId="2" borderId="6" xfId="1" applyNumberFormat="1" applyFont="1" applyFill="1" applyBorder="1" applyAlignment="1">
      <alignment horizontal="left" wrapText="1"/>
    </xf>
    <xf numFmtId="0" fontId="24" fillId="0" borderId="0" xfId="0" applyFont="1" applyAlignment="1">
      <alignment horizontal="left"/>
    </xf>
    <xf numFmtId="164" fontId="24" fillId="0" borderId="6" xfId="1" applyNumberFormat="1" applyFont="1" applyBorder="1" applyAlignment="1">
      <alignment horizontal="center" vertical="center" shrinkToFit="1"/>
    </xf>
    <xf numFmtId="164" fontId="24" fillId="0" borderId="6" xfId="1" applyNumberFormat="1" applyFont="1" applyBorder="1" applyAlignment="1">
      <alignment horizontal="center" vertical="center"/>
    </xf>
    <xf numFmtId="164" fontId="24" fillId="0" borderId="6" xfId="1" applyNumberFormat="1" applyFont="1" applyFill="1" applyBorder="1" applyAlignment="1">
      <alignment horizontal="center" vertical="center"/>
    </xf>
    <xf numFmtId="164" fontId="24" fillId="3" borderId="6" xfId="1" applyNumberFormat="1" applyFont="1" applyFill="1" applyBorder="1" applyAlignment="1">
      <alignment horizontal="center" vertical="center"/>
    </xf>
    <xf numFmtId="0" fontId="24" fillId="4" borderId="6" xfId="0" applyFont="1" applyFill="1" applyBorder="1" applyAlignment="1">
      <alignment horizontal="center" wrapText="1"/>
    </xf>
    <xf numFmtId="164" fontId="26" fillId="4" borderId="6" xfId="1" applyNumberFormat="1" applyFont="1" applyFill="1" applyBorder="1" applyAlignment="1">
      <alignment horizontal="center" vertical="center" shrinkToFit="1"/>
    </xf>
    <xf numFmtId="164" fontId="24" fillId="4" borderId="6" xfId="1" applyNumberFormat="1" applyFont="1" applyFill="1" applyBorder="1" applyAlignment="1">
      <alignment horizontal="center" wrapText="1"/>
    </xf>
    <xf numFmtId="164" fontId="24" fillId="4" borderId="6" xfId="1" applyNumberFormat="1" applyFont="1" applyFill="1" applyBorder="1" applyAlignment="1">
      <alignment horizontal="center" vertical="top"/>
    </xf>
    <xf numFmtId="164" fontId="24" fillId="4" borderId="6" xfId="1" applyNumberFormat="1" applyFont="1" applyFill="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43" fontId="29" fillId="0" borderId="0" xfId="0" applyNumberFormat="1" applyFont="1" applyAlignment="1">
      <alignment horizontal="center" vertical="center"/>
    </xf>
    <xf numFmtId="0" fontId="0" fillId="0" borderId="0" xfId="0" applyAlignment="1">
      <alignment horizontal="left" vertical="top" wrapText="1" indent="2"/>
    </xf>
    <xf numFmtId="0" fontId="3" fillId="0" borderId="0" xfId="0" applyFont="1" applyAlignment="1">
      <alignment horizontal="left" vertical="top" wrapText="1" indent="2"/>
    </xf>
    <xf numFmtId="0" fontId="0" fillId="0" borderId="0" xfId="0" applyAlignment="1">
      <alignment horizontal="left" vertical="top" wrapText="1" indent="3"/>
    </xf>
    <xf numFmtId="0" fontId="2" fillId="0" borderId="5" xfId="0" applyFont="1" applyBorder="1" applyAlignment="1">
      <alignment horizontal="left" vertical="top" wrapText="1" indent="1"/>
    </xf>
    <xf numFmtId="0" fontId="2" fillId="0" borderId="4" xfId="0" applyFont="1" applyBorder="1" applyAlignment="1">
      <alignment horizontal="left" vertical="top" wrapText="1" indent="1"/>
    </xf>
    <xf numFmtId="0" fontId="4" fillId="0" borderId="2" xfId="0" applyFont="1" applyBorder="1" applyAlignment="1">
      <alignment horizontal="left" vertical="top" wrapText="1" indent="1"/>
    </xf>
    <xf numFmtId="0" fontId="4" fillId="0" borderId="3" xfId="0" applyFont="1" applyBorder="1" applyAlignment="1">
      <alignment horizontal="left" vertical="top" wrapText="1" indent="1"/>
    </xf>
    <xf numFmtId="0" fontId="4" fillId="0" borderId="4" xfId="0" applyFont="1" applyBorder="1" applyAlignment="1">
      <alignment horizontal="left" vertical="top" wrapText="1" indent="1"/>
    </xf>
    <xf numFmtId="0" fontId="3" fillId="0" borderId="2" xfId="0" applyFont="1" applyBorder="1" applyAlignment="1">
      <alignment horizontal="left" vertical="top" wrapText="1" indent="1"/>
    </xf>
    <xf numFmtId="0" fontId="3" fillId="0" borderId="3" xfId="0" applyFont="1" applyBorder="1" applyAlignment="1">
      <alignment horizontal="left" vertical="top" wrapText="1" indent="1"/>
    </xf>
    <xf numFmtId="0" fontId="3" fillId="0" borderId="4" xfId="0" applyFont="1" applyBorder="1" applyAlignment="1">
      <alignment horizontal="left" vertical="top" wrapText="1" indent="1"/>
    </xf>
    <xf numFmtId="0" fontId="0" fillId="0" borderId="2" xfId="0" applyBorder="1" applyAlignment="1">
      <alignment horizontal="left" vertical="top" wrapText="1" indent="1"/>
    </xf>
    <xf numFmtId="0" fontId="0" fillId="0" borderId="3" xfId="0" applyBorder="1" applyAlignment="1">
      <alignment horizontal="left" vertical="top" wrapText="1" indent="1"/>
    </xf>
    <xf numFmtId="0" fontId="0" fillId="0" borderId="4" xfId="0" applyBorder="1" applyAlignment="1">
      <alignment horizontal="left" vertical="top" wrapText="1" indent="1"/>
    </xf>
    <xf numFmtId="0" fontId="1" fillId="0" borderId="0" xfId="0" applyFont="1" applyAlignment="1">
      <alignment horizontal="left" vertical="top" wrapText="1" indent="38"/>
    </xf>
    <xf numFmtId="0" fontId="0" fillId="0" borderId="0" xfId="0" applyAlignment="1">
      <alignment horizontal="left" vertical="top" wrapText="1" indent="6"/>
    </xf>
    <xf numFmtId="164" fontId="23" fillId="4" borderId="6" xfId="1" applyNumberFormat="1" applyFont="1" applyFill="1" applyBorder="1" applyAlignment="1">
      <alignment horizontal="center" vertical="top" wrapText="1"/>
    </xf>
    <xf numFmtId="164" fontId="26" fillId="4" borderId="9" xfId="1" applyNumberFormat="1" applyFont="1" applyFill="1" applyBorder="1" applyAlignment="1">
      <alignment horizontal="center" vertical="center" shrinkToFit="1"/>
    </xf>
    <xf numFmtId="164" fontId="26" fillId="4" borderId="10" xfId="1" applyNumberFormat="1" applyFont="1" applyFill="1" applyBorder="1" applyAlignment="1">
      <alignment horizontal="center" vertical="center" shrinkToFit="1"/>
    </xf>
    <xf numFmtId="164" fontId="26" fillId="4" borderId="11" xfId="1" applyNumberFormat="1" applyFont="1" applyFill="1" applyBorder="1" applyAlignment="1">
      <alignment horizontal="center" vertical="center" shrinkToFit="1"/>
    </xf>
    <xf numFmtId="164" fontId="25" fillId="0" borderId="6" xfId="1" applyNumberFormat="1" applyFont="1" applyBorder="1" applyAlignment="1">
      <alignment horizontal="center" vertical="center" shrinkToFit="1"/>
    </xf>
    <xf numFmtId="164" fontId="23" fillId="4" borderId="6" xfId="1" applyNumberFormat="1" applyFont="1" applyFill="1" applyBorder="1" applyAlignment="1">
      <alignment horizontal="center" vertical="center" wrapText="1"/>
    </xf>
    <xf numFmtId="164" fontId="25" fillId="0" borderId="6" xfId="1" applyNumberFormat="1" applyFont="1" applyBorder="1" applyAlignment="1">
      <alignment horizontal="center" vertical="center" wrapText="1"/>
    </xf>
    <xf numFmtId="0" fontId="23" fillId="0" borderId="0" xfId="0" applyFont="1" applyAlignment="1">
      <alignment horizontal="center" vertical="top" wrapText="1"/>
    </xf>
    <xf numFmtId="0" fontId="23" fillId="3" borderId="0" xfId="0" applyFont="1" applyFill="1" applyAlignment="1">
      <alignment horizontal="center" vertical="top" wrapText="1"/>
    </xf>
    <xf numFmtId="0" fontId="23" fillId="3" borderId="7" xfId="0" applyFont="1" applyFill="1" applyBorder="1" applyAlignment="1">
      <alignment horizontal="center" vertical="top" wrapText="1"/>
    </xf>
    <xf numFmtId="0" fontId="24" fillId="0" borderId="8" xfId="0" applyFont="1" applyBorder="1" applyAlignment="1">
      <alignment horizontal="center" vertical="top"/>
    </xf>
    <xf numFmtId="0" fontId="24" fillId="5" borderId="8" xfId="0" applyFont="1" applyFill="1" applyBorder="1" applyAlignment="1">
      <alignment horizontal="center" vertical="top"/>
    </xf>
    <xf numFmtId="0" fontId="24" fillId="4" borderId="6" xfId="0" applyFont="1" applyFill="1" applyBorder="1" applyAlignment="1">
      <alignment horizontal="left" wrapText="1"/>
    </xf>
    <xf numFmtId="0" fontId="23" fillId="4" borderId="6" xfId="0" applyFont="1" applyFill="1" applyBorder="1" applyAlignment="1">
      <alignment horizontal="left" vertical="top" wrapText="1"/>
    </xf>
    <xf numFmtId="0" fontId="3" fillId="0" borderId="0" xfId="0" applyFont="1" applyAlignment="1">
      <alignment horizontal="left" vertical="top" wrapText="1" indent="7"/>
    </xf>
    <xf numFmtId="0" fontId="2" fillId="0" borderId="0" xfId="0" applyFont="1" applyAlignment="1">
      <alignment horizontal="left" vertical="top" wrapText="1" indent="21"/>
    </xf>
    <xf numFmtId="0" fontId="3" fillId="0" borderId="0" xfId="0" applyFont="1" applyAlignment="1">
      <alignment horizontal="left" vertical="top" wrapText="1" indent="6"/>
    </xf>
    <xf numFmtId="0" fontId="0" fillId="0" borderId="0" xfId="0" applyAlignment="1">
      <alignment horizontal="left" vertical="top" wrapText="1" indent="4"/>
    </xf>
    <xf numFmtId="0" fontId="0" fillId="0" borderId="0" xfId="0" applyAlignment="1">
      <alignment horizontal="left" vertical="top" wrapText="1" indent="7"/>
    </xf>
    <xf numFmtId="0" fontId="2" fillId="0" borderId="0" xfId="0" applyFont="1" applyAlignment="1">
      <alignment horizontal="center" vertical="top" wrapText="1"/>
    </xf>
    <xf numFmtId="0" fontId="2" fillId="0" borderId="0" xfId="0" applyFont="1" applyAlignment="1">
      <alignment horizontal="left" vertical="top" wrapText="1" indent="4"/>
    </xf>
    <xf numFmtId="0" fontId="0" fillId="0" borderId="0" xfId="0" applyAlignment="1">
      <alignment horizontal="left" vertical="top" wrapText="1" indent="8"/>
    </xf>
    <xf numFmtId="0" fontId="25" fillId="4" borderId="6" xfId="0" applyFont="1" applyFill="1" applyBorder="1" applyAlignment="1">
      <alignment horizontal="center" vertical="top" wrapText="1"/>
    </xf>
    <xf numFmtId="0" fontId="25" fillId="4" borderId="6" xfId="0" applyFont="1" applyFill="1" applyBorder="1" applyAlignment="1">
      <alignment horizontal="center" wrapText="1"/>
    </xf>
    <xf numFmtId="0" fontId="25" fillId="0" borderId="0" xfId="0" applyFont="1" applyAlignment="1">
      <alignment horizontal="center" vertical="top"/>
    </xf>
    <xf numFmtId="0" fontId="23" fillId="6" borderId="6" xfId="0" applyFont="1" applyFill="1" applyBorder="1" applyAlignment="1">
      <alignment horizontal="left" vertical="top" wrapText="1"/>
    </xf>
    <xf numFmtId="0" fontId="24" fillId="6" borderId="6" xfId="0" applyFont="1" applyFill="1" applyBorder="1" applyAlignment="1">
      <alignment horizontal="left" wrapText="1"/>
    </xf>
    <xf numFmtId="164" fontId="24" fillId="6" borderId="6" xfId="1" applyNumberFormat="1" applyFont="1" applyFill="1" applyBorder="1" applyAlignment="1">
      <alignment horizontal="center" vertical="center" shrinkToFit="1"/>
    </xf>
    <xf numFmtId="164" fontId="24" fillId="6" borderId="6" xfId="1" applyNumberFormat="1" applyFont="1" applyFill="1" applyBorder="1" applyAlignment="1">
      <alignment horizontal="center" vertical="center" wrapText="1"/>
    </xf>
    <xf numFmtId="164" fontId="24" fillId="6" borderId="9" xfId="1" applyNumberFormat="1" applyFont="1" applyFill="1" applyBorder="1" applyAlignment="1">
      <alignment horizontal="center" wrapText="1"/>
    </xf>
    <xf numFmtId="0" fontId="27" fillId="6" borderId="0" xfId="0" applyFont="1" applyFill="1" applyAlignment="1">
      <alignment horizontal="center" vertical="center"/>
    </xf>
    <xf numFmtId="0" fontId="24" fillId="6" borderId="0" xfId="0" applyFont="1" applyFill="1" applyAlignment="1">
      <alignment horizontal="left" vertical="top"/>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217804</xdr:colOff>
      <xdr:row>17</xdr:row>
      <xdr:rowOff>86280</xdr:rowOff>
    </xdr:from>
    <xdr:ext cx="1376680" cy="225386"/>
    <xdr:pic>
      <xdr:nvPicPr>
        <xdr:cNvPr id="7" name="image1.png">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76680" cy="22538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217804</xdr:colOff>
      <xdr:row>0</xdr:row>
      <xdr:rowOff>0</xdr:rowOff>
    </xdr:from>
    <xdr:ext cx="1376680" cy="225386"/>
    <xdr:pic>
      <xdr:nvPicPr>
        <xdr:cNvPr id="8" name="image1.png">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76680" cy="2253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700405</xdr:colOff>
      <xdr:row>11</xdr:row>
      <xdr:rowOff>0</xdr:rowOff>
    </xdr:from>
    <xdr:ext cx="1376680" cy="225386"/>
    <xdr:pic>
      <xdr:nvPicPr>
        <xdr:cNvPr id="9" name="image2.jpeg">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76680" cy="225386"/>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siemens.co.in/" TargetMode="External"/><Relationship Id="rId1" Type="http://schemas.openxmlformats.org/officeDocument/2006/relationships/hyperlink" Target="mailto:mukherjee.arindam@siemen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www.siemens.co.i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siemens.co.in/contact%3B" TargetMode="External"/><Relationship Id="rId2" Type="http://schemas.openxmlformats.org/officeDocument/2006/relationships/hyperlink" Target="http://www.siemens.co.in/" TargetMode="External"/><Relationship Id="rId1" Type="http://schemas.openxmlformats.org/officeDocument/2006/relationships/hyperlink" Target="http://www.siemens.com/global/en/home/company/topic-areas/future-o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siemens.co.in/contact%3B" TargetMode="External"/><Relationship Id="rId1" Type="http://schemas.openxmlformats.org/officeDocument/2006/relationships/hyperlink" Target="http://www.siemens.co.in/"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siemens.co.in/contact%3B" TargetMode="External"/><Relationship Id="rId1" Type="http://schemas.openxmlformats.org/officeDocument/2006/relationships/hyperlink" Target="http://www.siemens.co.in/"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siemens.co.in/contact%3B" TargetMode="External"/><Relationship Id="rId1" Type="http://schemas.openxmlformats.org/officeDocument/2006/relationships/hyperlink" Target="http://www.siemens.co.in/"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siemens.co.in/contact%3B" TargetMode="External"/><Relationship Id="rId1" Type="http://schemas.openxmlformats.org/officeDocument/2006/relationships/hyperlink" Target="http://www.siemens.co.in/"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siemens.co.in/contact%3B" TargetMode="External"/><Relationship Id="rId2" Type="http://schemas.openxmlformats.org/officeDocument/2006/relationships/hyperlink" Target="http://www.siemens.co.in/" TargetMode="External"/><Relationship Id="rId1" Type="http://schemas.openxmlformats.org/officeDocument/2006/relationships/hyperlink" Target="http://www.siemens.com/cert/en/cert-security-advisories.htm"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topLeftCell="A2" workbookViewId="0">
      <selection sqref="A1:H1"/>
    </sheetView>
  </sheetViews>
  <sheetFormatPr defaultRowHeight="12.75"/>
  <cols>
    <col min="1" max="1" width="24" customWidth="1"/>
    <col min="2" max="2" width="0.83203125" customWidth="1"/>
    <col min="3" max="3" width="30.1640625" customWidth="1"/>
    <col min="4" max="4" width="5.33203125" customWidth="1"/>
    <col min="5" max="5" width="26.6640625" customWidth="1"/>
    <col min="6" max="6" width="29.83203125" customWidth="1"/>
    <col min="7" max="7" width="4" customWidth="1"/>
    <col min="8" max="8" width="7.5" customWidth="1"/>
  </cols>
  <sheetData>
    <row r="1" spans="1:8" ht="27.75" customHeight="1">
      <c r="A1" s="52" t="s">
        <v>0</v>
      </c>
      <c r="B1" s="52"/>
      <c r="C1" s="52"/>
      <c r="D1" s="52"/>
      <c r="E1" s="52"/>
      <c r="F1" s="52"/>
      <c r="G1" s="52"/>
      <c r="H1" s="52"/>
    </row>
    <row r="2" spans="1:8" ht="87.6" customHeight="1">
      <c r="A2" s="38" t="s">
        <v>1</v>
      </c>
      <c r="B2" s="38"/>
      <c r="C2" s="38"/>
      <c r="D2" s="53" t="s">
        <v>2</v>
      </c>
      <c r="E2" s="53"/>
      <c r="F2" s="53"/>
      <c r="G2" s="53"/>
      <c r="H2" s="53"/>
    </row>
    <row r="3" spans="1:8" ht="21.95" customHeight="1">
      <c r="A3" s="2" t="s">
        <v>3</v>
      </c>
      <c r="B3" s="46" t="s">
        <v>4</v>
      </c>
      <c r="C3" s="47"/>
      <c r="D3" s="47"/>
      <c r="E3" s="47"/>
      <c r="F3" s="48"/>
    </row>
    <row r="4" spans="1:8" ht="15.95" customHeight="1">
      <c r="A4" s="2" t="s">
        <v>5</v>
      </c>
      <c r="B4" s="46" t="s">
        <v>6</v>
      </c>
      <c r="C4" s="47"/>
      <c r="D4" s="47"/>
      <c r="E4" s="47"/>
      <c r="F4" s="48"/>
    </row>
    <row r="5" spans="1:8" ht="22.5" customHeight="1">
      <c r="A5" s="39" t="s">
        <v>7</v>
      </c>
      <c r="B5" s="39"/>
      <c r="C5" s="39"/>
      <c r="D5" s="39"/>
      <c r="E5" s="39"/>
      <c r="F5" s="39"/>
      <c r="G5" s="39"/>
      <c r="H5" s="39"/>
    </row>
    <row r="6" spans="1:8" ht="15.6" customHeight="1">
      <c r="A6" s="41" t="s">
        <v>8</v>
      </c>
      <c r="B6" s="42"/>
      <c r="C6" s="46" t="s">
        <v>9</v>
      </c>
      <c r="D6" s="47"/>
      <c r="E6" s="47"/>
      <c r="F6" s="47"/>
      <c r="G6" s="48"/>
    </row>
    <row r="7" spans="1:8" ht="15.6" customHeight="1">
      <c r="A7" s="41" t="s">
        <v>10</v>
      </c>
      <c r="B7" s="42"/>
      <c r="C7" s="46" t="s">
        <v>11</v>
      </c>
      <c r="D7" s="47"/>
      <c r="E7" s="47"/>
      <c r="F7" s="47"/>
      <c r="G7" s="48"/>
    </row>
    <row r="8" spans="1:8" ht="15.6" customHeight="1">
      <c r="A8" s="41" t="s">
        <v>12</v>
      </c>
      <c r="B8" s="42"/>
      <c r="C8" s="43" t="s">
        <v>13</v>
      </c>
      <c r="D8" s="44"/>
      <c r="E8" s="44"/>
      <c r="F8" s="44"/>
      <c r="G8" s="45"/>
    </row>
    <row r="9" spans="1:8" ht="49.35" customHeight="1">
      <c r="A9" s="41" t="s">
        <v>14</v>
      </c>
      <c r="B9" s="42"/>
      <c r="C9" s="46" t="s">
        <v>15</v>
      </c>
      <c r="D9" s="47"/>
      <c r="E9" s="47"/>
      <c r="F9" s="47"/>
      <c r="G9" s="48"/>
    </row>
    <row r="10" spans="1:8" ht="51" customHeight="1">
      <c r="A10" s="41" t="s">
        <v>16</v>
      </c>
      <c r="B10" s="42"/>
      <c r="C10" s="49" t="s">
        <v>17</v>
      </c>
      <c r="D10" s="50"/>
      <c r="E10" s="50"/>
      <c r="F10" s="50"/>
      <c r="G10" s="51"/>
    </row>
    <row r="11" spans="1:8" ht="12.75" customHeight="1">
      <c r="A11" s="39" t="s">
        <v>18</v>
      </c>
      <c r="B11" s="39"/>
      <c r="C11" s="39"/>
      <c r="D11" s="39"/>
      <c r="E11" s="39"/>
      <c r="F11" s="39"/>
      <c r="G11" s="39"/>
      <c r="H11" s="39"/>
    </row>
    <row r="12" spans="1:8" ht="12.75" customHeight="1">
      <c r="A12" s="39" t="s">
        <v>19</v>
      </c>
      <c r="B12" s="39"/>
      <c r="C12" s="39"/>
      <c r="D12" s="39"/>
      <c r="E12" s="39"/>
      <c r="F12" s="39"/>
      <c r="G12" s="39"/>
      <c r="H12" s="39"/>
    </row>
    <row r="13" spans="1:8" ht="12.75" customHeight="1">
      <c r="A13" s="39" t="s">
        <v>20</v>
      </c>
      <c r="B13" s="39"/>
      <c r="C13" s="39"/>
      <c r="D13" s="39"/>
      <c r="E13" s="39"/>
      <c r="F13" s="39"/>
      <c r="G13" s="39"/>
      <c r="H13" s="39"/>
    </row>
    <row r="14" spans="1:8" ht="12.75" customHeight="1">
      <c r="A14" s="39" t="s">
        <v>21</v>
      </c>
      <c r="B14" s="39"/>
      <c r="C14" s="39"/>
      <c r="D14" s="39"/>
      <c r="E14" s="39"/>
      <c r="F14" s="39"/>
      <c r="G14" s="39"/>
      <c r="H14" s="39"/>
    </row>
    <row r="15" spans="1:8" ht="22.5" customHeight="1">
      <c r="A15" s="39" t="s">
        <v>22</v>
      </c>
      <c r="B15" s="39"/>
      <c r="C15" s="39"/>
      <c r="D15" s="39"/>
      <c r="E15" s="39"/>
      <c r="F15" s="39"/>
      <c r="G15" s="39"/>
      <c r="H15" s="39"/>
    </row>
    <row r="16" spans="1:8" ht="12.75" customHeight="1">
      <c r="A16" s="38" t="s">
        <v>23</v>
      </c>
      <c r="B16" s="38"/>
      <c r="C16" s="38"/>
      <c r="D16" s="38"/>
      <c r="E16" s="38"/>
      <c r="F16" s="38"/>
      <c r="G16" s="38"/>
      <c r="H16" s="38"/>
    </row>
    <row r="17" spans="1:8" ht="12.75" customHeight="1">
      <c r="A17" s="39" t="s">
        <v>24</v>
      </c>
      <c r="B17" s="39"/>
      <c r="C17" s="39"/>
      <c r="D17" s="39"/>
      <c r="E17" s="39"/>
      <c r="F17" s="39"/>
      <c r="G17" s="39"/>
      <c r="H17" s="39"/>
    </row>
    <row r="18" spans="1:8" ht="42.75" customHeight="1">
      <c r="A18" s="38" t="s">
        <v>25</v>
      </c>
      <c r="B18" s="38"/>
      <c r="C18" s="38"/>
      <c r="D18" s="38"/>
      <c r="E18" s="38"/>
      <c r="F18" s="38"/>
      <c r="G18" s="38"/>
      <c r="H18" s="38"/>
    </row>
    <row r="19" spans="1:8" ht="27" customHeight="1">
      <c r="A19" s="38" t="s">
        <v>26</v>
      </c>
      <c r="B19" s="38"/>
      <c r="C19" s="38"/>
      <c r="D19" s="38"/>
      <c r="E19" s="3" t="s">
        <v>27</v>
      </c>
      <c r="F19" s="40" t="s">
        <v>28</v>
      </c>
      <c r="G19" s="40"/>
      <c r="H19" s="40"/>
    </row>
  </sheetData>
  <mergeCells count="26">
    <mergeCell ref="A1:H1"/>
    <mergeCell ref="A2:C2"/>
    <mergeCell ref="D2:H2"/>
    <mergeCell ref="B3:F3"/>
    <mergeCell ref="B4:F4"/>
    <mergeCell ref="A5:H5"/>
    <mergeCell ref="A6:B6"/>
    <mergeCell ref="C6:G6"/>
    <mergeCell ref="A7:B7"/>
    <mergeCell ref="C7:G7"/>
    <mergeCell ref="A8:B8"/>
    <mergeCell ref="C8:G8"/>
    <mergeCell ref="A9:B9"/>
    <mergeCell ref="C9:G9"/>
    <mergeCell ref="A10:B10"/>
    <mergeCell ref="C10:G10"/>
    <mergeCell ref="A11:H11"/>
    <mergeCell ref="A12:H12"/>
    <mergeCell ref="A13:H13"/>
    <mergeCell ref="A14:H14"/>
    <mergeCell ref="A15:H15"/>
    <mergeCell ref="A16:H16"/>
    <mergeCell ref="A17:H17"/>
    <mergeCell ref="A18:H18"/>
    <mergeCell ref="A19:D19"/>
    <mergeCell ref="F19:H19"/>
  </mergeCells>
  <hyperlinks>
    <hyperlink ref="D2" r:id="rId1" display="mailto:mukherjee.arindam@siemens.com" xr:uid="{00000000-0004-0000-0000-000000000000}"/>
    <hyperlink ref="F19" r:id="rId2" display="http://www.siemens.co.in/"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9"/>
  <sheetViews>
    <sheetView showGridLines="0" tabSelected="1" view="pageBreakPreview" topLeftCell="F1" zoomScale="95" zoomScaleNormal="90" zoomScaleSheetLayoutView="90" workbookViewId="0">
      <selection activeCell="A18" sqref="A1:T18"/>
    </sheetView>
  </sheetViews>
  <sheetFormatPr defaultRowHeight="11.25"/>
  <cols>
    <col min="1" max="1" width="5.5" style="5" customWidth="1"/>
    <col min="2" max="2" width="46.6640625" style="25" customWidth="1"/>
    <col min="3" max="3" width="5.5" style="5" customWidth="1"/>
    <col min="4" max="4" width="4.83203125" style="5" customWidth="1"/>
    <col min="5" max="5" width="25.33203125" style="5" customWidth="1"/>
    <col min="6" max="6" width="12.1640625" style="5" customWidth="1"/>
    <col min="7" max="7" width="10.83203125" style="5" customWidth="1"/>
    <col min="8" max="8" width="14.83203125" style="5" customWidth="1"/>
    <col min="9" max="9" width="12.83203125" style="5" customWidth="1"/>
    <col min="10" max="10" width="12.83203125" style="85" customWidth="1"/>
    <col min="11" max="11" width="6.5" style="78" customWidth="1"/>
    <col min="12" max="12" width="11.1640625" style="78" customWidth="1"/>
    <col min="13" max="13" width="16.33203125" style="6" bestFit="1" customWidth="1"/>
    <col min="14" max="14" width="17.6640625" style="5" bestFit="1" customWidth="1"/>
    <col min="15" max="15" width="14.5" style="5" bestFit="1" customWidth="1"/>
    <col min="16" max="16" width="16.33203125" style="5" bestFit="1" customWidth="1"/>
    <col min="17" max="17" width="10.6640625" style="5" customWidth="1"/>
    <col min="18" max="18" width="13" style="5" customWidth="1"/>
    <col min="19" max="19" width="11.1640625" style="5" customWidth="1"/>
    <col min="20" max="20" width="11.33203125" style="7" customWidth="1"/>
    <col min="21" max="16384" width="9.33203125" style="5"/>
  </cols>
  <sheetData>
    <row r="1" spans="1:20" ht="14.25" customHeight="1">
      <c r="A1" s="61" t="s">
        <v>116</v>
      </c>
      <c r="B1" s="61"/>
      <c r="C1" s="61"/>
      <c r="D1" s="61"/>
      <c r="E1" s="61"/>
      <c r="F1" s="61"/>
      <c r="G1" s="62" t="s">
        <v>152</v>
      </c>
      <c r="H1" s="62"/>
      <c r="I1" s="62"/>
      <c r="J1" s="62"/>
      <c r="K1" s="62"/>
      <c r="L1" s="63"/>
      <c r="M1" s="65" t="s">
        <v>112</v>
      </c>
      <c r="N1" s="65"/>
      <c r="O1" s="65"/>
      <c r="P1" s="65"/>
      <c r="Q1" s="64" t="s">
        <v>108</v>
      </c>
      <c r="R1" s="64"/>
      <c r="S1" s="64"/>
      <c r="T1" s="64"/>
    </row>
    <row r="2" spans="1:20" s="8" customFormat="1" ht="33.6" customHeight="1">
      <c r="A2" s="9" t="s">
        <v>118</v>
      </c>
      <c r="B2" s="21" t="s">
        <v>119</v>
      </c>
      <c r="C2" s="9" t="s">
        <v>120</v>
      </c>
      <c r="D2" s="9" t="s">
        <v>121</v>
      </c>
      <c r="E2" s="9" t="s">
        <v>122</v>
      </c>
      <c r="F2" s="10" t="s">
        <v>123</v>
      </c>
      <c r="G2" s="11" t="s">
        <v>124</v>
      </c>
      <c r="H2" s="9" t="s">
        <v>153</v>
      </c>
      <c r="I2" s="11" t="s">
        <v>125</v>
      </c>
      <c r="J2" s="79"/>
      <c r="K2" s="76" t="s">
        <v>155</v>
      </c>
      <c r="L2" s="76"/>
      <c r="M2" s="12" t="s">
        <v>113</v>
      </c>
      <c r="N2" s="12" t="s">
        <v>115</v>
      </c>
      <c r="O2" s="12" t="s">
        <v>114</v>
      </c>
      <c r="P2" s="12" t="s">
        <v>115</v>
      </c>
      <c r="Q2" s="67" t="s">
        <v>109</v>
      </c>
      <c r="R2" s="67" t="s">
        <v>111</v>
      </c>
      <c r="S2" s="67" t="s">
        <v>110</v>
      </c>
      <c r="T2" s="67" t="s">
        <v>111</v>
      </c>
    </row>
    <row r="3" spans="1:20" s="8" customFormat="1" ht="31.5" customHeight="1">
      <c r="A3" s="13"/>
      <c r="B3" s="21" t="s">
        <v>126</v>
      </c>
      <c r="C3" s="13"/>
      <c r="D3" s="13"/>
      <c r="E3" s="13"/>
      <c r="F3" s="13"/>
      <c r="G3" s="13"/>
      <c r="H3" s="13"/>
      <c r="I3" s="13"/>
      <c r="J3" s="80"/>
      <c r="K3" s="77"/>
      <c r="L3" s="77"/>
      <c r="M3" s="66"/>
      <c r="N3" s="66"/>
      <c r="O3" s="66"/>
      <c r="P3" s="66"/>
      <c r="Q3" s="66"/>
      <c r="R3" s="66"/>
      <c r="S3" s="66"/>
      <c r="T3" s="66"/>
    </row>
    <row r="4" spans="1:20" s="6" customFormat="1" ht="31.5" customHeight="1">
      <c r="A4" s="14">
        <v>1</v>
      </c>
      <c r="B4" s="22" t="s">
        <v>127</v>
      </c>
      <c r="C4" s="16" t="s">
        <v>128</v>
      </c>
      <c r="D4" s="17">
        <v>29</v>
      </c>
      <c r="E4" s="16" t="s">
        <v>129</v>
      </c>
      <c r="F4" s="16" t="s">
        <v>130</v>
      </c>
      <c r="G4" s="26">
        <v>8890</v>
      </c>
      <c r="H4" s="26">
        <f t="shared" ref="H4:H9" si="0">G4*D4</f>
        <v>257810</v>
      </c>
      <c r="I4" s="26">
        <v>1200</v>
      </c>
      <c r="J4" s="81">
        <f t="shared" ref="J4:J9" si="1">G4+I4</f>
        <v>10090</v>
      </c>
      <c r="K4" s="58">
        <f t="shared" ref="K4:K9" si="2">I4*D4</f>
        <v>34800</v>
      </c>
      <c r="L4" s="58"/>
      <c r="M4" s="27">
        <v>8890</v>
      </c>
      <c r="N4" s="27">
        <f t="shared" ref="N4:N15" si="3">M4*$D4</f>
        <v>257810</v>
      </c>
      <c r="O4" s="27">
        <v>1200</v>
      </c>
      <c r="P4" s="27">
        <f t="shared" ref="P4:P16" si="4">O4*$D4</f>
        <v>34800</v>
      </c>
      <c r="Q4" s="28">
        <f>9177+472</f>
        <v>9649</v>
      </c>
      <c r="R4" s="28">
        <f>D4*Q4</f>
        <v>279821</v>
      </c>
      <c r="S4" s="28">
        <v>700</v>
      </c>
      <c r="T4" s="28">
        <f>D4*S4</f>
        <v>20300</v>
      </c>
    </row>
    <row r="5" spans="1:20" s="6" customFormat="1" ht="31.5" customHeight="1">
      <c r="A5" s="14">
        <v>2</v>
      </c>
      <c r="B5" s="23" t="s">
        <v>131</v>
      </c>
      <c r="C5" s="16" t="s">
        <v>128</v>
      </c>
      <c r="D5" s="17">
        <v>10</v>
      </c>
      <c r="E5" s="16" t="s">
        <v>129</v>
      </c>
      <c r="F5" s="16" t="s">
        <v>132</v>
      </c>
      <c r="G5" s="26">
        <v>129.6</v>
      </c>
      <c r="H5" s="26">
        <f t="shared" si="0"/>
        <v>1296</v>
      </c>
      <c r="I5" s="26">
        <v>800</v>
      </c>
      <c r="J5" s="81">
        <f t="shared" si="1"/>
        <v>929.6</v>
      </c>
      <c r="K5" s="58">
        <f t="shared" si="2"/>
        <v>8000</v>
      </c>
      <c r="L5" s="58"/>
      <c r="M5" s="27">
        <v>129.6</v>
      </c>
      <c r="N5" s="27">
        <f t="shared" si="3"/>
        <v>1296</v>
      </c>
      <c r="O5" s="27">
        <v>800</v>
      </c>
      <c r="P5" s="27">
        <f t="shared" si="4"/>
        <v>8000</v>
      </c>
      <c r="Q5" s="28">
        <v>118</v>
      </c>
      <c r="R5" s="28">
        <f>D5*Q5</f>
        <v>1180</v>
      </c>
      <c r="S5" s="28">
        <v>300</v>
      </c>
      <c r="T5" s="28">
        <f>D5*S5</f>
        <v>3000</v>
      </c>
    </row>
    <row r="6" spans="1:20" s="6" customFormat="1" ht="31.5" customHeight="1">
      <c r="A6" s="14">
        <v>3</v>
      </c>
      <c r="B6" s="22" t="s">
        <v>133</v>
      </c>
      <c r="C6" s="16" t="s">
        <v>128</v>
      </c>
      <c r="D6" s="17">
        <v>2</v>
      </c>
      <c r="E6" s="16" t="s">
        <v>129</v>
      </c>
      <c r="F6" s="16" t="s">
        <v>134</v>
      </c>
      <c r="G6" s="26">
        <v>6971</v>
      </c>
      <c r="H6" s="26">
        <f t="shared" si="0"/>
        <v>13942</v>
      </c>
      <c r="I6" s="26">
        <v>1200</v>
      </c>
      <c r="J6" s="81">
        <f t="shared" si="1"/>
        <v>8171</v>
      </c>
      <c r="K6" s="58">
        <f t="shared" si="2"/>
        <v>2400</v>
      </c>
      <c r="L6" s="58"/>
      <c r="M6" s="27">
        <v>6971</v>
      </c>
      <c r="N6" s="27">
        <f t="shared" si="3"/>
        <v>13942</v>
      </c>
      <c r="O6" s="27">
        <v>1200</v>
      </c>
      <c r="P6" s="27">
        <f t="shared" si="4"/>
        <v>2400</v>
      </c>
      <c r="Q6" s="28">
        <v>5857</v>
      </c>
      <c r="R6" s="28">
        <f>D6*Q6</f>
        <v>11714</v>
      </c>
      <c r="S6" s="28">
        <v>700</v>
      </c>
      <c r="T6" s="28">
        <f>D6*S6</f>
        <v>1400</v>
      </c>
    </row>
    <row r="7" spans="1:20" s="6" customFormat="1" ht="31.5" customHeight="1">
      <c r="A7" s="14">
        <v>4</v>
      </c>
      <c r="B7" s="22" t="s">
        <v>135</v>
      </c>
      <c r="C7" s="16" t="s">
        <v>128</v>
      </c>
      <c r="D7" s="17">
        <v>2</v>
      </c>
      <c r="E7" s="16" t="s">
        <v>129</v>
      </c>
      <c r="F7" s="16" t="s">
        <v>136</v>
      </c>
      <c r="G7" s="26">
        <v>33656</v>
      </c>
      <c r="H7" s="26">
        <f t="shared" si="0"/>
        <v>67312</v>
      </c>
      <c r="I7" s="26">
        <v>1200</v>
      </c>
      <c r="J7" s="81">
        <f t="shared" si="1"/>
        <v>34856</v>
      </c>
      <c r="K7" s="58">
        <f t="shared" si="2"/>
        <v>2400</v>
      </c>
      <c r="L7" s="58"/>
      <c r="M7" s="27">
        <v>33656</v>
      </c>
      <c r="N7" s="27">
        <f t="shared" si="3"/>
        <v>67312</v>
      </c>
      <c r="O7" s="27">
        <v>1200</v>
      </c>
      <c r="P7" s="27">
        <f t="shared" si="4"/>
        <v>2400</v>
      </c>
      <c r="Q7" s="28"/>
      <c r="R7" s="28"/>
      <c r="S7" s="28"/>
      <c r="T7" s="28"/>
    </row>
    <row r="8" spans="1:20" s="6" customFormat="1" ht="31.5" customHeight="1">
      <c r="A8" s="14">
        <v>5</v>
      </c>
      <c r="B8" s="22" t="s">
        <v>137</v>
      </c>
      <c r="C8" s="16" t="s">
        <v>138</v>
      </c>
      <c r="D8" s="17">
        <v>250</v>
      </c>
      <c r="E8" s="16" t="s">
        <v>139</v>
      </c>
      <c r="F8" s="18"/>
      <c r="G8" s="26">
        <v>125</v>
      </c>
      <c r="H8" s="26">
        <f t="shared" si="0"/>
        <v>31250</v>
      </c>
      <c r="I8" s="26">
        <v>65</v>
      </c>
      <c r="J8" s="81">
        <f t="shared" si="1"/>
        <v>190</v>
      </c>
      <c r="K8" s="58">
        <f t="shared" si="2"/>
        <v>16250</v>
      </c>
      <c r="L8" s="58"/>
      <c r="M8" s="34">
        <v>228</v>
      </c>
      <c r="N8" s="27">
        <f t="shared" si="3"/>
        <v>57000</v>
      </c>
      <c r="O8" s="29">
        <v>54</v>
      </c>
      <c r="P8" s="27">
        <f t="shared" si="4"/>
        <v>13500</v>
      </c>
      <c r="Q8" s="27"/>
      <c r="R8" s="28"/>
      <c r="S8" s="27"/>
      <c r="T8" s="28"/>
    </row>
    <row r="9" spans="1:20" s="6" customFormat="1" ht="31.5" customHeight="1">
      <c r="A9" s="14">
        <v>6</v>
      </c>
      <c r="B9" s="23" t="s">
        <v>140</v>
      </c>
      <c r="C9" s="16" t="s">
        <v>128</v>
      </c>
      <c r="D9" s="17">
        <v>25</v>
      </c>
      <c r="E9" s="19"/>
      <c r="F9" s="19"/>
      <c r="G9" s="18"/>
      <c r="H9" s="26">
        <f t="shared" si="0"/>
        <v>0</v>
      </c>
      <c r="I9" s="26">
        <v>600</v>
      </c>
      <c r="J9" s="81">
        <f t="shared" si="1"/>
        <v>600</v>
      </c>
      <c r="K9" s="58">
        <f t="shared" si="2"/>
        <v>15000</v>
      </c>
      <c r="L9" s="58"/>
      <c r="M9" s="27"/>
      <c r="N9" s="27">
        <f t="shared" si="3"/>
        <v>0</v>
      </c>
      <c r="O9" s="27">
        <v>600</v>
      </c>
      <c r="P9" s="27">
        <f t="shared" si="4"/>
        <v>15000</v>
      </c>
      <c r="Q9" s="27"/>
      <c r="R9" s="27"/>
      <c r="S9" s="27"/>
      <c r="T9" s="27"/>
    </row>
    <row r="10" spans="1:20" s="6" customFormat="1" ht="31.5" customHeight="1">
      <c r="A10" s="20"/>
      <c r="B10" s="24" t="s">
        <v>141</v>
      </c>
      <c r="C10" s="19"/>
      <c r="D10" s="19"/>
      <c r="E10" s="19"/>
      <c r="F10" s="19"/>
      <c r="G10" s="18"/>
      <c r="H10" s="18"/>
      <c r="I10" s="18"/>
      <c r="J10" s="82"/>
      <c r="K10" s="60"/>
      <c r="L10" s="60"/>
      <c r="M10" s="27"/>
      <c r="N10" s="27">
        <f t="shared" si="3"/>
        <v>0</v>
      </c>
      <c r="O10" s="27"/>
      <c r="P10" s="27">
        <f t="shared" si="4"/>
        <v>0</v>
      </c>
      <c r="Q10" s="27"/>
      <c r="R10" s="27"/>
      <c r="S10" s="27"/>
      <c r="T10" s="27"/>
    </row>
    <row r="11" spans="1:20" s="6" customFormat="1" ht="31.5" customHeight="1">
      <c r="A11" s="14">
        <v>7</v>
      </c>
      <c r="B11" s="22" t="s">
        <v>142</v>
      </c>
      <c r="C11" s="16" t="s">
        <v>128</v>
      </c>
      <c r="D11" s="17">
        <v>2</v>
      </c>
      <c r="E11" s="16" t="s">
        <v>129</v>
      </c>
      <c r="F11" s="16" t="s">
        <v>143</v>
      </c>
      <c r="G11" s="26">
        <v>125000</v>
      </c>
      <c r="H11" s="26">
        <f t="shared" ref="H11:H15" si="5">G11*D11</f>
        <v>250000</v>
      </c>
      <c r="I11" s="26">
        <v>2500</v>
      </c>
      <c r="J11" s="81">
        <f t="shared" ref="J11:J16" si="6">I11+G11</f>
        <v>127500</v>
      </c>
      <c r="K11" s="58">
        <f t="shared" ref="K11:K16" si="7">I11*D11</f>
        <v>5000</v>
      </c>
      <c r="L11" s="58"/>
      <c r="M11" s="27">
        <v>125000</v>
      </c>
      <c r="N11" s="27">
        <f t="shared" si="3"/>
        <v>250000</v>
      </c>
      <c r="O11" s="27">
        <v>2500</v>
      </c>
      <c r="P11" s="27">
        <f t="shared" si="4"/>
        <v>5000</v>
      </c>
      <c r="Q11" s="27"/>
      <c r="R11" s="27"/>
      <c r="S11" s="27"/>
      <c r="T11" s="27"/>
    </row>
    <row r="12" spans="1:20" s="6" customFormat="1" ht="31.5" customHeight="1">
      <c r="A12" s="14">
        <v>8</v>
      </c>
      <c r="B12" s="22" t="s">
        <v>144</v>
      </c>
      <c r="C12" s="16" t="s">
        <v>128</v>
      </c>
      <c r="D12" s="17">
        <v>1</v>
      </c>
      <c r="E12" s="16" t="s">
        <v>129</v>
      </c>
      <c r="F12" s="16" t="s">
        <v>145</v>
      </c>
      <c r="G12" s="26">
        <v>145000</v>
      </c>
      <c r="H12" s="26">
        <f t="shared" si="5"/>
        <v>145000</v>
      </c>
      <c r="I12" s="26">
        <v>2500</v>
      </c>
      <c r="J12" s="81">
        <f t="shared" si="6"/>
        <v>147500</v>
      </c>
      <c r="K12" s="58">
        <f t="shared" si="7"/>
        <v>2500</v>
      </c>
      <c r="L12" s="58"/>
      <c r="M12" s="27">
        <v>145000</v>
      </c>
      <c r="N12" s="27">
        <f t="shared" si="3"/>
        <v>145000</v>
      </c>
      <c r="O12" s="27">
        <v>2500</v>
      </c>
      <c r="P12" s="27">
        <f t="shared" si="4"/>
        <v>2500</v>
      </c>
      <c r="Q12" s="27"/>
      <c r="R12" s="27"/>
      <c r="S12" s="27"/>
      <c r="T12" s="27"/>
    </row>
    <row r="13" spans="1:20" s="6" customFormat="1" ht="31.5" customHeight="1">
      <c r="A13" s="14">
        <v>9</v>
      </c>
      <c r="B13" s="23" t="s">
        <v>146</v>
      </c>
      <c r="C13" s="16" t="s">
        <v>138</v>
      </c>
      <c r="D13" s="17">
        <v>500</v>
      </c>
      <c r="E13" s="15" t="s">
        <v>147</v>
      </c>
      <c r="F13" s="18"/>
      <c r="G13" s="26">
        <v>125</v>
      </c>
      <c r="H13" s="26">
        <f t="shared" si="5"/>
        <v>62500</v>
      </c>
      <c r="I13" s="26">
        <v>65</v>
      </c>
      <c r="J13" s="81">
        <f t="shared" si="6"/>
        <v>190</v>
      </c>
      <c r="K13" s="58">
        <f t="shared" si="7"/>
        <v>32500</v>
      </c>
      <c r="L13" s="58"/>
      <c r="M13" s="29">
        <v>125</v>
      </c>
      <c r="N13" s="27">
        <f t="shared" si="3"/>
        <v>62500</v>
      </c>
      <c r="O13" s="27">
        <v>65</v>
      </c>
      <c r="P13" s="27">
        <f t="shared" si="4"/>
        <v>32500</v>
      </c>
      <c r="Q13" s="27"/>
      <c r="R13" s="28"/>
      <c r="S13" s="27"/>
      <c r="T13" s="28"/>
    </row>
    <row r="14" spans="1:20" s="6" customFormat="1" ht="31.5" customHeight="1">
      <c r="A14" s="14">
        <v>10</v>
      </c>
      <c r="B14" s="23" t="s">
        <v>148</v>
      </c>
      <c r="C14" s="16" t="s">
        <v>138</v>
      </c>
      <c r="D14" s="17">
        <v>500</v>
      </c>
      <c r="E14" s="15" t="s">
        <v>147</v>
      </c>
      <c r="F14" s="18"/>
      <c r="G14" s="26">
        <v>145</v>
      </c>
      <c r="H14" s="26">
        <f t="shared" si="5"/>
        <v>72500</v>
      </c>
      <c r="I14" s="26">
        <v>75</v>
      </c>
      <c r="J14" s="81">
        <f t="shared" si="6"/>
        <v>220</v>
      </c>
      <c r="K14" s="58">
        <f t="shared" si="7"/>
        <v>37500</v>
      </c>
      <c r="L14" s="58"/>
      <c r="M14" s="29">
        <v>145</v>
      </c>
      <c r="N14" s="27">
        <f t="shared" si="3"/>
        <v>72500</v>
      </c>
      <c r="O14" s="27">
        <v>75</v>
      </c>
      <c r="P14" s="27">
        <f t="shared" si="4"/>
        <v>37500</v>
      </c>
      <c r="Q14" s="27"/>
      <c r="R14" s="27"/>
      <c r="S14" s="27"/>
      <c r="T14" s="27"/>
    </row>
    <row r="15" spans="1:20" s="6" customFormat="1" ht="31.5" customHeight="1">
      <c r="A15" s="14">
        <v>11</v>
      </c>
      <c r="B15" s="23" t="s">
        <v>149</v>
      </c>
      <c r="C15" s="16" t="s">
        <v>128</v>
      </c>
      <c r="D15" s="17">
        <v>3</v>
      </c>
      <c r="E15" s="16" t="s">
        <v>129</v>
      </c>
      <c r="F15" s="19"/>
      <c r="G15" s="26">
        <v>36800</v>
      </c>
      <c r="H15" s="26">
        <f t="shared" si="5"/>
        <v>110400</v>
      </c>
      <c r="I15" s="26">
        <v>6500</v>
      </c>
      <c r="J15" s="81">
        <f t="shared" si="6"/>
        <v>43300</v>
      </c>
      <c r="K15" s="58">
        <f t="shared" si="7"/>
        <v>19500</v>
      </c>
      <c r="L15" s="58"/>
      <c r="M15" s="27">
        <v>36800</v>
      </c>
      <c r="N15" s="27">
        <f t="shared" si="3"/>
        <v>110400</v>
      </c>
      <c r="O15" s="27">
        <v>6500</v>
      </c>
      <c r="P15" s="27">
        <f t="shared" si="4"/>
        <v>19500</v>
      </c>
      <c r="Q15" s="27"/>
      <c r="R15" s="27"/>
      <c r="S15" s="27"/>
      <c r="T15" s="27"/>
    </row>
    <row r="16" spans="1:20" s="6" customFormat="1" ht="31.5" customHeight="1">
      <c r="A16" s="14">
        <v>12</v>
      </c>
      <c r="B16" s="23" t="s">
        <v>150</v>
      </c>
      <c r="C16" s="16" t="s">
        <v>151</v>
      </c>
      <c r="D16" s="17">
        <v>1</v>
      </c>
      <c r="E16" s="19"/>
      <c r="F16" s="19"/>
      <c r="G16" s="18"/>
      <c r="H16" s="18"/>
      <c r="I16" s="26">
        <v>60000</v>
      </c>
      <c r="J16" s="81">
        <f t="shared" si="6"/>
        <v>60000</v>
      </c>
      <c r="K16" s="58">
        <f t="shared" si="7"/>
        <v>60000</v>
      </c>
      <c r="L16" s="58"/>
      <c r="M16" s="27"/>
      <c r="N16" s="27"/>
      <c r="O16" s="27">
        <v>60000</v>
      </c>
      <c r="P16" s="27">
        <f t="shared" si="4"/>
        <v>60000</v>
      </c>
      <c r="Q16" s="27"/>
      <c r="R16" s="27"/>
      <c r="S16" s="27"/>
      <c r="T16" s="27"/>
    </row>
    <row r="17" spans="1:20" s="6" customFormat="1" ht="31.5" customHeight="1">
      <c r="A17" s="30"/>
      <c r="B17" s="59" t="s">
        <v>117</v>
      </c>
      <c r="C17" s="59"/>
      <c r="D17" s="59"/>
      <c r="E17" s="59"/>
      <c r="F17" s="59"/>
      <c r="G17" s="59"/>
      <c r="H17" s="31">
        <f>SUM(H4:H16)</f>
        <v>1012010</v>
      </c>
      <c r="I17" s="32"/>
      <c r="J17" s="83"/>
      <c r="K17" s="55">
        <f>SUM(K4:L16)</f>
        <v>235850</v>
      </c>
      <c r="L17" s="57"/>
      <c r="M17" s="33"/>
      <c r="N17" s="31">
        <f>SUM(N4:N16)</f>
        <v>1037760</v>
      </c>
      <c r="O17" s="33"/>
      <c r="P17" s="31">
        <f>SUM(P4:P16)</f>
        <v>233100</v>
      </c>
      <c r="Q17" s="33"/>
      <c r="R17" s="33"/>
      <c r="S17" s="33"/>
      <c r="T17" s="33"/>
    </row>
    <row r="18" spans="1:20" s="6" customFormat="1" ht="31.5" customHeight="1">
      <c r="A18" s="30"/>
      <c r="B18" s="54" t="s">
        <v>154</v>
      </c>
      <c r="C18" s="54"/>
      <c r="D18" s="54"/>
      <c r="E18" s="54"/>
      <c r="F18" s="54"/>
      <c r="G18" s="54"/>
      <c r="H18" s="55">
        <f>SUM(H17+K17)</f>
        <v>1247860</v>
      </c>
      <c r="I18" s="56"/>
      <c r="J18" s="56"/>
      <c r="K18" s="56"/>
      <c r="L18" s="57"/>
      <c r="M18" s="33"/>
      <c r="N18" s="55">
        <f>SUM(N17+P17)</f>
        <v>1270860</v>
      </c>
      <c r="O18" s="56"/>
      <c r="P18" s="57"/>
      <c r="Q18" s="33"/>
      <c r="R18" s="33"/>
      <c r="S18" s="33"/>
      <c r="T18" s="33"/>
    </row>
    <row r="19" spans="1:20" s="35" customFormat="1" ht="29.25" customHeight="1">
      <c r="J19" s="84"/>
      <c r="K19" s="36"/>
      <c r="L19" s="37"/>
    </row>
  </sheetData>
  <mergeCells count="30">
    <mergeCell ref="Q1:T1"/>
    <mergeCell ref="M1:P1"/>
    <mergeCell ref="Q3:R3"/>
    <mergeCell ref="S3:T3"/>
    <mergeCell ref="M3:N3"/>
    <mergeCell ref="O3:P3"/>
    <mergeCell ref="Q2:R2"/>
    <mergeCell ref="S2:T2"/>
    <mergeCell ref="K2:L2"/>
    <mergeCell ref="K3:L3"/>
    <mergeCell ref="K4:L4"/>
    <mergeCell ref="K5:L5"/>
    <mergeCell ref="A1:F1"/>
    <mergeCell ref="G1:L1"/>
    <mergeCell ref="K6:L6"/>
    <mergeCell ref="K7:L7"/>
    <mergeCell ref="K8:L8"/>
    <mergeCell ref="K9:L9"/>
    <mergeCell ref="K10:L10"/>
    <mergeCell ref="K11:L11"/>
    <mergeCell ref="K12:L12"/>
    <mergeCell ref="K13:L13"/>
    <mergeCell ref="K14:L14"/>
    <mergeCell ref="K15:L15"/>
    <mergeCell ref="B18:G18"/>
    <mergeCell ref="H18:L18"/>
    <mergeCell ref="N18:P18"/>
    <mergeCell ref="K16:L16"/>
    <mergeCell ref="B17:G17"/>
    <mergeCell ref="K17:L17"/>
  </mergeCells>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8"/>
  <sheetViews>
    <sheetView workbookViewId="0">
      <selection sqref="A1:C1"/>
    </sheetView>
  </sheetViews>
  <sheetFormatPr defaultRowHeight="12.75"/>
  <cols>
    <col min="1" max="1" width="60.6640625" customWidth="1"/>
    <col min="2" max="2" width="26.6640625" customWidth="1"/>
    <col min="3" max="3" width="41.5" customWidth="1"/>
  </cols>
  <sheetData>
    <row r="1" spans="1:3" ht="12.75" customHeight="1">
      <c r="A1" s="69" t="s">
        <v>29</v>
      </c>
      <c r="B1" s="69"/>
      <c r="C1" s="69"/>
    </row>
    <row r="2" spans="1:3" ht="12.75" customHeight="1">
      <c r="A2" s="70" t="s">
        <v>30</v>
      </c>
      <c r="B2" s="70"/>
      <c r="C2" s="70"/>
    </row>
    <row r="3" spans="1:3" ht="266.10000000000002" customHeight="1">
      <c r="A3" s="71" t="s">
        <v>31</v>
      </c>
      <c r="B3" s="71"/>
      <c r="C3" s="71"/>
    </row>
    <row r="4" spans="1:3" ht="22.5" customHeight="1">
      <c r="A4" s="68" t="s">
        <v>32</v>
      </c>
      <c r="B4" s="68"/>
      <c r="C4" s="68"/>
    </row>
    <row r="5" spans="1:3" ht="79.349999999999994" customHeight="1">
      <c r="A5" s="72" t="s">
        <v>33</v>
      </c>
      <c r="B5" s="72"/>
      <c r="C5" s="72"/>
    </row>
    <row r="6" spans="1:3" ht="45" customHeight="1">
      <c r="A6" s="68" t="s">
        <v>34</v>
      </c>
      <c r="B6" s="68"/>
      <c r="C6" s="68"/>
    </row>
    <row r="7" spans="1:3" ht="56.45" customHeight="1">
      <c r="A7" s="68" t="s">
        <v>35</v>
      </c>
      <c r="B7" s="68"/>
      <c r="C7" s="68"/>
    </row>
    <row r="8" spans="1:3" ht="27" customHeight="1">
      <c r="A8" s="1" t="s">
        <v>26</v>
      </c>
      <c r="B8" s="3" t="s">
        <v>27</v>
      </c>
      <c r="C8" s="4" t="s">
        <v>36</v>
      </c>
    </row>
  </sheetData>
  <mergeCells count="7">
    <mergeCell ref="A6:C6"/>
    <mergeCell ref="A7:C7"/>
    <mergeCell ref="A1:C1"/>
    <mergeCell ref="A2:C2"/>
    <mergeCell ref="A3:C3"/>
    <mergeCell ref="A4:C4"/>
    <mergeCell ref="A5:C5"/>
  </mergeCells>
  <hyperlinks>
    <hyperlink ref="C8" r:id="rId1" display="http://www.siemens.co.in/"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
  <sheetViews>
    <sheetView workbookViewId="0">
      <selection sqref="A1:C1"/>
    </sheetView>
  </sheetViews>
  <sheetFormatPr defaultRowHeight="12.75"/>
  <cols>
    <col min="1" max="1" width="60.6640625" customWidth="1"/>
    <col min="2" max="2" width="26.6640625" customWidth="1"/>
    <col min="3" max="3" width="41.5" customWidth="1"/>
  </cols>
  <sheetData>
    <row r="1" spans="1:3" ht="57.2" customHeight="1">
      <c r="A1" s="71" t="s">
        <v>37</v>
      </c>
      <c r="B1" s="71"/>
      <c r="C1" s="71"/>
    </row>
    <row r="2" spans="1:3" ht="408.95" customHeight="1">
      <c r="A2" s="71" t="s">
        <v>38</v>
      </c>
      <c r="B2" s="71"/>
      <c r="C2" s="71"/>
    </row>
    <row r="3" spans="1:3" ht="70.7" customHeight="1">
      <c r="A3" s="71"/>
      <c r="B3" s="71"/>
      <c r="C3" s="71"/>
    </row>
    <row r="4" spans="1:3" ht="27" customHeight="1">
      <c r="A4" s="1" t="s">
        <v>26</v>
      </c>
      <c r="B4" s="3" t="s">
        <v>27</v>
      </c>
      <c r="C4" s="4" t="s">
        <v>39</v>
      </c>
    </row>
    <row r="5" spans="1:3" ht="31.7" customHeight="1">
      <c r="A5" s="38" t="s">
        <v>40</v>
      </c>
      <c r="B5" s="38"/>
      <c r="C5" s="38"/>
    </row>
    <row r="6" spans="1:3" ht="12.75" customHeight="1">
      <c r="A6" s="73" t="s">
        <v>41</v>
      </c>
      <c r="B6" s="73"/>
      <c r="C6" s="73"/>
    </row>
  </sheetData>
  <mergeCells count="4">
    <mergeCell ref="A1:C1"/>
    <mergeCell ref="A2:C3"/>
    <mergeCell ref="A5:C5"/>
    <mergeCell ref="A6:C6"/>
  </mergeCells>
  <hyperlinks>
    <hyperlink ref="A2" r:id="rId1" display="http://www.siemens.com/global/en/home/company/topic-areas/future-of-" xr:uid="{00000000-0004-0000-0300-000000000000}"/>
    <hyperlink ref="C4" r:id="rId2" display="http://www.siemens.co.in/" xr:uid="{00000000-0004-0000-0300-000001000000}"/>
    <hyperlink ref="A5" r:id="rId3" display="http://www.siemens.co.in/contact%3B"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workbookViewId="0">
      <selection sqref="A1:C1"/>
    </sheetView>
  </sheetViews>
  <sheetFormatPr defaultRowHeight="12.75"/>
  <cols>
    <col min="1" max="1" width="60.6640625" customWidth="1"/>
    <col min="2" max="2" width="26.6640625" customWidth="1"/>
    <col min="3" max="3" width="41.5" customWidth="1"/>
  </cols>
  <sheetData>
    <row r="1" spans="1:3" ht="12.75" customHeight="1">
      <c r="A1" s="73" t="s">
        <v>42</v>
      </c>
      <c r="B1" s="73"/>
      <c r="C1" s="73"/>
    </row>
    <row r="2" spans="1:3" ht="12.75" customHeight="1">
      <c r="A2" s="74" t="s">
        <v>43</v>
      </c>
      <c r="B2" s="74"/>
      <c r="C2" s="74"/>
    </row>
    <row r="3" spans="1:3" ht="90.75" customHeight="1">
      <c r="A3" s="72" t="s">
        <v>44</v>
      </c>
      <c r="B3" s="72"/>
      <c r="C3" s="72"/>
    </row>
    <row r="4" spans="1:3" ht="12.75" customHeight="1">
      <c r="A4" s="74" t="s">
        <v>45</v>
      </c>
      <c r="B4" s="74"/>
      <c r="C4" s="74"/>
    </row>
    <row r="5" spans="1:3" ht="56.85" customHeight="1">
      <c r="A5" s="72" t="s">
        <v>46</v>
      </c>
      <c r="B5" s="72"/>
      <c r="C5" s="72"/>
    </row>
    <row r="6" spans="1:3" ht="12.75" customHeight="1">
      <c r="A6" s="74" t="s">
        <v>47</v>
      </c>
      <c r="B6" s="74"/>
      <c r="C6" s="74"/>
    </row>
    <row r="7" spans="1:3" ht="40.35" customHeight="1">
      <c r="A7" s="75" t="s">
        <v>48</v>
      </c>
      <c r="B7" s="75"/>
      <c r="C7" s="75"/>
    </row>
    <row r="8" spans="1:3" ht="12.75" customHeight="1">
      <c r="A8" s="74" t="s">
        <v>49</v>
      </c>
      <c r="B8" s="74"/>
      <c r="C8" s="74"/>
    </row>
    <row r="9" spans="1:3" ht="45" customHeight="1">
      <c r="A9" s="72" t="s">
        <v>50</v>
      </c>
      <c r="B9" s="72"/>
      <c r="C9" s="72"/>
    </row>
    <row r="10" spans="1:3" ht="12.75" customHeight="1">
      <c r="A10" s="74" t="s">
        <v>51</v>
      </c>
      <c r="B10" s="74"/>
      <c r="C10" s="74"/>
    </row>
    <row r="11" spans="1:3" ht="22.5" customHeight="1">
      <c r="A11" s="68" t="s">
        <v>52</v>
      </c>
      <c r="B11" s="68"/>
      <c r="C11" s="68"/>
    </row>
    <row r="12" spans="1:3" ht="12.75" customHeight="1">
      <c r="A12" s="74" t="s">
        <v>53</v>
      </c>
      <c r="B12" s="74"/>
      <c r="C12" s="74"/>
    </row>
    <row r="13" spans="1:3" ht="22.5" customHeight="1">
      <c r="A13" s="68" t="s">
        <v>54</v>
      </c>
      <c r="B13" s="68"/>
      <c r="C13" s="68"/>
    </row>
    <row r="14" spans="1:3" ht="12.75" customHeight="1">
      <c r="A14" s="74" t="s">
        <v>55</v>
      </c>
      <c r="B14" s="74"/>
      <c r="C14" s="74"/>
    </row>
    <row r="15" spans="1:3" ht="38.25" customHeight="1">
      <c r="A15" s="72" t="s">
        <v>56</v>
      </c>
      <c r="B15" s="72"/>
      <c r="C15" s="72"/>
    </row>
    <row r="16" spans="1:3" ht="12.75" customHeight="1">
      <c r="A16" s="74" t="s">
        <v>57</v>
      </c>
      <c r="B16" s="74"/>
      <c r="C16" s="74"/>
    </row>
    <row r="17" spans="1:3" ht="30.75" customHeight="1">
      <c r="A17" s="72" t="s">
        <v>58</v>
      </c>
      <c r="B17" s="72"/>
      <c r="C17" s="72"/>
    </row>
    <row r="18" spans="1:3" ht="27" customHeight="1">
      <c r="A18" s="1" t="s">
        <v>26</v>
      </c>
      <c r="B18" s="3" t="s">
        <v>27</v>
      </c>
      <c r="C18" s="4" t="s">
        <v>36</v>
      </c>
    </row>
    <row r="19" spans="1:3" ht="32.1" customHeight="1">
      <c r="A19" s="38" t="s">
        <v>59</v>
      </c>
      <c r="B19" s="38"/>
      <c r="C19" s="38"/>
    </row>
  </sheetData>
  <mergeCells count="18">
    <mergeCell ref="A1:C1"/>
    <mergeCell ref="A2:C2"/>
    <mergeCell ref="A3:C3"/>
    <mergeCell ref="A4:C4"/>
    <mergeCell ref="A5:C5"/>
    <mergeCell ref="A6:C6"/>
    <mergeCell ref="A7:C7"/>
    <mergeCell ref="A8:C8"/>
    <mergeCell ref="A9:C9"/>
    <mergeCell ref="A10:C10"/>
    <mergeCell ref="A16:C16"/>
    <mergeCell ref="A17:C17"/>
    <mergeCell ref="A19:C19"/>
    <mergeCell ref="A11:C11"/>
    <mergeCell ref="A12:C12"/>
    <mergeCell ref="A13:C13"/>
    <mergeCell ref="A14:C14"/>
    <mergeCell ref="A15:C15"/>
  </mergeCells>
  <hyperlinks>
    <hyperlink ref="C18" r:id="rId1" display="http://www.siemens.co.in/" xr:uid="{00000000-0004-0000-0400-000000000000}"/>
    <hyperlink ref="A19" r:id="rId2" display="http://www.siemens.co.in/contact%3B" xr:uid="{00000000-0004-0000-0400-000001000000}"/>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4"/>
  <sheetViews>
    <sheetView workbookViewId="0">
      <selection sqref="A1:C1"/>
    </sheetView>
  </sheetViews>
  <sheetFormatPr defaultRowHeight="12.75"/>
  <cols>
    <col min="1" max="1" width="60.6640625" customWidth="1"/>
    <col min="2" max="2" width="26.6640625" customWidth="1"/>
    <col min="3" max="3" width="41.5" customWidth="1"/>
  </cols>
  <sheetData>
    <row r="1" spans="1:3" ht="12.75" customHeight="1">
      <c r="A1" s="74" t="s">
        <v>60</v>
      </c>
      <c r="B1" s="74"/>
      <c r="C1" s="74"/>
    </row>
    <row r="2" spans="1:3" ht="56.45" customHeight="1">
      <c r="A2" s="68" t="s">
        <v>61</v>
      </c>
      <c r="B2" s="68"/>
      <c r="C2" s="68"/>
    </row>
    <row r="3" spans="1:3" ht="12.75" customHeight="1">
      <c r="A3" s="74" t="s">
        <v>62</v>
      </c>
      <c r="B3" s="74"/>
      <c r="C3" s="74"/>
    </row>
    <row r="4" spans="1:3" ht="102" customHeight="1">
      <c r="A4" s="72" t="s">
        <v>63</v>
      </c>
      <c r="B4" s="72"/>
      <c r="C4" s="72"/>
    </row>
    <row r="5" spans="1:3" ht="68.099999999999994" customHeight="1">
      <c r="A5" s="68" t="s">
        <v>64</v>
      </c>
      <c r="B5" s="68"/>
      <c r="C5" s="68"/>
    </row>
    <row r="6" spans="1:3" ht="56.45" customHeight="1">
      <c r="A6" s="68" t="s">
        <v>65</v>
      </c>
      <c r="B6" s="68"/>
      <c r="C6" s="68"/>
    </row>
    <row r="7" spans="1:3" ht="56.45" customHeight="1">
      <c r="A7" s="72" t="s">
        <v>66</v>
      </c>
      <c r="B7" s="72"/>
      <c r="C7" s="72"/>
    </row>
    <row r="8" spans="1:3" ht="45.2" customHeight="1">
      <c r="A8" s="68" t="s">
        <v>67</v>
      </c>
      <c r="B8" s="68"/>
      <c r="C8" s="68"/>
    </row>
    <row r="9" spans="1:3" ht="79.349999999999994" customHeight="1">
      <c r="A9" s="68" t="s">
        <v>68</v>
      </c>
      <c r="B9" s="68"/>
      <c r="C9" s="68"/>
    </row>
    <row r="10" spans="1:3" ht="22.5" customHeight="1">
      <c r="A10" s="68" t="s">
        <v>69</v>
      </c>
      <c r="B10" s="68"/>
      <c r="C10" s="68"/>
    </row>
    <row r="11" spans="1:3" ht="45.2" customHeight="1">
      <c r="A11" s="68" t="s">
        <v>70</v>
      </c>
      <c r="B11" s="68"/>
      <c r="C11" s="68"/>
    </row>
    <row r="12" spans="1:3" ht="27" customHeight="1">
      <c r="A12" s="1" t="s">
        <v>26</v>
      </c>
      <c r="B12" s="3" t="s">
        <v>27</v>
      </c>
      <c r="C12" s="4" t="s">
        <v>28</v>
      </c>
    </row>
    <row r="13" spans="1:3" ht="31.7" customHeight="1">
      <c r="A13" s="38" t="s">
        <v>71</v>
      </c>
      <c r="B13" s="38"/>
      <c r="C13" s="38"/>
    </row>
    <row r="14" spans="1:3" ht="12.75" customHeight="1">
      <c r="A14" s="74" t="s">
        <v>72</v>
      </c>
      <c r="B14" s="74"/>
      <c r="C14" s="74"/>
    </row>
  </sheetData>
  <mergeCells count="13">
    <mergeCell ref="A1:C1"/>
    <mergeCell ref="A2:C2"/>
    <mergeCell ref="A3:C3"/>
    <mergeCell ref="A4:C4"/>
    <mergeCell ref="A5:C5"/>
    <mergeCell ref="A11:C11"/>
    <mergeCell ref="A13:C13"/>
    <mergeCell ref="A14:C14"/>
    <mergeCell ref="A6:C6"/>
    <mergeCell ref="A7:C7"/>
    <mergeCell ref="A8:C8"/>
    <mergeCell ref="A9:C9"/>
    <mergeCell ref="A10:C10"/>
  </mergeCells>
  <hyperlinks>
    <hyperlink ref="C12" r:id="rId1" display="http://www.siemens.co.in/" xr:uid="{00000000-0004-0000-0500-000000000000}"/>
    <hyperlink ref="A13" r:id="rId2" display="http://www.siemens.co.in/contact%3B"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workbookViewId="0">
      <selection sqref="A1:C1"/>
    </sheetView>
  </sheetViews>
  <sheetFormatPr defaultRowHeight="12.75"/>
  <cols>
    <col min="1" max="1" width="60.6640625" customWidth="1"/>
    <col min="2" max="2" width="26.6640625" customWidth="1"/>
    <col min="3" max="3" width="41.5" customWidth="1"/>
  </cols>
  <sheetData>
    <row r="1" spans="1:3" ht="56.45" customHeight="1">
      <c r="A1" s="68" t="s">
        <v>73</v>
      </c>
      <c r="B1" s="68"/>
      <c r="C1" s="68"/>
    </row>
    <row r="2" spans="1:3" ht="22.5" customHeight="1">
      <c r="A2" s="68" t="s">
        <v>74</v>
      </c>
      <c r="B2" s="68"/>
      <c r="C2" s="68"/>
    </row>
    <row r="3" spans="1:3" ht="12.75" customHeight="1">
      <c r="A3" s="74" t="s">
        <v>75</v>
      </c>
      <c r="B3" s="74"/>
      <c r="C3" s="74"/>
    </row>
    <row r="4" spans="1:3" ht="33.75" customHeight="1">
      <c r="A4" s="68" t="s">
        <v>76</v>
      </c>
      <c r="B4" s="68"/>
      <c r="C4" s="68"/>
    </row>
    <row r="5" spans="1:3" ht="79.349999999999994" customHeight="1">
      <c r="A5" s="68" t="s">
        <v>77</v>
      </c>
      <c r="B5" s="68"/>
      <c r="C5" s="68"/>
    </row>
    <row r="6" spans="1:3" ht="33.75" customHeight="1">
      <c r="A6" s="68" t="s">
        <v>78</v>
      </c>
      <c r="B6" s="68"/>
      <c r="C6" s="68"/>
    </row>
    <row r="7" spans="1:3" ht="45.2" customHeight="1">
      <c r="A7" s="68" t="s">
        <v>79</v>
      </c>
      <c r="B7" s="68"/>
      <c r="C7" s="68"/>
    </row>
    <row r="8" spans="1:3" ht="12.75" customHeight="1">
      <c r="A8" s="74" t="s">
        <v>80</v>
      </c>
      <c r="B8" s="74"/>
      <c r="C8" s="74"/>
    </row>
    <row r="9" spans="1:3" ht="45" customHeight="1">
      <c r="A9" s="68" t="s">
        <v>81</v>
      </c>
      <c r="B9" s="68"/>
      <c r="C9" s="68"/>
    </row>
    <row r="10" spans="1:3" ht="45" customHeight="1">
      <c r="A10" s="68" t="s">
        <v>82</v>
      </c>
      <c r="B10" s="68"/>
      <c r="C10" s="68"/>
    </row>
    <row r="11" spans="1:3" ht="56.45" customHeight="1">
      <c r="A11" s="68" t="s">
        <v>83</v>
      </c>
      <c r="B11" s="68"/>
      <c r="C11" s="68"/>
    </row>
    <row r="12" spans="1:3" ht="12.75" customHeight="1">
      <c r="A12" s="74" t="s">
        <v>84</v>
      </c>
      <c r="B12" s="74"/>
      <c r="C12" s="74"/>
    </row>
    <row r="13" spans="1:3" ht="51.6" customHeight="1">
      <c r="A13" s="72" t="s">
        <v>85</v>
      </c>
      <c r="B13" s="72"/>
      <c r="C13" s="72"/>
    </row>
    <row r="14" spans="1:3" ht="27" customHeight="1">
      <c r="A14" s="1" t="s">
        <v>26</v>
      </c>
      <c r="B14" s="3" t="s">
        <v>27</v>
      </c>
      <c r="C14" s="4" t="s">
        <v>39</v>
      </c>
    </row>
    <row r="15" spans="1:3" ht="24" customHeight="1">
      <c r="A15" s="38" t="s">
        <v>86</v>
      </c>
      <c r="B15" s="38"/>
      <c r="C15" s="38"/>
    </row>
  </sheetData>
  <mergeCells count="14">
    <mergeCell ref="A1:C1"/>
    <mergeCell ref="A2:C2"/>
    <mergeCell ref="A3:C3"/>
    <mergeCell ref="A4:C4"/>
    <mergeCell ref="A5:C5"/>
    <mergeCell ref="A11:C11"/>
    <mergeCell ref="A12:C12"/>
    <mergeCell ref="A13:C13"/>
    <mergeCell ref="A15:C15"/>
    <mergeCell ref="A6:C6"/>
    <mergeCell ref="A7:C7"/>
    <mergeCell ref="A8:C8"/>
    <mergeCell ref="A9:C9"/>
    <mergeCell ref="A10:C10"/>
  </mergeCells>
  <hyperlinks>
    <hyperlink ref="C14" r:id="rId1" display="http://www.siemens.co.in/" xr:uid="{00000000-0004-0000-0600-000000000000}"/>
    <hyperlink ref="A15" r:id="rId2" display="http://www.siemens.co.in/contact%3B"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
  <sheetViews>
    <sheetView workbookViewId="0">
      <selection sqref="A1:C1"/>
    </sheetView>
  </sheetViews>
  <sheetFormatPr defaultRowHeight="12.75"/>
  <cols>
    <col min="1" max="1" width="60.6640625" customWidth="1"/>
    <col min="2" max="2" width="26.6640625" customWidth="1"/>
    <col min="3" max="3" width="41.5" customWidth="1"/>
  </cols>
  <sheetData>
    <row r="1" spans="1:3" ht="12.75" customHeight="1">
      <c r="A1" s="74" t="s">
        <v>87</v>
      </c>
      <c r="B1" s="74"/>
      <c r="C1" s="74"/>
    </row>
    <row r="2" spans="1:3" ht="56.45" customHeight="1">
      <c r="A2" s="68" t="s">
        <v>88</v>
      </c>
      <c r="B2" s="68"/>
      <c r="C2" s="68"/>
    </row>
    <row r="3" spans="1:3" ht="33.75" customHeight="1">
      <c r="A3" s="68" t="s">
        <v>89</v>
      </c>
      <c r="B3" s="68"/>
      <c r="C3" s="68"/>
    </row>
    <row r="4" spans="1:3" ht="12.75" customHeight="1">
      <c r="A4" s="74" t="s">
        <v>90</v>
      </c>
      <c r="B4" s="74"/>
      <c r="C4" s="74"/>
    </row>
    <row r="5" spans="1:3" ht="45.2" customHeight="1">
      <c r="A5" s="68" t="s">
        <v>91</v>
      </c>
      <c r="B5" s="68"/>
      <c r="C5" s="68"/>
    </row>
    <row r="6" spans="1:3" ht="147.6" customHeight="1">
      <c r="A6" s="72" t="s">
        <v>92</v>
      </c>
      <c r="B6" s="72"/>
      <c r="C6" s="72"/>
    </row>
    <row r="7" spans="1:3" ht="12.75" customHeight="1">
      <c r="A7" s="74" t="s">
        <v>93</v>
      </c>
      <c r="B7" s="74"/>
      <c r="C7" s="74"/>
    </row>
    <row r="8" spans="1:3" ht="136.35" customHeight="1">
      <c r="A8" s="68" t="s">
        <v>94</v>
      </c>
      <c r="B8" s="68"/>
      <c r="C8" s="68"/>
    </row>
    <row r="9" spans="1:3" ht="22.5" customHeight="1">
      <c r="A9" s="68" t="s">
        <v>95</v>
      </c>
      <c r="B9" s="68"/>
      <c r="C9" s="68"/>
    </row>
    <row r="10" spans="1:3" ht="68.099999999999994" customHeight="1">
      <c r="A10" s="72" t="s">
        <v>96</v>
      </c>
      <c r="B10" s="72"/>
      <c r="C10" s="72"/>
    </row>
    <row r="11" spans="1:3" ht="27" customHeight="1">
      <c r="A11" s="1" t="s">
        <v>26</v>
      </c>
      <c r="B11" s="3" t="s">
        <v>27</v>
      </c>
      <c r="C11" s="4" t="s">
        <v>36</v>
      </c>
    </row>
    <row r="12" spans="1:3" ht="24" customHeight="1">
      <c r="A12" s="38" t="s">
        <v>86</v>
      </c>
      <c r="B12" s="38"/>
      <c r="C12" s="38"/>
    </row>
    <row r="13" spans="1:3" ht="12.75" customHeight="1">
      <c r="A13" s="74" t="s">
        <v>97</v>
      </c>
      <c r="B13" s="74"/>
      <c r="C13" s="74"/>
    </row>
  </sheetData>
  <mergeCells count="12">
    <mergeCell ref="A1:C1"/>
    <mergeCell ref="A2:C2"/>
    <mergeCell ref="A3:C3"/>
    <mergeCell ref="A4:C4"/>
    <mergeCell ref="A5:C5"/>
    <mergeCell ref="A12:C12"/>
    <mergeCell ref="A13:C13"/>
    <mergeCell ref="A6:C6"/>
    <mergeCell ref="A7:C7"/>
    <mergeCell ref="A8:C8"/>
    <mergeCell ref="A9:C9"/>
    <mergeCell ref="A10:C10"/>
  </mergeCells>
  <hyperlinks>
    <hyperlink ref="C11" r:id="rId1" display="http://www.siemens.co.in/" xr:uid="{00000000-0004-0000-0700-000000000000}"/>
    <hyperlink ref="A12" r:id="rId2" display="http://www.siemens.co.in/contact%3B" xr:uid="{00000000-0004-0000-0700-000001000000}"/>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2"/>
  <sheetViews>
    <sheetView workbookViewId="0">
      <selection sqref="A1:C1"/>
    </sheetView>
  </sheetViews>
  <sheetFormatPr defaultRowHeight="12.75"/>
  <cols>
    <col min="1" max="1" width="60.6640625" customWidth="1"/>
    <col min="2" max="2" width="26.6640625" customWidth="1"/>
    <col min="3" max="3" width="41.5" customWidth="1"/>
  </cols>
  <sheetData>
    <row r="1" spans="1:3" ht="56.45" customHeight="1">
      <c r="A1" s="68" t="s">
        <v>98</v>
      </c>
      <c r="B1" s="68"/>
      <c r="C1" s="68"/>
    </row>
    <row r="2" spans="1:3" ht="22.5" customHeight="1">
      <c r="A2" s="68" t="s">
        <v>99</v>
      </c>
      <c r="B2" s="68"/>
      <c r="C2" s="68"/>
    </row>
    <row r="3" spans="1:3" ht="56.45" customHeight="1">
      <c r="A3" s="68" t="s">
        <v>100</v>
      </c>
      <c r="B3" s="68"/>
      <c r="C3" s="68"/>
    </row>
    <row r="4" spans="1:3" ht="12.75" customHeight="1">
      <c r="A4" s="74" t="s">
        <v>101</v>
      </c>
      <c r="B4" s="74"/>
      <c r="C4" s="74"/>
    </row>
    <row r="5" spans="1:3" ht="133.35" customHeight="1">
      <c r="A5" s="71" t="s">
        <v>102</v>
      </c>
      <c r="B5" s="71"/>
      <c r="C5" s="71"/>
    </row>
    <row r="6" spans="1:3" ht="12.75" customHeight="1">
      <c r="A6" s="74" t="s">
        <v>103</v>
      </c>
      <c r="B6" s="74"/>
      <c r="C6" s="74"/>
    </row>
    <row r="7" spans="1:3" ht="36" customHeight="1">
      <c r="A7" s="71" t="s">
        <v>104</v>
      </c>
      <c r="B7" s="71"/>
      <c r="C7" s="71"/>
    </row>
    <row r="8" spans="1:3" ht="24.6" customHeight="1">
      <c r="A8" s="71" t="s">
        <v>105</v>
      </c>
      <c r="B8" s="71"/>
      <c r="C8" s="71"/>
    </row>
    <row r="9" spans="1:3" ht="35.1" customHeight="1">
      <c r="A9" s="38" t="s">
        <v>106</v>
      </c>
      <c r="B9" s="38"/>
      <c r="C9" s="38"/>
    </row>
    <row r="10" spans="1:3" ht="27" customHeight="1">
      <c r="A10" s="1" t="s">
        <v>26</v>
      </c>
      <c r="B10" s="3" t="s">
        <v>27</v>
      </c>
      <c r="C10" s="4" t="s">
        <v>28</v>
      </c>
    </row>
    <row r="11" spans="1:3" ht="31.7" customHeight="1">
      <c r="A11" s="38" t="s">
        <v>107</v>
      </c>
      <c r="B11" s="38"/>
      <c r="C11" s="38"/>
    </row>
    <row r="12" spans="1:3" ht="18" customHeight="1"/>
  </sheetData>
  <mergeCells count="10">
    <mergeCell ref="A1:C1"/>
    <mergeCell ref="A2:C2"/>
    <mergeCell ref="A3:C3"/>
    <mergeCell ref="A4:C4"/>
    <mergeCell ref="A5:C5"/>
    <mergeCell ref="A6:C6"/>
    <mergeCell ref="A7:C7"/>
    <mergeCell ref="A8:C8"/>
    <mergeCell ref="A9:C9"/>
    <mergeCell ref="A11:C11"/>
  </mergeCells>
  <hyperlinks>
    <hyperlink ref="A5" r:id="rId1" display="http://www.siemens.com/cert/en/cert-security-advisories.htm" xr:uid="{00000000-0004-0000-0800-000000000000}"/>
    <hyperlink ref="C10" r:id="rId2" display="http://www.siemens.co.in/" xr:uid="{00000000-0004-0000-0800-000001000000}"/>
    <hyperlink ref="A11" r:id="rId3" display="http://www.siemens.co.in/contact%3B" xr:uid="{00000000-0004-0000-0800-000002000000}"/>
  </hyperlinks>
  <pageMargins left="0.7" right="0.7" top="0.75" bottom="0.75" header="0.3" footer="0.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73ea004-9984-49cd-99d9-4871337bb7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0D6AD47C5FC3429DA71485836B9747" ma:contentTypeVersion="16" ma:contentTypeDescription="Create a new document." ma:contentTypeScope="" ma:versionID="34cdea165d66049e209c587967c2b257">
  <xsd:schema xmlns:xsd="http://www.w3.org/2001/XMLSchema" xmlns:xs="http://www.w3.org/2001/XMLSchema" xmlns:p="http://schemas.microsoft.com/office/2006/metadata/properties" xmlns:ns3="e73ea004-9984-49cd-99d9-4871337bb73b" xmlns:ns4="be3b8d37-1ffb-431b-90b7-5503042b41c9" targetNamespace="http://schemas.microsoft.com/office/2006/metadata/properties" ma:root="true" ma:fieldsID="197c81f0fc78dc5c859a1d5ecc347a68" ns3:_="" ns4:_="">
    <xsd:import namespace="e73ea004-9984-49cd-99d9-4871337bb73b"/>
    <xsd:import namespace="be3b8d37-1ffb-431b-90b7-5503042b41c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4:SharedWithUsers" minOccurs="0"/>
                <xsd:element ref="ns4:SharedWithDetails" minOccurs="0"/>
                <xsd:element ref="ns4:SharingHintHash"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ea004-9984-49cd-99d9-4871337bb7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description="" ma:indexed="true" ma:internalName="MediaServiceLocation" ma:readOnly="true">
      <xsd:simpleType>
        <xsd:restriction base="dms:Text"/>
      </xsd:simpleType>
    </xsd:element>
    <xsd:element name="_activity" ma:index="17" nillable="true" ma:displayName="_activity" ma:hidden="true" ma:internalName="_activity">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3b8d37-1ffb-431b-90b7-5503042b41c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13CC7F-9D5B-4107-A0B6-D75593D046D5}">
  <ds:schemaRefs>
    <ds:schemaRef ds:uri="http://www.w3.org/XML/1998/namespace"/>
    <ds:schemaRef ds:uri="http://schemas.microsoft.com/office/infopath/2007/PartnerControls"/>
    <ds:schemaRef ds:uri="http://purl.org/dc/terms/"/>
    <ds:schemaRef ds:uri="http://purl.org/dc/elements/1.1/"/>
    <ds:schemaRef ds:uri="http://schemas.microsoft.com/office/2006/documentManagement/types"/>
    <ds:schemaRef ds:uri="http://purl.org/dc/dcmitype/"/>
    <ds:schemaRef ds:uri="e73ea004-9984-49cd-99d9-4871337bb73b"/>
    <ds:schemaRef ds:uri="http://schemas.openxmlformats.org/package/2006/metadata/core-properties"/>
    <ds:schemaRef ds:uri="be3b8d37-1ffb-431b-90b7-5503042b41c9"/>
    <ds:schemaRef ds:uri="http://schemas.microsoft.com/office/2006/metadata/properties"/>
  </ds:schemaRefs>
</ds:datastoreItem>
</file>

<file path=customXml/itemProps2.xml><?xml version="1.0" encoding="utf-8"?>
<ds:datastoreItem xmlns:ds="http://schemas.openxmlformats.org/officeDocument/2006/customXml" ds:itemID="{09564761-D5BA-4D27-BD00-F5DE0006946F}">
  <ds:schemaRefs>
    <ds:schemaRef ds:uri="http://schemas.microsoft.com/sharepoint/v3/contenttype/forms"/>
  </ds:schemaRefs>
</ds:datastoreItem>
</file>

<file path=customXml/itemProps3.xml><?xml version="1.0" encoding="utf-8"?>
<ds:datastoreItem xmlns:ds="http://schemas.openxmlformats.org/officeDocument/2006/customXml" ds:itemID="{DA50C6C5-5B79-4F88-88EF-C6A06E0FA4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ea004-9984-49cd-99d9-4871337bb73b"/>
    <ds:schemaRef ds:uri="be3b8d37-1ffb-431b-90b7-5503042b4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1</vt:lpstr>
      <vt:lpstr>Table 2</vt:lpstr>
      <vt:lpstr>Table 3</vt:lpstr>
      <vt:lpstr>Table 4</vt:lpstr>
      <vt:lpstr>Table 5</vt:lpstr>
      <vt:lpstr>Table 6</vt:lpstr>
      <vt:lpstr>Table 7</vt:lpstr>
      <vt:lpstr>Table 8</vt:lpstr>
      <vt:lpstr>Table 9</vt:lpstr>
      <vt:lpstr>'Table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Cover Letter.docx</dc:title>
  <dc:creator>z004a69z</dc:creator>
  <cp:lastModifiedBy>Binu Balachandran</cp:lastModifiedBy>
  <cp:lastPrinted>2024-08-27T06:42:42Z</cp:lastPrinted>
  <dcterms:created xsi:type="dcterms:W3CDTF">2024-08-23T06:26:47Z</dcterms:created>
  <dcterms:modified xsi:type="dcterms:W3CDTF">2024-08-27T06:47:49Z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2024-07-23T00:00:00Z</vt:filetime>
  </property>
  <property fmtid="{D5CDD505-2E9C-101B-9397-08002B2CF9AE}" pid="3" name="Creator">
    <vt:lpwstr>Microsoft® Word for Microsoft 365</vt:lpwstr>
  </property>
  <property fmtid="{D5CDD505-2E9C-101B-9397-08002B2CF9AE}" pid="4" name="LastSaved">
    <vt:filetime>2024-08-23T00:00:00Z</vt:filetime>
  </property>
  <property fmtid="{D5CDD505-2E9C-101B-9397-08002B2CF9AE}" pid="5" name="MSIP_Label_9d258917-277f-42cd-a3cd-14c4e9ee58bc_ContentBits">
    <vt:lpwstr>0</vt:lpwstr>
  </property>
  <property fmtid="{D5CDD505-2E9C-101B-9397-08002B2CF9AE}" pid="6" name="MSIP_Label_9d258917-277f-42cd-a3cd-14c4e9ee58bc_Enabled">
    <vt:lpwstr>true</vt:lpwstr>
  </property>
  <property fmtid="{D5CDD505-2E9C-101B-9397-08002B2CF9AE}" pid="7" name="MSIP_Label_9d258917-277f-42cd-a3cd-14c4e9ee58bc_Method">
    <vt:lpwstr>Standard</vt:lpwstr>
  </property>
  <property fmtid="{D5CDD505-2E9C-101B-9397-08002B2CF9AE}" pid="8" name="MSIP_Label_9d258917-277f-42cd-a3cd-14c4e9ee58bc_SiteId">
    <vt:lpwstr>38ae3bcd-9579-4fd4-adda-b42e1495d55a</vt:lpwstr>
  </property>
  <property fmtid="{D5CDD505-2E9C-101B-9397-08002B2CF9AE}" pid="9" name="Producer">
    <vt:lpwstr>Microsoft® Word for Microsoft 365</vt:lpwstr>
  </property>
  <property fmtid="{D5CDD505-2E9C-101B-9397-08002B2CF9AE}" pid="10" name="ContentTypeId">
    <vt:lpwstr>0x010100F20D6AD47C5FC3429DA71485836B9747</vt:lpwstr>
  </property>
</Properties>
</file>