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9239\AppData\Local\Microsoft\Windows\INetCache\Content.Outlook\UFKV131Y\"/>
    </mc:Choice>
  </mc:AlternateContent>
  <bookViews>
    <workbookView xWindow="0" yWindow="0" windowWidth="20490" windowHeight="7500"/>
  </bookViews>
  <sheets>
    <sheet name="Price Comparison" sheetId="1" r:id="rId1"/>
    <sheet name="BOQ Price Bid" sheetId="2" r:id="rId2"/>
  </sheets>
  <definedNames>
    <definedName name="_xlnm._FilterDatabase" localSheetId="1" hidden="1">'BOQ Price Bid'!$B$12:$AA$125</definedName>
  </definedNames>
  <calcPr calcId="162913"/>
</workbook>
</file>

<file path=xl/calcChain.xml><?xml version="1.0" encoding="utf-8"?>
<calcChain xmlns="http://schemas.openxmlformats.org/spreadsheetml/2006/main">
  <c r="U1" i="2" l="1"/>
  <c r="M1" i="2"/>
  <c r="N8" i="1" l="1"/>
  <c r="J8" i="1"/>
  <c r="F8" i="1"/>
  <c r="N7" i="1"/>
  <c r="N6" i="1"/>
  <c r="N5" i="1"/>
  <c r="N4" i="1"/>
  <c r="N3" i="1"/>
  <c r="J7" i="1"/>
  <c r="J6" i="1"/>
  <c r="J5" i="1"/>
  <c r="J4" i="1"/>
  <c r="J3" i="1"/>
  <c r="F7" i="1"/>
  <c r="F6" i="1"/>
  <c r="F5" i="1"/>
  <c r="F4" i="1"/>
  <c r="F3" i="1"/>
  <c r="AC1" i="2" l="1"/>
  <c r="O125" i="2"/>
  <c r="O124" i="2"/>
  <c r="O123" i="2"/>
  <c r="O122" i="2"/>
  <c r="O120" i="2"/>
  <c r="O119" i="2"/>
  <c r="O118" i="2"/>
  <c r="O117" i="2"/>
  <c r="O115" i="2"/>
  <c r="O114" i="2"/>
  <c r="O113" i="2"/>
  <c r="O112" i="2"/>
  <c r="O110" i="2"/>
  <c r="O109" i="2"/>
  <c r="O106" i="2"/>
  <c r="O105" i="2"/>
  <c r="O104" i="2"/>
  <c r="O103" i="2"/>
  <c r="O102" i="2"/>
  <c r="O101" i="2"/>
  <c r="O100" i="2"/>
  <c r="O99" i="2"/>
  <c r="O98" i="2"/>
  <c r="O97" i="2"/>
  <c r="O96" i="2"/>
  <c r="O95" i="2"/>
  <c r="O94" i="2"/>
  <c r="O93" i="2"/>
  <c r="O92" i="2"/>
  <c r="O91" i="2"/>
  <c r="O90" i="2"/>
  <c r="O89" i="2"/>
  <c r="O88" i="2"/>
  <c r="O87" i="2"/>
  <c r="O86" i="2"/>
  <c r="O84" i="2"/>
  <c r="O83" i="2"/>
  <c r="O82" i="2"/>
  <c r="O80" i="2"/>
  <c r="O79" i="2"/>
  <c r="O77" i="2"/>
  <c r="O76" i="2"/>
  <c r="O74" i="2"/>
  <c r="O73" i="2"/>
  <c r="O71" i="2"/>
  <c r="O68" i="2"/>
  <c r="O67" i="2"/>
  <c r="O66" i="2"/>
  <c r="O65" i="2"/>
  <c r="O64" i="2"/>
  <c r="O63" i="2"/>
  <c r="O62" i="2"/>
  <c r="O60" i="2"/>
  <c r="O59" i="2"/>
  <c r="O58" i="2"/>
  <c r="O57" i="2"/>
  <c r="O56" i="2"/>
  <c r="O55" i="2"/>
  <c r="O54" i="2"/>
  <c r="O53" i="2"/>
  <c r="O52" i="2"/>
  <c r="O50" i="2"/>
  <c r="O49" i="2"/>
  <c r="O48" i="2"/>
  <c r="O47" i="2"/>
  <c r="O45" i="2"/>
  <c r="O44" i="2"/>
  <c r="O43" i="2"/>
  <c r="O41" i="2"/>
  <c r="O40" i="2"/>
  <c r="O38" i="2"/>
  <c r="O36" i="2"/>
  <c r="O35" i="2"/>
  <c r="O34" i="2"/>
  <c r="O32" i="2"/>
  <c r="O30" i="2"/>
  <c r="O29" i="2"/>
  <c r="O27" i="2"/>
  <c r="O25" i="2"/>
  <c r="O24" i="2"/>
  <c r="O23" i="2"/>
  <c r="O22" i="2"/>
  <c r="O20" i="2"/>
  <c r="O19" i="2"/>
  <c r="O18" i="2"/>
  <c r="O16" i="2"/>
  <c r="O15" i="2"/>
  <c r="AA125" i="2"/>
  <c r="AA124" i="2"/>
  <c r="AA123" i="2"/>
  <c r="AA122" i="2"/>
  <c r="AA120" i="2"/>
  <c r="AA119" i="2"/>
  <c r="AA118" i="2"/>
  <c r="AA117" i="2"/>
  <c r="AA115" i="2"/>
  <c r="AA114" i="2"/>
  <c r="AA113" i="2"/>
  <c r="AA112" i="2"/>
  <c r="AA110" i="2"/>
  <c r="AA109" i="2"/>
  <c r="AA106" i="2"/>
  <c r="AA105" i="2"/>
  <c r="AA104" i="2"/>
  <c r="AA103" i="2"/>
  <c r="AA102" i="2"/>
  <c r="AA101" i="2"/>
  <c r="AA100" i="2"/>
  <c r="AA99" i="2"/>
  <c r="AA98" i="2"/>
  <c r="AA97" i="2"/>
  <c r="AA96" i="2"/>
  <c r="AA95" i="2"/>
  <c r="AA94" i="2"/>
  <c r="AA93" i="2"/>
  <c r="AA92" i="2"/>
  <c r="AA91" i="2"/>
  <c r="AA90" i="2"/>
  <c r="AA89" i="2"/>
  <c r="AA88" i="2"/>
  <c r="AA87" i="2"/>
  <c r="AA86" i="2"/>
  <c r="AA84" i="2"/>
  <c r="AA83" i="2"/>
  <c r="AA82" i="2"/>
  <c r="AA80" i="2"/>
  <c r="AA79" i="2"/>
  <c r="AA77" i="2"/>
  <c r="AA76" i="2"/>
  <c r="AA74" i="2"/>
  <c r="AA73" i="2"/>
  <c r="AA71" i="2"/>
  <c r="AA68" i="2"/>
  <c r="AA67" i="2"/>
  <c r="AA66" i="2"/>
  <c r="AA65" i="2"/>
  <c r="AA64" i="2"/>
  <c r="AA63" i="2"/>
  <c r="AA62" i="2"/>
  <c r="AA60" i="2"/>
  <c r="AA59" i="2"/>
  <c r="AA58" i="2"/>
  <c r="AA57" i="2"/>
  <c r="AA56" i="2"/>
  <c r="AA55" i="2"/>
  <c r="AA54" i="2"/>
  <c r="AA53" i="2"/>
  <c r="AA52" i="2"/>
  <c r="AA50" i="2"/>
  <c r="AA49" i="2"/>
  <c r="AA48" i="2"/>
  <c r="AA47" i="2"/>
  <c r="AA45" i="2"/>
  <c r="AA44" i="2"/>
  <c r="AA43" i="2"/>
  <c r="AA41" i="2"/>
  <c r="AA40" i="2"/>
  <c r="AA38" i="2"/>
  <c r="AA36" i="2"/>
  <c r="AA35" i="2"/>
  <c r="AA34" i="2"/>
  <c r="AA32" i="2"/>
  <c r="AA30" i="2"/>
  <c r="AA29" i="2"/>
  <c r="AA27" i="2"/>
  <c r="AA25" i="2"/>
  <c r="AA24" i="2"/>
  <c r="AA23" i="2"/>
  <c r="AA22" i="2"/>
  <c r="AA20" i="2"/>
  <c r="AA19" i="2"/>
  <c r="AA18" i="2"/>
  <c r="AA16" i="2"/>
  <c r="AA15" i="2"/>
  <c r="W125" i="2"/>
  <c r="W124" i="2"/>
  <c r="W123" i="2"/>
  <c r="W122" i="2"/>
  <c r="W120" i="2"/>
  <c r="W119" i="2"/>
  <c r="W118" i="2"/>
  <c r="W117" i="2"/>
  <c r="W115" i="2"/>
  <c r="W114" i="2"/>
  <c r="W113" i="2"/>
  <c r="W112" i="2"/>
  <c r="W110" i="2"/>
  <c r="W109" i="2"/>
  <c r="W106" i="2"/>
  <c r="W105" i="2"/>
  <c r="W104" i="2"/>
  <c r="W103" i="2"/>
  <c r="W102" i="2"/>
  <c r="W101" i="2"/>
  <c r="W100" i="2"/>
  <c r="W99" i="2"/>
  <c r="W98" i="2"/>
  <c r="W97" i="2"/>
  <c r="W96" i="2"/>
  <c r="W95" i="2"/>
  <c r="W94" i="2"/>
  <c r="W93" i="2"/>
  <c r="W92" i="2"/>
  <c r="W91" i="2"/>
  <c r="W90" i="2"/>
  <c r="W89" i="2"/>
  <c r="W88" i="2"/>
  <c r="W87" i="2"/>
  <c r="W86" i="2"/>
  <c r="W84" i="2"/>
  <c r="W83" i="2"/>
  <c r="W82" i="2"/>
  <c r="W80" i="2"/>
  <c r="W79" i="2"/>
  <c r="W77" i="2"/>
  <c r="W76" i="2"/>
  <c r="W74" i="2"/>
  <c r="W73" i="2"/>
  <c r="W71" i="2"/>
  <c r="W68" i="2"/>
  <c r="W67" i="2"/>
  <c r="W66" i="2"/>
  <c r="W65" i="2"/>
  <c r="W64" i="2"/>
  <c r="W63" i="2"/>
  <c r="W62" i="2"/>
  <c r="W60" i="2"/>
  <c r="W59" i="2"/>
  <c r="W58" i="2"/>
  <c r="W57" i="2"/>
  <c r="W56" i="2"/>
  <c r="W55" i="2"/>
  <c r="W54" i="2"/>
  <c r="W53" i="2"/>
  <c r="W52" i="2"/>
  <c r="W50" i="2"/>
  <c r="W49" i="2"/>
  <c r="W48" i="2"/>
  <c r="W47" i="2"/>
  <c r="W45" i="2"/>
  <c r="W44" i="2"/>
  <c r="W43" i="2"/>
  <c r="W41" i="2"/>
  <c r="W40" i="2"/>
  <c r="W38" i="2"/>
  <c r="W36" i="2"/>
  <c r="W35" i="2"/>
  <c r="W34" i="2"/>
  <c r="W32" i="2"/>
  <c r="W30" i="2"/>
  <c r="W29" i="2"/>
  <c r="W27" i="2"/>
  <c r="W25" i="2"/>
  <c r="W24" i="2"/>
  <c r="W23" i="2"/>
  <c r="W22" i="2"/>
  <c r="W20" i="2"/>
  <c r="W19" i="2"/>
  <c r="W18" i="2"/>
  <c r="W16" i="2"/>
  <c r="W15" i="2"/>
  <c r="G125" i="2"/>
  <c r="G124" i="2"/>
  <c r="G123" i="2"/>
  <c r="G122" i="2"/>
  <c r="G120" i="2"/>
  <c r="G119" i="2"/>
  <c r="G118" i="2"/>
  <c r="G117" i="2"/>
  <c r="G115" i="2"/>
  <c r="G114" i="2"/>
  <c r="G113" i="2"/>
  <c r="G112" i="2"/>
  <c r="G110" i="2"/>
  <c r="G109" i="2"/>
  <c r="G106" i="2"/>
  <c r="G105" i="2"/>
  <c r="G104" i="2"/>
  <c r="G103" i="2"/>
  <c r="G102" i="2"/>
  <c r="G101" i="2"/>
  <c r="G100" i="2"/>
  <c r="G99" i="2"/>
  <c r="G98" i="2"/>
  <c r="G97" i="2"/>
  <c r="G96" i="2"/>
  <c r="G95" i="2"/>
  <c r="G94" i="2"/>
  <c r="G93" i="2"/>
  <c r="G92" i="2"/>
  <c r="G91" i="2"/>
  <c r="G90" i="2"/>
  <c r="G89" i="2"/>
  <c r="G88" i="2"/>
  <c r="G87" i="2"/>
  <c r="G86" i="2"/>
  <c r="G84" i="2"/>
  <c r="G83" i="2"/>
  <c r="G82" i="2"/>
  <c r="G80" i="2"/>
  <c r="G79" i="2"/>
  <c r="G77" i="2"/>
  <c r="G76" i="2"/>
  <c r="G74" i="2"/>
  <c r="G73" i="2"/>
  <c r="G71" i="2"/>
  <c r="G68" i="2"/>
  <c r="G67" i="2"/>
  <c r="G66" i="2"/>
  <c r="G65" i="2"/>
  <c r="G64" i="2"/>
  <c r="G63" i="2"/>
  <c r="G62" i="2"/>
  <c r="G60" i="2"/>
  <c r="G59" i="2"/>
  <c r="G58" i="2"/>
  <c r="G57" i="2"/>
  <c r="G56" i="2"/>
  <c r="G55" i="2"/>
  <c r="G54" i="2"/>
  <c r="G53" i="2"/>
  <c r="G52" i="2"/>
  <c r="G50" i="2"/>
  <c r="G49" i="2"/>
  <c r="G48" i="2"/>
  <c r="G47" i="2"/>
  <c r="G45" i="2"/>
  <c r="G44" i="2"/>
  <c r="G43" i="2"/>
  <c r="G41" i="2"/>
  <c r="G40" i="2"/>
  <c r="G38" i="2"/>
  <c r="G36" i="2"/>
  <c r="G35" i="2"/>
  <c r="G34" i="2"/>
  <c r="G32" i="2"/>
  <c r="G30" i="2"/>
  <c r="G29" i="2"/>
  <c r="G27" i="2"/>
  <c r="G25" i="2"/>
  <c r="G24" i="2"/>
  <c r="G23" i="2"/>
  <c r="G22" i="2"/>
  <c r="G20" i="2"/>
  <c r="G19" i="2"/>
  <c r="G18" i="2"/>
  <c r="G16" i="2"/>
  <c r="G15" i="2"/>
  <c r="Y125" i="2"/>
  <c r="Y124" i="2"/>
  <c r="Y123" i="2"/>
  <c r="Y122" i="2"/>
  <c r="Y120" i="2"/>
  <c r="Y119" i="2"/>
  <c r="Y118" i="2"/>
  <c r="Y117" i="2"/>
  <c r="Y115" i="2"/>
  <c r="Y114" i="2"/>
  <c r="Y113" i="2"/>
  <c r="Y112" i="2"/>
  <c r="Y110" i="2"/>
  <c r="Y109" i="2"/>
  <c r="Y106" i="2"/>
  <c r="Y105" i="2"/>
  <c r="Y104" i="2"/>
  <c r="Y103" i="2"/>
  <c r="Y102" i="2"/>
  <c r="Y101" i="2"/>
  <c r="Y100" i="2"/>
  <c r="Y99" i="2"/>
  <c r="Y98" i="2"/>
  <c r="Y97" i="2"/>
  <c r="Y96" i="2"/>
  <c r="Y95" i="2"/>
  <c r="Y94" i="2"/>
  <c r="Y93" i="2"/>
  <c r="Y92" i="2"/>
  <c r="Y91" i="2"/>
  <c r="Y90" i="2"/>
  <c r="Y89" i="2"/>
  <c r="Y88" i="2"/>
  <c r="Y87" i="2"/>
  <c r="Y86" i="2"/>
  <c r="Y84" i="2"/>
  <c r="Y83" i="2"/>
  <c r="Y82" i="2"/>
  <c r="Y80" i="2"/>
  <c r="Y79" i="2"/>
  <c r="Y77" i="2"/>
  <c r="Y76" i="2"/>
  <c r="Y74" i="2"/>
  <c r="Y73" i="2"/>
  <c r="Y71" i="2"/>
  <c r="Y68" i="2"/>
  <c r="Y67" i="2"/>
  <c r="Y66" i="2"/>
  <c r="Y65" i="2"/>
  <c r="Y64" i="2"/>
  <c r="Y63" i="2"/>
  <c r="Y62" i="2"/>
  <c r="Y60" i="2"/>
  <c r="Y59" i="2"/>
  <c r="Y58" i="2"/>
  <c r="Y57" i="2"/>
  <c r="Y56" i="2"/>
  <c r="Y55" i="2"/>
  <c r="Y54" i="2"/>
  <c r="Y53" i="2"/>
  <c r="Y52" i="2"/>
  <c r="Y50" i="2"/>
  <c r="Y49" i="2"/>
  <c r="Y48" i="2"/>
  <c r="Y47" i="2"/>
  <c r="Y45" i="2"/>
  <c r="Y44" i="2"/>
  <c r="Y43" i="2"/>
  <c r="Y41" i="2"/>
  <c r="Y40" i="2"/>
  <c r="Y38" i="2"/>
  <c r="Y36" i="2"/>
  <c r="Y35" i="2"/>
  <c r="Y34" i="2"/>
  <c r="Y32" i="2"/>
  <c r="Y30" i="2"/>
  <c r="Y29" i="2"/>
  <c r="Y27" i="2"/>
  <c r="Y25" i="2"/>
  <c r="Y24" i="2"/>
  <c r="Y23" i="2"/>
  <c r="Y22" i="2"/>
  <c r="Y20" i="2"/>
  <c r="Y19" i="2"/>
  <c r="Y18" i="2"/>
  <c r="Y16" i="2"/>
  <c r="Y15" i="2"/>
  <c r="Q125" i="2"/>
  <c r="Q124" i="2"/>
  <c r="Q123" i="2"/>
  <c r="Q122" i="2"/>
  <c r="Q120" i="2"/>
  <c r="Q119" i="2"/>
  <c r="Q118" i="2"/>
  <c r="Q117" i="2"/>
  <c r="Q115" i="2"/>
  <c r="Q114" i="2"/>
  <c r="Q113" i="2"/>
  <c r="Q112" i="2"/>
  <c r="Q110" i="2"/>
  <c r="Q109" i="2"/>
  <c r="Q106" i="2"/>
  <c r="Q105" i="2"/>
  <c r="Q104" i="2"/>
  <c r="Q103" i="2"/>
  <c r="Q102" i="2"/>
  <c r="Q101" i="2"/>
  <c r="Q100" i="2"/>
  <c r="Q99" i="2"/>
  <c r="Q98" i="2"/>
  <c r="Q97" i="2"/>
  <c r="Q96" i="2"/>
  <c r="Q95" i="2"/>
  <c r="Q94" i="2"/>
  <c r="Q93" i="2"/>
  <c r="Q92" i="2"/>
  <c r="Q91" i="2"/>
  <c r="Q90" i="2"/>
  <c r="Q89" i="2"/>
  <c r="Q88" i="2"/>
  <c r="Q87" i="2"/>
  <c r="Q86" i="2"/>
  <c r="Q84" i="2"/>
  <c r="Q83" i="2"/>
  <c r="Q82" i="2"/>
  <c r="Q80" i="2"/>
  <c r="Q79" i="2"/>
  <c r="Q77" i="2"/>
  <c r="Q76" i="2"/>
  <c r="Q74" i="2"/>
  <c r="Q73" i="2"/>
  <c r="Q71" i="2"/>
  <c r="Q68" i="2"/>
  <c r="Q67" i="2"/>
  <c r="Q66" i="2"/>
  <c r="Q65" i="2"/>
  <c r="Q64" i="2"/>
  <c r="Q63" i="2"/>
  <c r="Q62" i="2"/>
  <c r="Q60" i="2"/>
  <c r="Q59" i="2"/>
  <c r="Q58" i="2"/>
  <c r="Q57" i="2"/>
  <c r="Q56" i="2"/>
  <c r="Q55" i="2"/>
  <c r="Q54" i="2"/>
  <c r="Q53" i="2"/>
  <c r="Q52" i="2"/>
  <c r="Q50" i="2"/>
  <c r="Q49" i="2"/>
  <c r="Q48" i="2"/>
  <c r="Q47" i="2"/>
  <c r="Q45" i="2"/>
  <c r="Q44" i="2"/>
  <c r="Q43" i="2"/>
  <c r="Q41" i="2"/>
  <c r="Q40" i="2"/>
  <c r="Q38" i="2"/>
  <c r="Q36" i="2"/>
  <c r="Q35" i="2"/>
  <c r="Q34" i="2"/>
  <c r="Q32" i="2"/>
  <c r="Q30" i="2"/>
  <c r="Q29" i="2"/>
  <c r="Q27" i="2"/>
  <c r="Q25" i="2"/>
  <c r="Q24" i="2"/>
  <c r="Q23" i="2"/>
  <c r="Q22" i="2"/>
  <c r="Q20" i="2"/>
  <c r="Q19" i="2"/>
  <c r="Q18" i="2"/>
  <c r="Q16" i="2"/>
  <c r="Q15" i="2"/>
  <c r="S125" i="2"/>
  <c r="S124" i="2"/>
  <c r="S123" i="2"/>
  <c r="S122" i="2"/>
  <c r="S120" i="2"/>
  <c r="S119" i="2"/>
  <c r="S118" i="2"/>
  <c r="S117" i="2"/>
  <c r="S115" i="2"/>
  <c r="S114" i="2"/>
  <c r="S113" i="2"/>
  <c r="S112" i="2"/>
  <c r="S110" i="2"/>
  <c r="S109" i="2"/>
  <c r="S106" i="2"/>
  <c r="S105" i="2"/>
  <c r="S104" i="2"/>
  <c r="S103" i="2"/>
  <c r="S102" i="2"/>
  <c r="S101" i="2"/>
  <c r="S100" i="2"/>
  <c r="S99" i="2"/>
  <c r="S98" i="2"/>
  <c r="S97" i="2"/>
  <c r="S96" i="2"/>
  <c r="S95" i="2"/>
  <c r="S94" i="2"/>
  <c r="S93" i="2"/>
  <c r="S92" i="2"/>
  <c r="S91" i="2"/>
  <c r="S90" i="2"/>
  <c r="S89" i="2"/>
  <c r="S88" i="2"/>
  <c r="S87" i="2"/>
  <c r="S86" i="2"/>
  <c r="S84" i="2"/>
  <c r="S83" i="2"/>
  <c r="S82" i="2"/>
  <c r="S80" i="2"/>
  <c r="S79" i="2"/>
  <c r="S77" i="2"/>
  <c r="S76" i="2"/>
  <c r="S74" i="2"/>
  <c r="S73" i="2"/>
  <c r="S71" i="2"/>
  <c r="S68" i="2"/>
  <c r="S67" i="2"/>
  <c r="S66" i="2"/>
  <c r="S65" i="2"/>
  <c r="S64" i="2"/>
  <c r="S63" i="2"/>
  <c r="S62" i="2"/>
  <c r="S60" i="2"/>
  <c r="S59" i="2"/>
  <c r="S58" i="2"/>
  <c r="S57" i="2"/>
  <c r="S56" i="2"/>
  <c r="S55" i="2"/>
  <c r="S54" i="2"/>
  <c r="S53" i="2"/>
  <c r="S52" i="2"/>
  <c r="S50" i="2"/>
  <c r="S49" i="2"/>
  <c r="S48" i="2"/>
  <c r="S47" i="2"/>
  <c r="S45" i="2"/>
  <c r="S44" i="2"/>
  <c r="S43" i="2"/>
  <c r="S41" i="2"/>
  <c r="S40" i="2"/>
  <c r="S38" i="2"/>
  <c r="S36" i="2"/>
  <c r="S35" i="2"/>
  <c r="S34" i="2"/>
  <c r="S32" i="2"/>
  <c r="S30" i="2"/>
  <c r="S29" i="2"/>
  <c r="S27" i="2"/>
  <c r="S25" i="2"/>
  <c r="S24" i="2"/>
  <c r="S23" i="2"/>
  <c r="S22" i="2"/>
  <c r="S20" i="2"/>
  <c r="S19" i="2"/>
  <c r="S18" i="2"/>
  <c r="S16" i="2"/>
  <c r="S15" i="2"/>
  <c r="K125" i="2"/>
  <c r="K124" i="2"/>
  <c r="K123" i="2"/>
  <c r="K122" i="2"/>
  <c r="K120" i="2"/>
  <c r="K119" i="2"/>
  <c r="K118" i="2"/>
  <c r="K117" i="2"/>
  <c r="K115" i="2"/>
  <c r="K114" i="2"/>
  <c r="K113" i="2"/>
  <c r="K112" i="2"/>
  <c r="K110" i="2"/>
  <c r="K109" i="2"/>
  <c r="K106" i="2"/>
  <c r="K105" i="2"/>
  <c r="K104" i="2"/>
  <c r="K103" i="2"/>
  <c r="K102" i="2"/>
  <c r="K101" i="2"/>
  <c r="K100" i="2"/>
  <c r="K99" i="2"/>
  <c r="K98" i="2"/>
  <c r="K97" i="2"/>
  <c r="K96" i="2"/>
  <c r="K95" i="2"/>
  <c r="K94" i="2"/>
  <c r="K93" i="2"/>
  <c r="K92" i="2"/>
  <c r="K91" i="2"/>
  <c r="K90" i="2"/>
  <c r="K89" i="2"/>
  <c r="K88" i="2"/>
  <c r="K87" i="2"/>
  <c r="K86" i="2"/>
  <c r="K84" i="2"/>
  <c r="K83" i="2"/>
  <c r="K82" i="2"/>
  <c r="K80" i="2"/>
  <c r="K79" i="2"/>
  <c r="K77" i="2"/>
  <c r="K76" i="2"/>
  <c r="K74" i="2"/>
  <c r="K73" i="2"/>
  <c r="K71" i="2"/>
  <c r="K68" i="2"/>
  <c r="K67" i="2"/>
  <c r="K66" i="2"/>
  <c r="K65" i="2"/>
  <c r="K64" i="2"/>
  <c r="K63" i="2"/>
  <c r="K62" i="2"/>
  <c r="K60" i="2"/>
  <c r="K59" i="2"/>
  <c r="K58" i="2"/>
  <c r="K57" i="2"/>
  <c r="K56" i="2"/>
  <c r="K55" i="2"/>
  <c r="K54" i="2"/>
  <c r="K53" i="2"/>
  <c r="K52" i="2"/>
  <c r="K50" i="2"/>
  <c r="K49" i="2"/>
  <c r="K48" i="2"/>
  <c r="K47" i="2"/>
  <c r="K45" i="2"/>
  <c r="K44" i="2"/>
  <c r="K43" i="2"/>
  <c r="K41" i="2"/>
  <c r="K40" i="2"/>
  <c r="K38" i="2"/>
  <c r="K36" i="2"/>
  <c r="K35" i="2"/>
  <c r="K34" i="2"/>
  <c r="K32" i="2"/>
  <c r="K30" i="2"/>
  <c r="K29" i="2"/>
  <c r="K27" i="2"/>
  <c r="K25" i="2"/>
  <c r="K24" i="2"/>
  <c r="K23" i="2"/>
  <c r="K22" i="2"/>
  <c r="K20" i="2"/>
  <c r="K19" i="2"/>
  <c r="K18" i="2"/>
  <c r="K16" i="2"/>
  <c r="K15" i="2"/>
  <c r="I125" i="2"/>
  <c r="I124" i="2"/>
  <c r="I123" i="2"/>
  <c r="I122" i="2"/>
  <c r="I120" i="2"/>
  <c r="I119" i="2"/>
  <c r="I118" i="2"/>
  <c r="I117" i="2"/>
  <c r="I115" i="2"/>
  <c r="I114" i="2"/>
  <c r="I113" i="2"/>
  <c r="I112" i="2"/>
  <c r="I110" i="2"/>
  <c r="I109" i="2"/>
  <c r="I106" i="2"/>
  <c r="I105" i="2"/>
  <c r="I104" i="2"/>
  <c r="I103" i="2"/>
  <c r="I102" i="2"/>
  <c r="I101" i="2"/>
  <c r="I100" i="2"/>
  <c r="I99" i="2"/>
  <c r="I98" i="2"/>
  <c r="I97" i="2"/>
  <c r="I96" i="2"/>
  <c r="I95" i="2"/>
  <c r="I94" i="2"/>
  <c r="I93" i="2"/>
  <c r="I92" i="2"/>
  <c r="I91" i="2"/>
  <c r="I90" i="2"/>
  <c r="I89" i="2"/>
  <c r="I88" i="2"/>
  <c r="I87" i="2"/>
  <c r="I86" i="2"/>
  <c r="I84" i="2"/>
  <c r="I83" i="2"/>
  <c r="I82" i="2"/>
  <c r="I80" i="2"/>
  <c r="I79" i="2"/>
  <c r="I77" i="2"/>
  <c r="I76" i="2"/>
  <c r="I74" i="2"/>
  <c r="I73" i="2"/>
  <c r="I71" i="2"/>
  <c r="I68" i="2"/>
  <c r="I67" i="2"/>
  <c r="I66" i="2"/>
  <c r="I65" i="2"/>
  <c r="I64" i="2"/>
  <c r="I63" i="2"/>
  <c r="I62" i="2"/>
  <c r="I60" i="2"/>
  <c r="I59" i="2"/>
  <c r="I58" i="2"/>
  <c r="I57" i="2"/>
  <c r="I56" i="2"/>
  <c r="I55" i="2"/>
  <c r="I54" i="2"/>
  <c r="I53" i="2"/>
  <c r="I52" i="2"/>
  <c r="I50" i="2"/>
  <c r="I49" i="2"/>
  <c r="I48" i="2"/>
  <c r="I47" i="2"/>
  <c r="I45" i="2"/>
  <c r="I44" i="2"/>
  <c r="I43" i="2"/>
  <c r="I41" i="2"/>
  <c r="I40" i="2"/>
  <c r="I38" i="2"/>
  <c r="I36" i="2"/>
  <c r="I35" i="2"/>
  <c r="I34" i="2"/>
  <c r="I32" i="2"/>
  <c r="I30" i="2"/>
  <c r="I29" i="2"/>
  <c r="I27" i="2"/>
  <c r="I25" i="2"/>
  <c r="I24" i="2"/>
  <c r="I23" i="2"/>
  <c r="I22" i="2"/>
  <c r="I20" i="2"/>
  <c r="I19" i="2"/>
  <c r="I18" i="2"/>
  <c r="I16" i="2"/>
  <c r="I15" i="2"/>
  <c r="O107" i="2" l="1"/>
  <c r="G7" i="1" s="1"/>
  <c r="O69" i="2"/>
  <c r="G6" i="1" s="1"/>
  <c r="O61" i="2"/>
  <c r="G5" i="1" s="1"/>
  <c r="O37" i="2"/>
  <c r="G4" i="1" s="1"/>
  <c r="O13" i="2"/>
  <c r="G3" i="1" s="1"/>
  <c r="Y37" i="2"/>
  <c r="L4" i="1" s="1"/>
  <c r="W107" i="2"/>
  <c r="K7" i="1" s="1"/>
  <c r="AA107" i="2"/>
  <c r="M7" i="1" s="1"/>
  <c r="AA37" i="2"/>
  <c r="M4" i="1" s="1"/>
  <c r="AA61" i="2"/>
  <c r="M5" i="1" s="1"/>
  <c r="AA69" i="2"/>
  <c r="M6" i="1" s="1"/>
  <c r="AA13" i="2"/>
  <c r="M3" i="1" s="1"/>
  <c r="Y13" i="2"/>
  <c r="L3" i="1" s="1"/>
  <c r="W13" i="2"/>
  <c r="K3" i="1" s="1"/>
  <c r="W37" i="2"/>
  <c r="K4" i="1" s="1"/>
  <c r="W69" i="2"/>
  <c r="K6" i="1" s="1"/>
  <c r="W61" i="2"/>
  <c r="K5" i="1" s="1"/>
  <c r="G107" i="2"/>
  <c r="C7" i="1" s="1"/>
  <c r="G69" i="2"/>
  <c r="C6" i="1" s="1"/>
  <c r="G13" i="2"/>
  <c r="C3" i="1" s="1"/>
  <c r="G37" i="2"/>
  <c r="C4" i="1" s="1"/>
  <c r="G61" i="2"/>
  <c r="C5" i="1" s="1"/>
  <c r="Q107" i="2"/>
  <c r="H7" i="1" s="1"/>
  <c r="S37" i="2"/>
  <c r="I4" i="1" s="1"/>
  <c r="S61" i="2"/>
  <c r="I5" i="1" s="1"/>
  <c r="S69" i="2"/>
  <c r="I6" i="1" s="1"/>
  <c r="S107" i="2"/>
  <c r="I7" i="1" s="1"/>
  <c r="S13" i="2"/>
  <c r="I3" i="1" s="1"/>
  <c r="K69" i="2"/>
  <c r="E6" i="1" s="1"/>
  <c r="Y107" i="2"/>
  <c r="L7" i="1" s="1"/>
  <c r="Y69" i="2"/>
  <c r="L6" i="1" s="1"/>
  <c r="Y61" i="2"/>
  <c r="L5" i="1" s="1"/>
  <c r="K107" i="2"/>
  <c r="E7" i="1" s="1"/>
  <c r="K13" i="2"/>
  <c r="E3" i="1" s="1"/>
  <c r="K61" i="2"/>
  <c r="E5" i="1" s="1"/>
  <c r="K37" i="2"/>
  <c r="E4" i="1" s="1"/>
  <c r="Q69" i="2"/>
  <c r="H6" i="1" s="1"/>
  <c r="Q61" i="2"/>
  <c r="H5" i="1" s="1"/>
  <c r="Q37" i="2"/>
  <c r="H4" i="1" s="1"/>
  <c r="Q13" i="2"/>
  <c r="H3" i="1" s="1"/>
  <c r="I69" i="2"/>
  <c r="D6" i="1" s="1"/>
  <c r="I61" i="2"/>
  <c r="D5" i="1" s="1"/>
  <c r="I37" i="2"/>
  <c r="D4" i="1" s="1"/>
  <c r="I13" i="2"/>
  <c r="D3" i="1" s="1"/>
  <c r="I107" i="2"/>
  <c r="D7" i="1" s="1"/>
  <c r="H8" i="1" l="1"/>
  <c r="M8" i="1"/>
  <c r="E8" i="1"/>
  <c r="K8" i="1"/>
  <c r="L8" i="1"/>
  <c r="C8" i="1"/>
  <c r="G8" i="1"/>
  <c r="D8" i="1"/>
  <c r="I8" i="1"/>
  <c r="O1" i="2"/>
  <c r="AA1" i="2"/>
  <c r="W1" i="2"/>
  <c r="G1" i="2"/>
  <c r="Y1" i="2"/>
  <c r="S1" i="2"/>
  <c r="K1" i="2"/>
  <c r="I1" i="2"/>
  <c r="Q1" i="2"/>
</calcChain>
</file>

<file path=xl/sharedStrings.xml><?xml version="1.0" encoding="utf-8"?>
<sst xmlns="http://schemas.openxmlformats.org/spreadsheetml/2006/main" count="511" uniqueCount="181">
  <si>
    <t>RFQ No: R2246
 COST COMPARISON REPORT</t>
  </si>
  <si>
    <t>Comp. Date : 15/11/2024</t>
  </si>
  <si>
    <t>RFQ #: R2246</t>
  </si>
  <si>
    <t>Contact Name : Sameer Darekar/Rohit Mistry</t>
  </si>
  <si>
    <t>Contact Name : Shubham Singh</t>
  </si>
  <si>
    <t>RFQ Date : 14/11/2024 17:30:57</t>
  </si>
  <si>
    <t xml:space="preserve">Vendor City : </t>
  </si>
  <si>
    <t>Vendor City : Lucknow</t>
  </si>
  <si>
    <t>BCD Date : 15/11/2024 17:31:00</t>
  </si>
  <si>
    <t xml:space="preserve">Telephone # : </t>
  </si>
  <si>
    <t>Telephone # : 8960449433</t>
  </si>
  <si>
    <t xml:space="preserve">Mobile # : </t>
  </si>
  <si>
    <t>Mobile # : 8960449433</t>
  </si>
  <si>
    <t>PR Number : Semolina-2425-01085,Semolina-2425-01086,Semolina-2425-01090</t>
  </si>
  <si>
    <t>Email : accounts@vartinfra.com</t>
  </si>
  <si>
    <t>Email : vsasgroup@gmail.com</t>
  </si>
  <si>
    <t>Package / RFQ Name : Turn-key works- Irish House LKN T3</t>
  </si>
  <si>
    <t>Round # : 2 (RFQ)</t>
  </si>
  <si>
    <t xml:space="preserve">Quotation Date : </t>
  </si>
  <si>
    <t xml:space="preserve">Quotation Validity Date : </t>
  </si>
  <si>
    <t>Comp. # : 2</t>
  </si>
  <si>
    <t>Currency :INR</t>
  </si>
  <si>
    <t>Item Description</t>
  </si>
  <si>
    <t>Qty</t>
  </si>
  <si>
    <t>Unit Price</t>
  </si>
  <si>
    <t/>
  </si>
  <si>
    <t>Civil Interior work</t>
  </si>
  <si>
    <t>NOS</t>
  </si>
  <si>
    <t>Plumbing Work</t>
  </si>
  <si>
    <t>Smoke Detector</t>
  </si>
  <si>
    <t xml:space="preserve">Electrical Work </t>
  </si>
  <si>
    <t>Fire Sprinkler System</t>
  </si>
  <si>
    <t>Sr No.</t>
  </si>
  <si>
    <t>Vendor Name : VART INFRACON PRIVATE LIMITED</t>
  </si>
  <si>
    <t>Vendor Name : VSAS GROUP</t>
  </si>
  <si>
    <t>Buyer : Mrunal Joshi</t>
  </si>
  <si>
    <t xml:space="preserve">Techanical Score : </t>
  </si>
  <si>
    <t>BUDGET PRICE :.00</t>
  </si>
  <si>
    <t>Item Name</t>
  </si>
  <si>
    <t>UOM</t>
  </si>
  <si>
    <t>Amount</t>
  </si>
  <si>
    <t>CINDER or  LIGHT WT. SIPORAX BLOCK BATS  FILLING</t>
  </si>
  <si>
    <t xml:space="preserve">MOH raised floor - Providing  and  Filling light wt. Siporex block bats  to conceal drainage  and  plumbing lines. The Top layer should be finished properly to receive P.C.C base flooring layer on it. The same shall be  completed as per the details are provided in drawings or as directed by Architect. </t>
  </si>
  <si>
    <t>Sq.m.</t>
  </si>
  <si>
    <t>PCC Layer - Providing  and  Laying P.C.C 1 3 6 of average thickness of upto 50mm of M 10 grade of concrete ( 1 cement  3 coarse sand 6 graded stone aggregate 20 mm nominal size) as floor base.</t>
  </si>
  <si>
    <t>WOOD WORK - DOOR - FIRE RATED WITH CERTIFICATE</t>
  </si>
  <si>
    <t>P or F HARD Wood door frames i.e Sal wood or Equivalent  2.5 inch X 5 inch complete with grooves as specified complete polished matching to the laminate as specified, with all necessary hardware such as hold fasts with polish finish of approved shade etc. completed as per design  and  details given in drawing or Architect instruction. 
Architect to mention the size and number of HOLD FASTS, door frames to be manufactured with horns minimum 3 inch  , rebate size and a temporary wooden strip to retain the shape of the frame etc.including  polish of approved shade. Basic cost of wood is Rs..2000.00  per Cu. ft.</t>
  </si>
  <si>
    <t>Cum</t>
  </si>
  <si>
    <t>Flush door (35 mm thk ply) finished with approved laminate, having vision panel of size 1 ft -0 inch  x 1 ft -0 inch  at eye level  and  S.S. Kick Plate (Matt finish). All necessary hardware (i.e. Liver Handle with motrice Latch  and  Lock  high, door stopper, PVC Buffer etc . to be provided. client of size 4 inch x3 inch  polished or painted to match dessert recon laminate color  and  having open door closure fixed on hinges. All to be completed as per the details are provided  in drawings or as directed by Architect or Engineer. Door Size 3 ft 6 inch  x 7 ft 0 inch  . Fire rated doors with certificate.</t>
  </si>
  <si>
    <t>No</t>
  </si>
  <si>
    <t>Flush door (35 mm thk  ply) finished with 1mm thk.  LAMINATEon both side, having vision panel of size 1 ft -0 inch  x 1 ft -0 inch  at eye level  and  SS Kick Plate ( Matt Finish ). All necessary hardware (i.e. lock, handle, hinges, latch or tower bolt, door stopper, door pvc buffer etc ) to be provided. All to be completed as per the details are provided  in drawings or as directed by Architect or Engineer. Door Size 3 ft  0 inch  x 7 ft 0 inch . Fire rated doors with certificate.</t>
  </si>
  <si>
    <t>FLOORING  and  WALL TILLING WORK</t>
  </si>
  <si>
    <t xml:space="preserve">KOTA STONE  FLOORING  - Providing  and  laying of 25 thk. 560mmX560mm Kota Stone flooring over a bed of 20mm thk. Cement mortar (1 4) jointed with cement slurry mixed with pigment to match the color of kota stone including hole cutting for traps etc. necessary cutting, rubbing, grinding and mirror polishing completed as per the details are provided  in drawings or as directed by Architect or Engineer.  </t>
  </si>
  <si>
    <t xml:space="preserve">KOTA  STONE  SKIRTING ( 4 inch  high )  - Providing  and  fixing of 25mm thk. kota stone 4 inch  high over a bed of 20 mm thk. Cement mortar ( 1 4 ) jointed with cement slurry mixed with pigment to match the coloure of KOTA including necessary wastage ,cutting ,grinding  and  polishing completed as per the details are provided  in drawings or as directed by Architect or Engineer. 
 </t>
  </si>
  <si>
    <t>R.M</t>
  </si>
  <si>
    <t>Commercial Tiles for Wall TL-04 - Providing and Fixing of 200x300mm Commerical wall tile as appvd  with cement-sand mortar bedding of appd proportions as per the design  and   specifications. Joints to be filled properly with pigmented cement  or  epoxy grouts matching the tile or stone. Flooring should be fixed in proper plumb line . Job to include cost of labour, material, cartage, loading, unloading, cutting, fixing and grouting.</t>
  </si>
  <si>
    <t>Granite on Jambs, Back counter top ST-02 - Providing and Fixing of 18mm th. Black Granite on wall, Floor jambs and Back counter top as appvd  with adhesive as per the design  and   specifications. Joints to be filled properly with pigmented cement  or  epoxy grouts matching the tile or stone. Flooring should be fixed in proper plumb line . Job to include cost of labour, material, watage, chmafering, polishing of edges, cartage, loading, unloading, cutting, fixing and grouting.</t>
  </si>
  <si>
    <t>CEILING WORKS</t>
  </si>
  <si>
    <t>Gypsum False ceiling - Fire rated - 
Providing and fixing  -in position Saint Gobain Gyproc make, Gypsum Board fire rated False Ceiling as per manufacturer ft s  specifications and instructions with 12.5 mm thick `Gypboard ft  Screw-fixed to the underside  Of suspended G.I. grid. G.I. grid should be Constructed and suspended from the main ceiling as per manufacturer ft s instructions and as per specifications using Original Co. Specified GypRock  Framework Sections G.I.24 gauge The Gypboard should be fixed to G.I. grid with 25 mm long Drawali Screws. The `Gypboard  ft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 or swaying at every 1200 mm. Item to be completed in all respect including necessary  sleeves for ducts finishing of joints cut outs supports for A.C. grills, light fixtures, speakers etc.</t>
  </si>
  <si>
    <t xml:space="preserve">Providing  and  fixing Trap door to be made of 19mm fire rated ply, finished with laminate or approved paint to match the shade of false ceiling. The trapdoor edges to be finished with 8mm thick teak wood lipping painted to match ceiling color. The item is inclusive of all fittings, fixtures and hardware; providing  and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and  details,as per the instructions of the Architect or Engineer in charge. </t>
  </si>
  <si>
    <t xml:space="preserve">( 1500,mm  x 750mm ) </t>
  </si>
  <si>
    <t xml:space="preserve">( 1500,mm  x  1750mm ) </t>
  </si>
  <si>
    <t xml:space="preserve">No </t>
  </si>
  <si>
    <t>PAINTING AND POLISHING</t>
  </si>
  <si>
    <t xml:space="preserve">Asian Royale Paint   Morning Glory- 0765 PT-01 - 
Sand papering the finished gypsum ceiling surface, filling in the cracks on the surface if any, Apply a coat of cement primer on the surface, Applying enamel putty making the surface smooth, applying one more coat of cement primer on the surface  and  applying two or more coats of approved Black Royale paint in approved hue to achieve uniform shade. </t>
  </si>
  <si>
    <t>MISCELLANEOUS</t>
  </si>
  <si>
    <t>Providing and fixing STAINLESS STEEL CORNER GUARD, finished in Black anodized color with all necessary arrangements  and  hardware, all as per approved sample, as shown in drawing, including all wastage, all incidentals, clamp, cutting, fixing, lead, lift, scaffolding, staging, as shown in drawing, complete in all respect as per drawing, designs and directions by Architect or Project-In-charge.</t>
  </si>
  <si>
    <t>Hoods installation with all accessories or fittings such as ms support or anchor fasteners etc in all aspects.</t>
  </si>
  <si>
    <t>Job</t>
  </si>
  <si>
    <t>Equipment ft s shifting from terminal outside till outlet with placement, kinldy note proper handling and shifting to be done.</t>
  </si>
  <si>
    <t>WATER SUPPLY PIPES - 
CPVC Pipes - Supply, laying, testing  and  commissioning of FOOD GRADE CPVC pipes conforming to CTS (Copper Tube Size) SDR-11 as per (is 15778 ASTM D 2846)  with necessary fittings up to the size of 50 mm dia. (Make – SUPREME  or  KASTA) including all necessary fitting as per site.
 20mm dia</t>
  </si>
  <si>
    <t>R.M.</t>
  </si>
  <si>
    <t>WATER DRAIN PIPES - UPVC WASTE PIPE - 
UPVC Pipe for Drainage
(Make – SUPREME  or  KASTA) including all necessary fitting as per site.</t>
  </si>
  <si>
    <t>100mm dia</t>
  </si>
  <si>
    <t xml:space="preserve">50mm dia for </t>
  </si>
  <si>
    <t>CHAMBER  and  GRATING</t>
  </si>
  <si>
    <t>INSPECTION CHAMBER - Supply, Laying, Testing  and  Commissioning of Approved SS Inspection Chamber along of Size- 450mmx450mm with SS Cover  and  SS Grating over it and perforated sheet. Make Jaquar  or  Ozone. Including trenching and finishing with ceramic tiles as per dwg and details with proper water proofing to avoid any issues</t>
  </si>
  <si>
    <t>Nos.</t>
  </si>
  <si>
    <t>OPEN GRATING - Providing  and  Fixing 20mm heavy quality SS triple layer Grating along with Perforated Mesh  and  Angle Frame of width 200mm, complete as per detail Drawings. Rate inclusive of chamber construction with water proofing and tiles fixing with grouting etc.
Size - 1000mm x 200mm</t>
  </si>
  <si>
    <t>FLOOR TRAP - Supply, Laying, Testing  and  Commissioning of 100x100mm  Floor Trap with Approved Make heavy duty round or Square. Cockroach trap to be given. Proper water proffing to be done to avoid any leakages</t>
  </si>
  <si>
    <t>VALVE AND TAP</t>
  </si>
  <si>
    <t>ANGLE VALVE - Providing  and  Fixing Angle Valve with connector pipe.</t>
  </si>
  <si>
    <t>LONG BODY TAP for hand wash sink - Providing  and  Fixing Sink Cock. with foot operated</t>
  </si>
  <si>
    <t>LONG BODY TAP for sink - Providing  and  Fixing Sink Cock.</t>
  </si>
  <si>
    <t>Gate Valves - Providing  and  Fixing PPR Ball Valve ISI mark. (For Inlet)</t>
  </si>
  <si>
    <t>ACCESSORIES</t>
  </si>
  <si>
    <t>Grease Trap connections - Grease trap connections with all fittings or accessories</t>
  </si>
  <si>
    <t>Handwash sink connections - complete drain and supply connections with all fittings or accessories</t>
  </si>
  <si>
    <t>S.S. Grating or coackroach trap - Providing  and  Fixingof S.S. cockroach trap with proper water proofing as per drawings.</t>
  </si>
  <si>
    <t xml:space="preserve">Water Meter - 25mm Dia Water meter </t>
  </si>
  <si>
    <t>GEYSER - 20 LITER GEYSER</t>
  </si>
  <si>
    <t>Water supply connection - water supply connection taken from existing point  complete with all necessary fittings or accessories.</t>
  </si>
  <si>
    <t>Drainage connection - Drainage connection connect to existing drain point  complete with all necessary fittings including cleanout plug, fittings to be match with CI drain pipe tap off given from airport authority. Testing to be done with sign off from airport authorities engg team.</t>
  </si>
  <si>
    <t>Commercial RO plant - 100 Litre capacity with wall hanging arrangements - Providing and fixing of commercial RO with water storage with all required necessary valves, Fittings  and required  pressure Pump for the same with automatic cut off sensor or electrical cables or connections. included all fittings or accessories. Also drain point to be given</t>
  </si>
  <si>
    <t>Water Tank - Providing and fixing of 200 Ltr. Storage Loft Tank on MS Platform with all necessary valves and fitting required.</t>
  </si>
  <si>
    <t>R1 (RESPONSE INDICATORS) - 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</si>
  <si>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</si>
  <si>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HD (HEAT DETECTOR) INSTALL NEAR HOOD - 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</si>
  <si>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Honeywell Notifier and FM approved with GI mounting Box</t>
  </si>
  <si>
    <t>H (HOOTER)  - 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Honeywell Notifier  with GI mounting Box</t>
  </si>
  <si>
    <t>SD (SMOKE DETECTOR ABOVE CEILING) -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Honeywell Notifier.</t>
  </si>
  <si>
    <t xml:space="preserve">NOS </t>
  </si>
  <si>
    <t>SD (SMOKE DETECTOR BELOW CEILING) -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Honeywell Notifier.</t>
  </si>
  <si>
    <t xml:space="preserve">FIRE ALARM SYSTEM LOOPING </t>
  </si>
  <si>
    <t>RMT.</t>
  </si>
  <si>
    <t>DISTRIBUTION BOARDS - 
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Note   All MCBs in distribuition board for power circuits shall be of C curve</t>
  </si>
  <si>
    <t xml:space="preserve">Lighting  and  Power DB with tagging as per drawings - 
1-63 amp FP MCB with 3 single phase banks each comprising of 63A DP RCCB(30 mA) and 8 nos. 6 or 16 or 20 or 25 amps SP 10 kA MCB(Type C)  with thermal magnetic protective releases out goings. </t>
  </si>
  <si>
    <t>Set</t>
  </si>
  <si>
    <t>Supply, laying, testing  and  commissioning of following sizes of Al or Cu. conductor 1.1 kV grade, armoured, XLPE insulated FRLS LT Cables or  Control Cables  including necessary cleats, clamps etc. (Cables shall be partly laid in Pipes, O or H cable tray, on wall as required )</t>
  </si>
  <si>
    <t xml:space="preserve">4C – 16.0 (Cu.) FRLS Armoured XLPE Cable </t>
  </si>
  <si>
    <t>Mtrs</t>
  </si>
  <si>
    <t xml:space="preserve">3C – 4.0 (Cu.) FRLS Armoured XLPE Cable </t>
  </si>
  <si>
    <t>Supply, erection, testing  and  commissioning of following sizes of cable end terminations with Double compression gland for 1.1 kV grade, XLPE insulated,  Al or Cu Conductor cable</t>
  </si>
  <si>
    <t>Wiring for DB Submains with PVC insulated stranded copper conductor 1100 volt grade wires (FRLS) in surface or concealed MS surface or concealed conduit including cost of providing saddles etc as required for surface conduiting and or or cost of cutting and filling chases  as required and making suitable end termination with copper lugs complete as required and as below</t>
  </si>
  <si>
    <t>4 x 6 sq.mm + 2 No. 4.0 Sq. mm in 32 mm dia MS Conduit</t>
  </si>
  <si>
    <t>2 x 4 sq.mm + 1 No. 2.5 Sq. mm in 25 mm dia MS Conduit</t>
  </si>
  <si>
    <t>Supplying and laying of the following earthing clamped to wall with suitable clamps saddles and fixing bolts or  in ground including the cost of digging and back filling as required and complete as required to comply with IS 3043 1987. All copper joints shall be tinned. The rates shall be inclusive of making test joints where ever required</t>
  </si>
  <si>
    <t>25X3 mm GI Strip</t>
  </si>
  <si>
    <t>8 SWG Copper Wire</t>
  </si>
  <si>
    <t>8 SWG GI Wire</t>
  </si>
  <si>
    <t>Supply, erection, testing  and  commissioning  of prefabricated GI Perforated type cable trays including  Tees  or  Bends  or  Crossing  or  Reducers  or  Couping to be laid in cable trench, overhead on wall or hanged from ceiling complete with all accessories as required including support at every 1500mm as required</t>
  </si>
  <si>
    <t>150 mm x 40 x 40 x 2 mm thick</t>
  </si>
  <si>
    <t xml:space="preserve">Wiring for MCB controlled normal primary light points or  Wall Point or  Floor Point with 2.5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</si>
  <si>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</si>
  <si>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</si>
  <si>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or  Wall Point or  Floor Point with 2.5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</si>
  <si>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</si>
  <si>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primary light points with 1.5 sq. mm PVC insulated stranded copper conductor 1100 Volt grade wires (FRLS) in 25 mm  dia 16 SWG MS concealed or 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or  Client)   </t>
  </si>
  <si>
    <t>Pt.</t>
  </si>
  <si>
    <t>Wiring for a 5 pin 240 volt 6 amp single phase and neutral switch socket outlet with 2.5 sq. mm PVC  insulated stranded copper conductor 1100 Volt grade wires (FRLS) in 25mm dia 16 SWG MS conduit in wall  or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or  Client)</t>
  </si>
  <si>
    <t xml:space="preserve">Wiring for 6 pin 240 volt 16 amp single phase and neutral switch socket outlets (1 outlet wired on 1 circuit) with 2.5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or  Client)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</si>
  <si>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or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</si>
  <si>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or  Ceiling  including cost of providing saddles etc as required for surface conduiting and or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or Socket Shall be as per approved sample by Architect)</t>
  </si>
  <si>
    <t>Supply installation testing and fixing 3 pin 16A or 20A , 240V , single Phase metal Clad industrial socket outlet with 16A or 20A DP MCB and complete in all respects( Wiring Excluded from scope of this item)</t>
  </si>
  <si>
    <t>Supply installation testing and fixing 3 pin 25A or 32A , 240V , single Phase metal Clad industrial socket outlet with 25A or 32A DP MCB and complete in all respects( Wiring Excluded from scope of this item)</t>
  </si>
  <si>
    <t>Supply installation testing and fixing 5 pin 32A , 415V , Three Phase metal Clad industrial socket outlet with 32A FP MCB and complete in all respects( Wiring Excluded from scope of this item)</t>
  </si>
  <si>
    <t>Supply and Installation of following in wall mounted MS enclosure - 32A or 25A DP RCBO</t>
  </si>
  <si>
    <t>Supply and installation of flush mounted (Enhanced Category 6T 568 A or B)  outlets with 2 mm thick GI box complete including cutting, chases, fixing of GI boxes and making good.  The  plastic shall be high impact, flame-retardant, UL rate thermoplastic.  Dust cover  or  blank shall be provided to protect unused faceplate openings.  Termination caps and plastic cover shall be provided to protect jack wiring. 
Single outlet face plate with RJ-45 Jack with information outlet</t>
  </si>
  <si>
    <t xml:space="preserve">Supply, installation, testing, commissioning and laying of Category 6A cable in existing conduits or  raceways including 
Numbering-ferruling, bunching, tagging, computerised labeling of utp cable , Input  and  Output termination  or  Punching at both the ends ,  (both side i.e. user  and  rack) Cable Dressing etc as required . </t>
  </si>
  <si>
    <t>Supplying,installation and commisioning of  CAT-6A patch cords 2 mtrs.</t>
  </si>
  <si>
    <t>Supplying,installation and commisioning of  CAT-6A patch cords 1 mtr.</t>
  </si>
  <si>
    <t xml:space="preserve">Supply , fixing  and  Laying 16 SWG MS conduits on surface or concealed complete with PVC junction boxes, cover plates, bends, saddles, base and other accessories all made in PVC with GI screws as required to complete the job.
20 mm dia 16 SWG MS conduit </t>
  </si>
  <si>
    <t>Supply and fixing of air curtain with automatic sensor - 4ft - Euronics or Russell</t>
  </si>
  <si>
    <t>Installation of  following light fixtures including connections and  complete in all respects - 25 or 15 or 12Watt Recessed Down Lighter</t>
  </si>
  <si>
    <t>No.</t>
  </si>
  <si>
    <t>Providing, Laying, Jointing  and  Testing of Pipes for Sprinkler System - G.I Pipe confirming IS Codes Class `C  Heavy Pipe  and  with necessary support  and  anchore fastening from slab.</t>
  </si>
  <si>
    <t>25 mm dia</t>
  </si>
  <si>
    <t>Rmt.</t>
  </si>
  <si>
    <t>40 mm dia</t>
  </si>
  <si>
    <t>Synthetic Enamel Paint.</t>
  </si>
  <si>
    <t>Providing  and  Fixing of Butterfly Valve. - 65mm dia</t>
  </si>
  <si>
    <t>Providing  and  Fixing of Ball Valve. - 65 mm dia</t>
  </si>
  <si>
    <t>HEADER FITTING.</t>
  </si>
  <si>
    <t>Flow Switch</t>
  </si>
  <si>
    <t>Pressure Gauge</t>
  </si>
  <si>
    <t>Air Release Valve</t>
  </si>
  <si>
    <t>80 mm dia NRV</t>
  </si>
  <si>
    <t>Providing  and  Fixing C.P. Brass 79 degree(QR) Quartzoid Bulb Sprinklers. Make    Tyco  or  viking temp rating  standard coverage discharge coefficent k- 6.6 quick response UL listed  and  EN approved for high temperature area in Kitchen temprating shall</t>
  </si>
  <si>
    <t>Pendant Type</t>
  </si>
  <si>
    <t>UP Right Type</t>
  </si>
  <si>
    <t>Flexible Sprinkler Drop. - 25mm</t>
  </si>
  <si>
    <t>Drain Valve</t>
  </si>
  <si>
    <t>Round # : 1 (RFQ)</t>
  </si>
  <si>
    <t>Vendor Name : FL GROUP</t>
  </si>
  <si>
    <t xml:space="preserve">Contact Name : </t>
  </si>
  <si>
    <t xml:space="preserve">Email : </t>
  </si>
  <si>
    <t>Round # : 0 (RFQ)</t>
  </si>
  <si>
    <t>VART INFRACON PRIVATE LIMITED (R0)</t>
  </si>
  <si>
    <t>VART INFRACON PRIVATE LIMITED (R1)</t>
  </si>
  <si>
    <t>VART INFRACON PRIVATE LIMITED (R2)</t>
  </si>
  <si>
    <t>VSAS GROUP (R0)</t>
  </si>
  <si>
    <t>VSAS GROUP (R1)</t>
  </si>
  <si>
    <t>VSAS GROUP (R2)</t>
  </si>
  <si>
    <t>FL GROUP (R0)</t>
  </si>
  <si>
    <t>FL GROUP (R1)</t>
  </si>
  <si>
    <t>FL GROUP (R2)</t>
  </si>
  <si>
    <t>FL GROUP (R2) Auction</t>
  </si>
  <si>
    <t>VSAS GROUP (R3) Auction</t>
  </si>
  <si>
    <t>VART INFRACON PRIVATE LIMITED (R3) Auction</t>
  </si>
  <si>
    <t>L1</t>
  </si>
  <si>
    <t>Round # : 3 (Auction)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</si>
</sst>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8" x14ac:knownFonts="1">
    <font>
      <sz val="11"/>
      <name val="Calibri"/>
    </font>
    <font>
      <sz val="11"/>
      <name val="Cambria"/>
      <family val="1"/>
    </font>
    <font>
      <b/>
      <sz val="11"/>
      <name val="Cambria"/>
      <family val="1"/>
    </font>
    <font>
      <b/>
      <sz val="11"/>
      <color rgb="FF000000"/>
      <name val="Cambria"/>
      <family val="1"/>
    </font>
    <font>
      <sz val="11"/>
      <name val="Calibri"/>
      <family val="2"/>
    </font>
    <font>
      <sz val="8"/>
      <name val="Calibri Light"/>
      <family val="2"/>
      <scheme val="major"/>
    </font>
    <font>
      <b/>
      <sz val="8"/>
      <color rgb="FF000000"/>
      <name val="Calibri Light"/>
      <family val="2"/>
      <scheme val="major"/>
    </font>
    <font>
      <b/>
      <sz val="8"/>
      <name val="Calibri Light"/>
      <family val="2"/>
      <scheme val="major"/>
    </font>
  </fonts>
  <fills count="7">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32">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wrapText="1"/>
    </xf>
    <xf numFmtId="0" fontId="5" fillId="0" borderId="1" xfId="0" applyNumberFormat="1" applyFont="1" applyBorder="1" applyProtection="1"/>
    <xf numFmtId="0" fontId="7" fillId="2" borderId="1" xfId="0" applyNumberFormat="1" applyFont="1" applyFill="1" applyBorder="1" applyProtection="1"/>
    <xf numFmtId="0" fontId="5" fillId="3" borderId="1" xfId="0" applyNumberFormat="1" applyFont="1" applyFill="1" applyBorder="1" applyProtection="1"/>
    <xf numFmtId="0" fontId="5" fillId="3" borderId="1" xfId="0" applyNumberFormat="1" applyFont="1" applyFill="1" applyBorder="1" applyAlignment="1" applyProtection="1">
      <alignment horizontal="right"/>
    </xf>
    <xf numFmtId="4" fontId="5" fillId="3" borderId="1" xfId="0" applyNumberFormat="1" applyFont="1" applyFill="1" applyBorder="1" applyAlignment="1" applyProtection="1">
      <alignment horizontal="right"/>
    </xf>
    <xf numFmtId="0" fontId="2" fillId="2"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4" fontId="1" fillId="0" borderId="0" xfId="0" applyNumberFormat="1" applyFont="1" applyProtection="1"/>
    <xf numFmtId="0" fontId="5" fillId="0" borderId="1" xfId="0" applyNumberFormat="1" applyFont="1" applyFill="1" applyBorder="1" applyProtection="1"/>
    <xf numFmtId="0" fontId="1" fillId="0" borderId="0" xfId="0" applyNumberFormat="1" applyFont="1" applyFill="1" applyProtection="1"/>
    <xf numFmtId="0" fontId="5" fillId="0" borderId="1" xfId="0" applyNumberFormat="1" applyFont="1" applyFill="1" applyBorder="1" applyAlignment="1" applyProtection="1">
      <alignment horizontal="right"/>
    </xf>
    <xf numFmtId="4" fontId="5" fillId="0" borderId="1" xfId="0" applyNumberFormat="1" applyFont="1" applyFill="1" applyBorder="1" applyAlignment="1" applyProtection="1">
      <alignment horizontal="right"/>
    </xf>
    <xf numFmtId="4" fontId="5" fillId="5" borderId="1" xfId="0" applyNumberFormat="1" applyFont="1" applyFill="1" applyBorder="1" applyAlignment="1" applyProtection="1">
      <alignment horizontal="right"/>
    </xf>
    <xf numFmtId="0" fontId="3" fillId="2" borderId="1" xfId="0" applyNumberFormat="1" applyFont="1" applyFill="1" applyBorder="1" applyAlignment="1" applyProtection="1">
      <alignment vertical="center"/>
    </xf>
    <xf numFmtId="0" fontId="1" fillId="2" borderId="1" xfId="0" applyNumberFormat="1" applyFont="1" applyFill="1" applyBorder="1" applyProtection="1"/>
    <xf numFmtId="0" fontId="5" fillId="2" borderId="1" xfId="0" applyNumberFormat="1" applyFont="1" applyFill="1" applyBorder="1" applyAlignment="1" applyProtection="1">
      <alignment wrapText="1"/>
    </xf>
    <xf numFmtId="0" fontId="0" fillId="0" borderId="0" xfId="0" applyNumberFormat="1" applyFont="1" applyAlignment="1" applyProtection="1">
      <alignment wrapText="1"/>
    </xf>
    <xf numFmtId="164" fontId="1" fillId="0" borderId="1" xfId="1" applyNumberFormat="1" applyFont="1" applyBorder="1" applyAlignment="1" applyProtection="1">
      <alignment horizontal="center" vertical="center" wrapText="1"/>
    </xf>
    <xf numFmtId="164" fontId="2" fillId="4" borderId="0" xfId="1" applyNumberFormat="1" applyFont="1" applyFill="1" applyProtection="1"/>
    <xf numFmtId="4" fontId="5" fillId="6" borderId="1" xfId="0" applyNumberFormat="1" applyFont="1" applyFill="1" applyBorder="1" applyAlignment="1" applyProtection="1">
      <alignment horizontal="right"/>
    </xf>
    <xf numFmtId="0" fontId="5" fillId="6" borderId="1" xfId="0" applyNumberFormat="1" applyFont="1" applyFill="1" applyBorder="1" applyAlignment="1" applyProtection="1">
      <alignment horizontal="right"/>
    </xf>
    <xf numFmtId="0" fontId="5" fillId="6" borderId="1" xfId="0" applyNumberFormat="1" applyFont="1" applyFill="1" applyBorder="1" applyProtection="1"/>
    <xf numFmtId="0" fontId="1" fillId="5" borderId="0" xfId="0" applyNumberFormat="1" applyFont="1" applyFill="1" applyProtection="1"/>
    <xf numFmtId="0" fontId="5" fillId="0" borderId="1" xfId="0" applyNumberFormat="1" applyFont="1" applyBorder="1" applyProtection="1"/>
    <xf numFmtId="0" fontId="5" fillId="0" borderId="1" xfId="0" applyNumberFormat="1" applyFont="1" applyBorder="1" applyAlignment="1" applyProtection="1">
      <alignment vertical="top"/>
    </xf>
    <xf numFmtId="0" fontId="6" fillId="2" borderId="1" xfId="0" applyNumberFormat="1" applyFont="1" applyFill="1" applyBorder="1" applyAlignment="1" applyProtection="1">
      <alignment vertical="center"/>
    </xf>
    <xf numFmtId="0" fontId="5" fillId="2" borderId="2" xfId="0" applyNumberFormat="1" applyFont="1" applyFill="1" applyBorder="1" applyAlignment="1" applyProtection="1">
      <alignment horizontal="center"/>
    </xf>
    <xf numFmtId="0" fontId="5" fillId="2" borderId="3" xfId="0" applyNumberFormat="1" applyFont="1" applyFill="1" applyBorder="1" applyAlignment="1" applyProtection="1">
      <alignment horizontal="center"/>
    </xf>
    <xf numFmtId="0" fontId="5" fillId="2" borderId="4" xfId="0" applyNumberFormat="1" applyFont="1" applyFill="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E9"/>
  <sheetViews>
    <sheetView showGridLines="0" tabSelected="1" topLeftCell="B1" zoomScale="82" workbookViewId="0">
      <selection activeCell="E11" sqref="E11"/>
    </sheetView>
  </sheetViews>
  <sheetFormatPr defaultRowHeight="15" x14ac:dyDescent="0.25"/>
  <cols>
    <col min="1" max="1" width="9.140625" style="1" customWidth="1"/>
    <col min="2" max="2" width="32.85546875" style="1" customWidth="1"/>
    <col min="3" max="14" width="15" style="1" customWidth="1"/>
    <col min="15" max="16359" width="9.140625" style="1" customWidth="1"/>
  </cols>
  <sheetData>
    <row r="1" spans="1:16359" x14ac:dyDescent="0.25">
      <c r="B1" s="16" t="s">
        <v>0</v>
      </c>
      <c r="C1" s="17"/>
      <c r="D1" s="17"/>
    </row>
    <row r="2" spans="1:16359" s="19" customFormat="1" ht="39" customHeight="1" x14ac:dyDescent="0.25">
      <c r="A2" s="2"/>
      <c r="B2" s="8" t="s">
        <v>22</v>
      </c>
      <c r="C2" s="18" t="s">
        <v>167</v>
      </c>
      <c r="D2" s="18" t="s">
        <v>168</v>
      </c>
      <c r="E2" s="18" t="s">
        <v>169</v>
      </c>
      <c r="F2" s="18" t="s">
        <v>178</v>
      </c>
      <c r="G2" s="18" t="s">
        <v>170</v>
      </c>
      <c r="H2" s="18" t="s">
        <v>171</v>
      </c>
      <c r="I2" s="18" t="s">
        <v>172</v>
      </c>
      <c r="J2" s="18" t="s">
        <v>177</v>
      </c>
      <c r="K2" s="18" t="s">
        <v>173</v>
      </c>
      <c r="L2" s="18" t="s">
        <v>174</v>
      </c>
      <c r="M2" s="18" t="s">
        <v>175</v>
      </c>
      <c r="N2" s="18" t="s">
        <v>176</v>
      </c>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row>
    <row r="3" spans="1:16359" x14ac:dyDescent="0.25">
      <c r="B3" s="9" t="s">
        <v>26</v>
      </c>
      <c r="C3" s="20">
        <f>'BOQ Price Bid'!G13</f>
        <v>1115250</v>
      </c>
      <c r="D3" s="20">
        <f>'BOQ Price Bid'!I13</f>
        <v>867500</v>
      </c>
      <c r="E3" s="20">
        <f>'BOQ Price Bid'!K13</f>
        <v>867500</v>
      </c>
      <c r="F3" s="20">
        <f>'BOQ Price Bid'!M13</f>
        <v>820850</v>
      </c>
      <c r="G3" s="20">
        <f>'BOQ Price Bid'!O13</f>
        <v>939219</v>
      </c>
      <c r="H3" s="20">
        <f>'BOQ Price Bid'!Q13</f>
        <v>939219</v>
      </c>
      <c r="I3" s="20">
        <f>'BOQ Price Bid'!S13</f>
        <v>821693</v>
      </c>
      <c r="J3" s="20">
        <f>'BOQ Price Bid'!U13</f>
        <v>821693</v>
      </c>
      <c r="K3" s="20">
        <f>'BOQ Price Bid'!W13</f>
        <v>993225</v>
      </c>
      <c r="L3" s="20">
        <f>'BOQ Price Bid'!Y13</f>
        <v>903075</v>
      </c>
      <c r="M3" s="20">
        <f>'BOQ Price Bid'!AA13</f>
        <v>890615</v>
      </c>
      <c r="N3" s="20">
        <f>'BOQ Price Bid'!AC13</f>
        <v>730615</v>
      </c>
    </row>
    <row r="4" spans="1:16359" x14ac:dyDescent="0.25">
      <c r="B4" s="9" t="s">
        <v>28</v>
      </c>
      <c r="C4" s="20">
        <f>'BOQ Price Bid'!G37</f>
        <v>425350</v>
      </c>
      <c r="D4" s="20">
        <f>'BOQ Price Bid'!I37</f>
        <v>357350</v>
      </c>
      <c r="E4" s="20">
        <f>'BOQ Price Bid'!K37</f>
        <v>247350</v>
      </c>
      <c r="F4" s="20">
        <f>'BOQ Price Bid'!M37</f>
        <v>227895</v>
      </c>
      <c r="G4" s="20">
        <f>'BOQ Price Bid'!O37</f>
        <v>236050</v>
      </c>
      <c r="H4" s="20">
        <f>'BOQ Price Bid'!Q37</f>
        <v>236050</v>
      </c>
      <c r="I4" s="20">
        <f>'BOQ Price Bid'!S37</f>
        <v>178250</v>
      </c>
      <c r="J4" s="20">
        <f>'BOQ Price Bid'!U37</f>
        <v>178250</v>
      </c>
      <c r="K4" s="20">
        <f>'BOQ Price Bid'!W37</f>
        <v>334600</v>
      </c>
      <c r="L4" s="20">
        <f>'BOQ Price Bid'!Y37</f>
        <v>256951</v>
      </c>
      <c r="M4" s="20">
        <f>'BOQ Price Bid'!AA37</f>
        <v>277701</v>
      </c>
      <c r="N4" s="20">
        <f>'BOQ Price Bid'!AC37</f>
        <v>277701</v>
      </c>
    </row>
    <row r="5" spans="1:16359" x14ac:dyDescent="0.25">
      <c r="B5" s="9" t="s">
        <v>29</v>
      </c>
      <c r="C5" s="20">
        <f>'BOQ Price Bid'!G61</f>
        <v>27600</v>
      </c>
      <c r="D5" s="20">
        <f>'BOQ Price Bid'!I61</f>
        <v>27600</v>
      </c>
      <c r="E5" s="20">
        <f>'BOQ Price Bid'!K61</f>
        <v>23850</v>
      </c>
      <c r="F5" s="20">
        <f>'BOQ Price Bid'!M61</f>
        <v>23850</v>
      </c>
      <c r="G5" s="20">
        <f>'BOQ Price Bid'!O61</f>
        <v>81000</v>
      </c>
      <c r="H5" s="20">
        <f>'BOQ Price Bid'!Q61</f>
        <v>81000</v>
      </c>
      <c r="I5" s="20">
        <f>'BOQ Price Bid'!S61</f>
        <v>56000</v>
      </c>
      <c r="J5" s="20">
        <f>'BOQ Price Bid'!U61</f>
        <v>56000</v>
      </c>
      <c r="K5" s="20">
        <f>'BOQ Price Bid'!W61</f>
        <v>41350</v>
      </c>
      <c r="L5" s="20">
        <f>'BOQ Price Bid'!Y61</f>
        <v>41350</v>
      </c>
      <c r="M5" s="20">
        <f>'BOQ Price Bid'!AA61</f>
        <v>38850</v>
      </c>
      <c r="N5" s="20">
        <f>'BOQ Price Bid'!AC61</f>
        <v>38850</v>
      </c>
    </row>
    <row r="6" spans="1:16359" x14ac:dyDescent="0.25">
      <c r="B6" s="9" t="s">
        <v>30</v>
      </c>
      <c r="C6" s="20">
        <f>'BOQ Price Bid'!G69</f>
        <v>495625</v>
      </c>
      <c r="D6" s="20">
        <f>'BOQ Price Bid'!I69</f>
        <v>372350</v>
      </c>
      <c r="E6" s="20">
        <f>'BOQ Price Bid'!K69</f>
        <v>372350</v>
      </c>
      <c r="F6" s="20">
        <f>'BOQ Price Bid'!M69</f>
        <v>352700</v>
      </c>
      <c r="G6" s="20">
        <f>'BOQ Price Bid'!O69</f>
        <v>376860</v>
      </c>
      <c r="H6" s="20">
        <f>'BOQ Price Bid'!Q69</f>
        <v>376860</v>
      </c>
      <c r="I6" s="20">
        <f>'BOQ Price Bid'!S69</f>
        <v>312960</v>
      </c>
      <c r="J6" s="20">
        <f>'BOQ Price Bid'!U69</f>
        <v>312960</v>
      </c>
      <c r="K6" s="20">
        <f>'BOQ Price Bid'!W69</f>
        <v>733630</v>
      </c>
      <c r="L6" s="20">
        <f>'BOQ Price Bid'!Y69</f>
        <v>410605</v>
      </c>
      <c r="M6" s="20">
        <f>'BOQ Price Bid'!AA69</f>
        <v>409168</v>
      </c>
      <c r="N6" s="20">
        <f>'BOQ Price Bid'!AC69</f>
        <v>409168</v>
      </c>
    </row>
    <row r="7" spans="1:16359" x14ac:dyDescent="0.25">
      <c r="B7" s="9" t="s">
        <v>31</v>
      </c>
      <c r="C7" s="20">
        <f>'BOQ Price Bid'!G107</f>
        <v>131790</v>
      </c>
      <c r="D7" s="20">
        <f>'BOQ Price Bid'!I107</f>
        <v>131790</v>
      </c>
      <c r="E7" s="20">
        <f>'BOQ Price Bid'!K107</f>
        <v>131940</v>
      </c>
      <c r="F7" s="20">
        <f>'BOQ Price Bid'!M107</f>
        <v>118632</v>
      </c>
      <c r="G7" s="20">
        <f>'BOQ Price Bid'!O107</f>
        <v>271000</v>
      </c>
      <c r="H7" s="20">
        <f>'BOQ Price Bid'!Q107</f>
        <v>271000</v>
      </c>
      <c r="I7" s="20">
        <f>'BOQ Price Bid'!S107</f>
        <v>271000</v>
      </c>
      <c r="J7" s="20">
        <f>'BOQ Price Bid'!U107</f>
        <v>271000</v>
      </c>
      <c r="K7" s="20">
        <f>'BOQ Price Bid'!W107</f>
        <v>97373</v>
      </c>
      <c r="L7" s="20">
        <f>'BOQ Price Bid'!Y107</f>
        <v>97373</v>
      </c>
      <c r="M7" s="20">
        <f>'BOQ Price Bid'!AA107</f>
        <v>87754</v>
      </c>
      <c r="N7" s="20">
        <f>'BOQ Price Bid'!AC107</f>
        <v>87754</v>
      </c>
    </row>
    <row r="8" spans="1:16359" x14ac:dyDescent="0.25">
      <c r="C8" s="21">
        <f t="shared" ref="C8:N8" si="0">SUM(C3:C7)</f>
        <v>2195615</v>
      </c>
      <c r="D8" s="21">
        <f t="shared" si="0"/>
        <v>1756590</v>
      </c>
      <c r="E8" s="21">
        <f t="shared" si="0"/>
        <v>1642990</v>
      </c>
      <c r="F8" s="21">
        <f t="shared" si="0"/>
        <v>1543927</v>
      </c>
      <c r="G8" s="21">
        <f t="shared" si="0"/>
        <v>1904129</v>
      </c>
      <c r="H8" s="21">
        <f t="shared" si="0"/>
        <v>1904129</v>
      </c>
      <c r="I8" s="21">
        <f t="shared" si="0"/>
        <v>1639903</v>
      </c>
      <c r="J8" s="21">
        <f t="shared" si="0"/>
        <v>1639903</v>
      </c>
      <c r="K8" s="21">
        <f t="shared" si="0"/>
        <v>2200178</v>
      </c>
      <c r="L8" s="21">
        <f t="shared" si="0"/>
        <v>1709354</v>
      </c>
      <c r="M8" s="21">
        <f t="shared" si="0"/>
        <v>1704088</v>
      </c>
      <c r="N8" s="21">
        <f t="shared" si="0"/>
        <v>1544088</v>
      </c>
    </row>
    <row r="9" spans="1:16359" x14ac:dyDescent="0.25">
      <c r="F9" s="25" t="s">
        <v>179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37"/>
  <sheetViews>
    <sheetView showGridLines="0" zoomScale="134" workbookViewId="0">
      <pane xSplit="5" ySplit="12" topLeftCell="Y13" activePane="bottomRight" state="frozen"/>
      <selection pane="topRight" activeCell="F1" sqref="F1"/>
      <selection pane="bottomLeft" activeCell="A13" sqref="A13"/>
      <selection pane="bottomRight" activeCell="AB12" sqref="AB12"/>
    </sheetView>
  </sheetViews>
  <sheetFormatPr defaultColWidth="9.140625" defaultRowHeight="14.25" x14ac:dyDescent="0.2"/>
  <cols>
    <col min="1" max="2" width="9.140625" style="1" customWidth="1"/>
    <col min="3" max="3" width="32.85546875" style="1" customWidth="1"/>
    <col min="4" max="5" width="9.140625" style="1" customWidth="1"/>
    <col min="6" max="6" width="8.5703125" style="1" bestFit="1" customWidth="1"/>
    <col min="7" max="7" width="12.5703125" style="1" bestFit="1" customWidth="1"/>
    <col min="8" max="8" width="8.5703125" style="1" bestFit="1" customWidth="1"/>
    <col min="9" max="9" width="12.5703125" style="1" bestFit="1" customWidth="1"/>
    <col min="10" max="10" width="8.5703125" style="1" bestFit="1" customWidth="1"/>
    <col min="11" max="11" width="12.5703125" style="1" bestFit="1" customWidth="1"/>
    <col min="12" max="13" width="12.5703125" style="1" customWidth="1"/>
    <col min="14" max="14" width="8.5703125" style="1" bestFit="1" customWidth="1"/>
    <col min="15" max="15" width="12.5703125" style="1" bestFit="1" customWidth="1"/>
    <col min="16" max="16" width="8.5703125" style="1" bestFit="1" customWidth="1"/>
    <col min="17" max="17" width="12.5703125" style="1" bestFit="1" customWidth="1"/>
    <col min="18" max="18" width="8.5703125" style="1" bestFit="1" customWidth="1"/>
    <col min="19" max="19" width="12.5703125" style="1" bestFit="1" customWidth="1"/>
    <col min="20" max="21" width="12.5703125" style="1" customWidth="1"/>
    <col min="22" max="22" width="8.5703125" style="1" bestFit="1" customWidth="1"/>
    <col min="23" max="23" width="12.5703125" style="1" bestFit="1" customWidth="1"/>
    <col min="24" max="24" width="8.5703125" style="1" bestFit="1" customWidth="1"/>
    <col min="25" max="25" width="12.5703125" style="1" bestFit="1" customWidth="1"/>
    <col min="26" max="26" width="8.5703125" style="1" bestFit="1" customWidth="1"/>
    <col min="27" max="27" width="12.5703125" style="1" bestFit="1" customWidth="1"/>
    <col min="28" max="28" width="8.5703125" style="1" bestFit="1" customWidth="1"/>
    <col min="29" max="29" width="12.5703125" style="1" bestFit="1" customWidth="1"/>
    <col min="30" max="16384" width="9.140625" style="1"/>
  </cols>
  <sheetData>
    <row r="1" spans="2:29" x14ac:dyDescent="0.2">
      <c r="G1" s="10">
        <f>SUM(G13+G37+G61+G69+G107)</f>
        <v>2195615</v>
      </c>
      <c r="I1" s="10">
        <f>SUM(I13+I37+I61+I69+I107)</f>
        <v>1756590</v>
      </c>
      <c r="K1" s="10">
        <f>SUM(K13+K37+K61+K69+K107)</f>
        <v>1642990</v>
      </c>
      <c r="L1" s="10"/>
      <c r="M1" s="10">
        <f>SUM(M13+M37+M61+M69+M107)</f>
        <v>1543927</v>
      </c>
      <c r="O1" s="10">
        <f>SUM(O13+O37+O61+O69+O107)</f>
        <v>1904129</v>
      </c>
      <c r="Q1" s="10">
        <f>SUM(Q13+Q37+Q61+Q69+Q107)</f>
        <v>1904129</v>
      </c>
      <c r="S1" s="10">
        <f>SUM(S13+S37+S61+S69+S107)</f>
        <v>1639903</v>
      </c>
      <c r="T1" s="10"/>
      <c r="U1" s="10">
        <f>SUM(U13+U37+U61+U69+U107)</f>
        <v>1639903</v>
      </c>
      <c r="W1" s="10">
        <f>SUM(W13+W37+W61+W69+W107)</f>
        <v>2200178</v>
      </c>
      <c r="Y1" s="10">
        <f>SUM(Y13+Y37+Y61+Y69+Y107)</f>
        <v>1709354</v>
      </c>
      <c r="AA1" s="10">
        <f>SUM(AA13+AA37+AA61+AA69+AA107)</f>
        <v>1704088</v>
      </c>
      <c r="AC1" s="10">
        <f>SUM(AC13+AC37+AC61+AC69+AC107)</f>
        <v>1544088</v>
      </c>
    </row>
    <row r="2" spans="2:29" x14ac:dyDescent="0.2">
      <c r="B2" s="26"/>
      <c r="C2" s="28" t="s">
        <v>0</v>
      </c>
      <c r="D2" s="26" t="s">
        <v>1</v>
      </c>
      <c r="E2" s="26" t="s">
        <v>1</v>
      </c>
      <c r="F2" s="29" t="s">
        <v>33</v>
      </c>
      <c r="G2" s="30"/>
      <c r="H2" s="30"/>
      <c r="I2" s="30"/>
      <c r="J2" s="30"/>
      <c r="K2" s="30"/>
      <c r="L2" s="30"/>
      <c r="M2" s="31"/>
      <c r="N2" s="29" t="s">
        <v>34</v>
      </c>
      <c r="O2" s="30"/>
      <c r="P2" s="30"/>
      <c r="Q2" s="30"/>
      <c r="R2" s="30"/>
      <c r="S2" s="30"/>
      <c r="T2" s="30"/>
      <c r="U2" s="31"/>
      <c r="V2" s="29" t="s">
        <v>163</v>
      </c>
      <c r="W2" s="30"/>
      <c r="X2" s="30"/>
      <c r="Y2" s="30"/>
      <c r="Z2" s="30"/>
      <c r="AA2" s="30"/>
      <c r="AB2" s="30"/>
      <c r="AC2" s="31"/>
    </row>
    <row r="3" spans="2:29" ht="14.25" hidden="1" customHeight="1" x14ac:dyDescent="0.2">
      <c r="B3" s="26"/>
      <c r="C3" s="28" t="s">
        <v>0</v>
      </c>
      <c r="D3" s="26" t="s">
        <v>2</v>
      </c>
      <c r="E3" s="26" t="s">
        <v>2</v>
      </c>
      <c r="F3" s="26" t="s">
        <v>3</v>
      </c>
      <c r="G3" s="26" t="s">
        <v>3</v>
      </c>
      <c r="H3" s="26" t="s">
        <v>3</v>
      </c>
      <c r="I3" s="26" t="s">
        <v>3</v>
      </c>
      <c r="J3" s="26" t="s">
        <v>3</v>
      </c>
      <c r="K3" s="26" t="s">
        <v>3</v>
      </c>
      <c r="L3" s="3"/>
      <c r="M3" s="3"/>
      <c r="N3" s="26" t="s">
        <v>4</v>
      </c>
      <c r="O3" s="26" t="s">
        <v>4</v>
      </c>
      <c r="P3" s="26" t="s">
        <v>4</v>
      </c>
      <c r="Q3" s="26" t="s">
        <v>4</v>
      </c>
      <c r="R3" s="26" t="s">
        <v>4</v>
      </c>
      <c r="S3" s="26" t="s">
        <v>4</v>
      </c>
      <c r="T3" s="3"/>
      <c r="U3" s="3"/>
      <c r="V3" s="26" t="s">
        <v>164</v>
      </c>
      <c r="W3" s="26" t="s">
        <v>4</v>
      </c>
      <c r="X3" s="26" t="s">
        <v>164</v>
      </c>
      <c r="Y3" s="26" t="s">
        <v>4</v>
      </c>
      <c r="Z3" s="26" t="s">
        <v>164</v>
      </c>
      <c r="AA3" s="26" t="s">
        <v>4</v>
      </c>
      <c r="AB3" s="26" t="s">
        <v>164</v>
      </c>
      <c r="AC3" s="26" t="s">
        <v>4</v>
      </c>
    </row>
    <row r="4" spans="2:29" ht="14.25" hidden="1" customHeight="1" x14ac:dyDescent="0.2">
      <c r="B4" s="26"/>
      <c r="C4" s="28" t="s">
        <v>0</v>
      </c>
      <c r="D4" s="26" t="s">
        <v>5</v>
      </c>
      <c r="E4" s="26" t="s">
        <v>5</v>
      </c>
      <c r="F4" s="26" t="s">
        <v>6</v>
      </c>
      <c r="G4" s="26" t="s">
        <v>6</v>
      </c>
      <c r="H4" s="26" t="s">
        <v>6</v>
      </c>
      <c r="I4" s="26" t="s">
        <v>6</v>
      </c>
      <c r="J4" s="26" t="s">
        <v>6</v>
      </c>
      <c r="K4" s="26" t="s">
        <v>6</v>
      </c>
      <c r="L4" s="3"/>
      <c r="M4" s="3"/>
      <c r="N4" s="26" t="s">
        <v>7</v>
      </c>
      <c r="O4" s="26" t="s">
        <v>7</v>
      </c>
      <c r="P4" s="26" t="s">
        <v>7</v>
      </c>
      <c r="Q4" s="26" t="s">
        <v>7</v>
      </c>
      <c r="R4" s="26" t="s">
        <v>7</v>
      </c>
      <c r="S4" s="26" t="s">
        <v>7</v>
      </c>
      <c r="T4" s="3"/>
      <c r="U4" s="3"/>
      <c r="V4" s="26" t="s">
        <v>6</v>
      </c>
      <c r="W4" s="26" t="s">
        <v>7</v>
      </c>
      <c r="X4" s="26" t="s">
        <v>6</v>
      </c>
      <c r="Y4" s="26" t="s">
        <v>7</v>
      </c>
      <c r="Z4" s="26" t="s">
        <v>6</v>
      </c>
      <c r="AA4" s="26" t="s">
        <v>7</v>
      </c>
      <c r="AB4" s="26" t="s">
        <v>6</v>
      </c>
      <c r="AC4" s="26" t="s">
        <v>7</v>
      </c>
    </row>
    <row r="5" spans="2:29" ht="14.25" hidden="1" customHeight="1" x14ac:dyDescent="0.2">
      <c r="B5" s="26"/>
      <c r="C5" s="28" t="s">
        <v>0</v>
      </c>
      <c r="D5" s="26" t="s">
        <v>8</v>
      </c>
      <c r="E5" s="26" t="s">
        <v>8</v>
      </c>
      <c r="F5" s="26" t="s">
        <v>9</v>
      </c>
      <c r="G5" s="26" t="s">
        <v>9</v>
      </c>
      <c r="H5" s="26" t="s">
        <v>9</v>
      </c>
      <c r="I5" s="26" t="s">
        <v>9</v>
      </c>
      <c r="J5" s="26" t="s">
        <v>9</v>
      </c>
      <c r="K5" s="26" t="s">
        <v>9</v>
      </c>
      <c r="L5" s="3"/>
      <c r="M5" s="3"/>
      <c r="N5" s="26" t="s">
        <v>10</v>
      </c>
      <c r="O5" s="26" t="s">
        <v>10</v>
      </c>
      <c r="P5" s="26" t="s">
        <v>10</v>
      </c>
      <c r="Q5" s="26" t="s">
        <v>10</v>
      </c>
      <c r="R5" s="26" t="s">
        <v>10</v>
      </c>
      <c r="S5" s="26" t="s">
        <v>10</v>
      </c>
      <c r="T5" s="3"/>
      <c r="U5" s="3"/>
      <c r="V5" s="26" t="s">
        <v>9</v>
      </c>
      <c r="W5" s="26" t="s">
        <v>10</v>
      </c>
      <c r="X5" s="26" t="s">
        <v>9</v>
      </c>
      <c r="Y5" s="26" t="s">
        <v>10</v>
      </c>
      <c r="Z5" s="26" t="s">
        <v>9</v>
      </c>
      <c r="AA5" s="26" t="s">
        <v>10</v>
      </c>
      <c r="AB5" s="26" t="s">
        <v>9</v>
      </c>
      <c r="AC5" s="26" t="s">
        <v>10</v>
      </c>
    </row>
    <row r="6" spans="2:29" ht="14.25" hidden="1" customHeight="1" x14ac:dyDescent="0.2">
      <c r="B6" s="26"/>
      <c r="C6" s="28" t="s">
        <v>0</v>
      </c>
      <c r="D6" s="26"/>
      <c r="E6" s="26"/>
      <c r="F6" s="26" t="s">
        <v>11</v>
      </c>
      <c r="G6" s="26" t="s">
        <v>11</v>
      </c>
      <c r="H6" s="26" t="s">
        <v>11</v>
      </c>
      <c r="I6" s="26" t="s">
        <v>11</v>
      </c>
      <c r="J6" s="26" t="s">
        <v>11</v>
      </c>
      <c r="K6" s="26" t="s">
        <v>11</v>
      </c>
      <c r="L6" s="3"/>
      <c r="M6" s="3"/>
      <c r="N6" s="26" t="s">
        <v>12</v>
      </c>
      <c r="O6" s="26" t="s">
        <v>12</v>
      </c>
      <c r="P6" s="26" t="s">
        <v>12</v>
      </c>
      <c r="Q6" s="26" t="s">
        <v>12</v>
      </c>
      <c r="R6" s="26" t="s">
        <v>12</v>
      </c>
      <c r="S6" s="26" t="s">
        <v>12</v>
      </c>
      <c r="T6" s="3"/>
      <c r="U6" s="3"/>
      <c r="V6" s="26" t="s">
        <v>11</v>
      </c>
      <c r="W6" s="26" t="s">
        <v>12</v>
      </c>
      <c r="X6" s="26" t="s">
        <v>11</v>
      </c>
      <c r="Y6" s="26" t="s">
        <v>12</v>
      </c>
      <c r="Z6" s="26" t="s">
        <v>11</v>
      </c>
      <c r="AA6" s="26" t="s">
        <v>12</v>
      </c>
      <c r="AB6" s="26" t="s">
        <v>11</v>
      </c>
      <c r="AC6" s="26" t="s">
        <v>12</v>
      </c>
    </row>
    <row r="7" spans="2:29" ht="14.25" hidden="1" customHeight="1" x14ac:dyDescent="0.2">
      <c r="B7" s="26" t="s">
        <v>13</v>
      </c>
      <c r="C7" s="26" t="s">
        <v>13</v>
      </c>
      <c r="D7" s="26" t="s">
        <v>13</v>
      </c>
      <c r="E7" s="26" t="s">
        <v>13</v>
      </c>
      <c r="F7" s="26" t="s">
        <v>14</v>
      </c>
      <c r="G7" s="26" t="s">
        <v>14</v>
      </c>
      <c r="H7" s="26" t="s">
        <v>14</v>
      </c>
      <c r="I7" s="26" t="s">
        <v>14</v>
      </c>
      <c r="J7" s="26" t="s">
        <v>14</v>
      </c>
      <c r="K7" s="26" t="s">
        <v>14</v>
      </c>
      <c r="L7" s="3"/>
      <c r="M7" s="3"/>
      <c r="N7" s="26" t="s">
        <v>15</v>
      </c>
      <c r="O7" s="26" t="s">
        <v>15</v>
      </c>
      <c r="P7" s="26" t="s">
        <v>15</v>
      </c>
      <c r="Q7" s="26" t="s">
        <v>15</v>
      </c>
      <c r="R7" s="26" t="s">
        <v>15</v>
      </c>
      <c r="S7" s="26" t="s">
        <v>15</v>
      </c>
      <c r="T7" s="3"/>
      <c r="U7" s="3"/>
      <c r="V7" s="26" t="s">
        <v>165</v>
      </c>
      <c r="W7" s="26" t="s">
        <v>15</v>
      </c>
      <c r="X7" s="26" t="s">
        <v>165</v>
      </c>
      <c r="Y7" s="26" t="s">
        <v>15</v>
      </c>
      <c r="Z7" s="26" t="s">
        <v>165</v>
      </c>
      <c r="AA7" s="26" t="s">
        <v>15</v>
      </c>
      <c r="AB7" s="26" t="s">
        <v>165</v>
      </c>
      <c r="AC7" s="26" t="s">
        <v>15</v>
      </c>
    </row>
    <row r="8" spans="2:29" x14ac:dyDescent="0.2">
      <c r="B8" s="26" t="s">
        <v>16</v>
      </c>
      <c r="C8" s="26" t="s">
        <v>16</v>
      </c>
      <c r="D8" s="26" t="s">
        <v>16</v>
      </c>
      <c r="E8" s="26" t="s">
        <v>16</v>
      </c>
      <c r="F8" s="26" t="s">
        <v>166</v>
      </c>
      <c r="G8" s="26" t="s">
        <v>17</v>
      </c>
      <c r="H8" s="26" t="s">
        <v>162</v>
      </c>
      <c r="I8" s="26" t="s">
        <v>17</v>
      </c>
      <c r="J8" s="26" t="s">
        <v>17</v>
      </c>
      <c r="K8" s="26" t="s">
        <v>17</v>
      </c>
      <c r="L8" s="26" t="s">
        <v>180</v>
      </c>
      <c r="M8" s="26" t="s">
        <v>17</v>
      </c>
      <c r="N8" s="26" t="s">
        <v>166</v>
      </c>
      <c r="O8" s="26" t="s">
        <v>17</v>
      </c>
      <c r="P8" s="26" t="s">
        <v>162</v>
      </c>
      <c r="Q8" s="26" t="s">
        <v>17</v>
      </c>
      <c r="R8" s="26" t="s">
        <v>17</v>
      </c>
      <c r="S8" s="26" t="s">
        <v>17</v>
      </c>
      <c r="T8" s="26" t="s">
        <v>180</v>
      </c>
      <c r="U8" s="26" t="s">
        <v>17</v>
      </c>
      <c r="V8" s="26" t="s">
        <v>162</v>
      </c>
      <c r="W8" s="26" t="s">
        <v>17</v>
      </c>
      <c r="X8" s="26" t="s">
        <v>162</v>
      </c>
      <c r="Y8" s="26" t="s">
        <v>17</v>
      </c>
      <c r="Z8" s="26" t="s">
        <v>162</v>
      </c>
      <c r="AA8" s="26" t="s">
        <v>17</v>
      </c>
      <c r="AB8" s="26" t="s">
        <v>180</v>
      </c>
      <c r="AC8" s="26" t="s">
        <v>17</v>
      </c>
    </row>
    <row r="9" spans="2:29" ht="14.25" hidden="1" customHeight="1" x14ac:dyDescent="0.2">
      <c r="B9" s="26" t="s">
        <v>35</v>
      </c>
      <c r="C9" s="26" t="s">
        <v>35</v>
      </c>
      <c r="D9" s="26" t="s">
        <v>35</v>
      </c>
      <c r="E9" s="26" t="s">
        <v>35</v>
      </c>
      <c r="F9" s="26" t="s">
        <v>36</v>
      </c>
      <c r="G9" s="26" t="s">
        <v>36</v>
      </c>
      <c r="H9" s="26" t="s">
        <v>36</v>
      </c>
      <c r="I9" s="26" t="s">
        <v>36</v>
      </c>
      <c r="J9" s="26" t="s">
        <v>36</v>
      </c>
      <c r="K9" s="26" t="s">
        <v>36</v>
      </c>
      <c r="L9" s="3"/>
      <c r="M9" s="3"/>
      <c r="N9" s="26" t="s">
        <v>36</v>
      </c>
      <c r="O9" s="26" t="s">
        <v>36</v>
      </c>
      <c r="P9" s="26" t="s">
        <v>36</v>
      </c>
      <c r="Q9" s="26" t="s">
        <v>36</v>
      </c>
      <c r="R9" s="26" t="s">
        <v>36</v>
      </c>
      <c r="S9" s="26" t="s">
        <v>36</v>
      </c>
      <c r="T9" s="3"/>
      <c r="U9" s="3"/>
      <c r="V9" s="26" t="s">
        <v>36</v>
      </c>
      <c r="W9" s="26" t="s">
        <v>36</v>
      </c>
      <c r="X9" s="26" t="s">
        <v>36</v>
      </c>
      <c r="Y9" s="26" t="s">
        <v>36</v>
      </c>
      <c r="Z9" s="26" t="s">
        <v>36</v>
      </c>
      <c r="AA9" s="26" t="s">
        <v>36</v>
      </c>
      <c r="AB9" s="26" t="s">
        <v>36</v>
      </c>
      <c r="AC9" s="26" t="s">
        <v>36</v>
      </c>
    </row>
    <row r="10" spans="2:29" ht="14.25" hidden="1" customHeight="1" x14ac:dyDescent="0.2">
      <c r="B10" s="27" t="s">
        <v>20</v>
      </c>
      <c r="C10" s="27" t="s">
        <v>20</v>
      </c>
      <c r="D10" s="26" t="s">
        <v>21</v>
      </c>
      <c r="E10" s="26" t="s">
        <v>21</v>
      </c>
      <c r="F10" s="26" t="s">
        <v>18</v>
      </c>
      <c r="G10" s="26" t="s">
        <v>18</v>
      </c>
      <c r="H10" s="26" t="s">
        <v>18</v>
      </c>
      <c r="I10" s="26" t="s">
        <v>18</v>
      </c>
      <c r="J10" s="26" t="s">
        <v>18</v>
      </c>
      <c r="K10" s="26" t="s">
        <v>18</v>
      </c>
      <c r="L10" s="3"/>
      <c r="M10" s="3"/>
      <c r="N10" s="26" t="s">
        <v>18</v>
      </c>
      <c r="O10" s="26" t="s">
        <v>18</v>
      </c>
      <c r="P10" s="26" t="s">
        <v>18</v>
      </c>
      <c r="Q10" s="26" t="s">
        <v>18</v>
      </c>
      <c r="R10" s="26" t="s">
        <v>18</v>
      </c>
      <c r="S10" s="26" t="s">
        <v>18</v>
      </c>
      <c r="T10" s="3"/>
      <c r="U10" s="3"/>
      <c r="V10" s="26" t="s">
        <v>18</v>
      </c>
      <c r="W10" s="26" t="s">
        <v>18</v>
      </c>
      <c r="X10" s="26" t="s">
        <v>18</v>
      </c>
      <c r="Y10" s="26" t="s">
        <v>18</v>
      </c>
      <c r="Z10" s="26" t="s">
        <v>18</v>
      </c>
      <c r="AA10" s="26" t="s">
        <v>18</v>
      </c>
      <c r="AB10" s="26" t="s">
        <v>18</v>
      </c>
      <c r="AC10" s="26" t="s">
        <v>18</v>
      </c>
    </row>
    <row r="11" spans="2:29" ht="14.25" hidden="1" customHeight="1" x14ac:dyDescent="0.2">
      <c r="B11" s="27" t="s">
        <v>20</v>
      </c>
      <c r="C11" s="27" t="s">
        <v>20</v>
      </c>
      <c r="D11" s="26" t="s">
        <v>37</v>
      </c>
      <c r="E11" s="26" t="s">
        <v>37</v>
      </c>
      <c r="F11" s="26" t="s">
        <v>19</v>
      </c>
      <c r="G11" s="26" t="s">
        <v>19</v>
      </c>
      <c r="H11" s="26" t="s">
        <v>19</v>
      </c>
      <c r="I11" s="26" t="s">
        <v>19</v>
      </c>
      <c r="J11" s="26" t="s">
        <v>19</v>
      </c>
      <c r="K11" s="26" t="s">
        <v>19</v>
      </c>
      <c r="L11" s="3"/>
      <c r="M11" s="3"/>
      <c r="N11" s="26" t="s">
        <v>19</v>
      </c>
      <c r="O11" s="26" t="s">
        <v>19</v>
      </c>
      <c r="P11" s="26" t="s">
        <v>19</v>
      </c>
      <c r="Q11" s="26" t="s">
        <v>19</v>
      </c>
      <c r="R11" s="26" t="s">
        <v>19</v>
      </c>
      <c r="S11" s="26" t="s">
        <v>19</v>
      </c>
      <c r="T11" s="3"/>
      <c r="U11" s="3"/>
      <c r="V11" s="26" t="s">
        <v>19</v>
      </c>
      <c r="W11" s="26" t="s">
        <v>19</v>
      </c>
      <c r="X11" s="26" t="s">
        <v>19</v>
      </c>
      <c r="Y11" s="26" t="s">
        <v>19</v>
      </c>
      <c r="Z11" s="26" t="s">
        <v>19</v>
      </c>
      <c r="AA11" s="26" t="s">
        <v>19</v>
      </c>
      <c r="AB11" s="26" t="s">
        <v>19</v>
      </c>
      <c r="AC11" s="26" t="s">
        <v>19</v>
      </c>
    </row>
    <row r="12" spans="2:29" x14ac:dyDescent="0.2">
      <c r="B12" s="4" t="s">
        <v>32</v>
      </c>
      <c r="C12" s="4" t="s">
        <v>38</v>
      </c>
      <c r="D12" s="4" t="s">
        <v>39</v>
      </c>
      <c r="E12" s="4" t="s">
        <v>23</v>
      </c>
      <c r="F12" s="4" t="s">
        <v>24</v>
      </c>
      <c r="G12" s="4" t="s">
        <v>40</v>
      </c>
      <c r="H12" s="4" t="s">
        <v>24</v>
      </c>
      <c r="I12" s="4" t="s">
        <v>40</v>
      </c>
      <c r="J12" s="4" t="s">
        <v>24</v>
      </c>
      <c r="K12" s="4" t="s">
        <v>40</v>
      </c>
      <c r="L12" s="4"/>
      <c r="M12" s="4"/>
      <c r="N12" s="4" t="s">
        <v>24</v>
      </c>
      <c r="O12" s="4" t="s">
        <v>40</v>
      </c>
      <c r="P12" s="4" t="s">
        <v>24</v>
      </c>
      <c r="Q12" s="4" t="s">
        <v>40</v>
      </c>
      <c r="R12" s="4" t="s">
        <v>24</v>
      </c>
      <c r="S12" s="4" t="s">
        <v>40</v>
      </c>
      <c r="T12" s="4"/>
      <c r="U12" s="4"/>
      <c r="V12" s="4" t="s">
        <v>24</v>
      </c>
      <c r="W12" s="4" t="s">
        <v>40</v>
      </c>
      <c r="X12" s="4" t="s">
        <v>24</v>
      </c>
      <c r="Y12" s="4" t="s">
        <v>40</v>
      </c>
      <c r="Z12" s="4" t="s">
        <v>24</v>
      </c>
      <c r="AA12" s="4" t="s">
        <v>40</v>
      </c>
      <c r="AB12" s="4" t="s">
        <v>24</v>
      </c>
      <c r="AC12" s="4" t="s">
        <v>40</v>
      </c>
    </row>
    <row r="13" spans="2:29" x14ac:dyDescent="0.2">
      <c r="B13" s="5">
        <v>1</v>
      </c>
      <c r="C13" s="5" t="s">
        <v>26</v>
      </c>
      <c r="D13" s="5" t="s">
        <v>27</v>
      </c>
      <c r="E13" s="5">
        <v>1</v>
      </c>
      <c r="F13" s="6"/>
      <c r="G13" s="7">
        <f>SUM(G14:G36)</f>
        <v>1115250</v>
      </c>
      <c r="H13" s="6"/>
      <c r="I13" s="7">
        <f>SUM(I14:I36)</f>
        <v>867500</v>
      </c>
      <c r="J13" s="6"/>
      <c r="K13" s="7">
        <f>SUM(K14:K36)</f>
        <v>867500</v>
      </c>
      <c r="L13" s="6"/>
      <c r="M13" s="15">
        <v>820850</v>
      </c>
      <c r="N13" s="6"/>
      <c r="O13" s="7">
        <f>SUM(O14:O36)</f>
        <v>939219</v>
      </c>
      <c r="P13" s="6"/>
      <c r="Q13" s="7">
        <f>SUM(Q14:Q36)</f>
        <v>939219</v>
      </c>
      <c r="R13" s="6"/>
      <c r="S13" s="7">
        <f>SUM(S14:S36)</f>
        <v>821693</v>
      </c>
      <c r="T13" s="6"/>
      <c r="U13" s="15">
        <v>821693</v>
      </c>
      <c r="V13" s="6"/>
      <c r="W13" s="7">
        <f>SUM(W14:W36)</f>
        <v>993225</v>
      </c>
      <c r="X13" s="6"/>
      <c r="Y13" s="7">
        <f>SUM(Y14:Y36)</f>
        <v>903075</v>
      </c>
      <c r="Z13" s="6"/>
      <c r="AA13" s="7">
        <f>SUM(AA14:AA36)</f>
        <v>890615</v>
      </c>
      <c r="AB13" s="6"/>
      <c r="AC13" s="15">
        <v>730615</v>
      </c>
    </row>
    <row r="14" spans="2:29" s="12" customFormat="1" x14ac:dyDescent="0.2">
      <c r="B14" s="11">
        <v>1</v>
      </c>
      <c r="C14" s="11" t="s">
        <v>41</v>
      </c>
      <c r="D14" s="11" t="s">
        <v>25</v>
      </c>
      <c r="E14" s="11" t="s">
        <v>25</v>
      </c>
      <c r="F14" s="11"/>
      <c r="G14" s="11"/>
      <c r="H14" s="11"/>
      <c r="I14" s="11"/>
      <c r="J14" s="11"/>
      <c r="K14" s="22"/>
      <c r="L14" s="23"/>
      <c r="M14" s="11"/>
      <c r="N14" s="11"/>
      <c r="O14" s="11"/>
      <c r="P14" s="11"/>
      <c r="Q14" s="11"/>
      <c r="R14" s="11"/>
      <c r="S14" s="22"/>
      <c r="T14" s="23"/>
      <c r="U14" s="24"/>
      <c r="V14" s="24"/>
      <c r="W14" s="24"/>
      <c r="X14" s="24"/>
      <c r="Y14" s="24"/>
      <c r="Z14" s="24"/>
      <c r="AA14" s="22"/>
      <c r="AB14" s="11"/>
      <c r="AC14" s="11"/>
    </row>
    <row r="15" spans="2:29" s="12" customFormat="1" x14ac:dyDescent="0.2">
      <c r="B15" s="11">
        <v>2</v>
      </c>
      <c r="C15" s="11" t="s">
        <v>42</v>
      </c>
      <c r="D15" s="11" t="s">
        <v>43</v>
      </c>
      <c r="E15" s="11">
        <v>40</v>
      </c>
      <c r="F15" s="13">
        <v>3300</v>
      </c>
      <c r="G15" s="14">
        <f>F15*$E15</f>
        <v>132000</v>
      </c>
      <c r="H15" s="13">
        <v>2200</v>
      </c>
      <c r="I15" s="14">
        <f>H15*$E15</f>
        <v>88000</v>
      </c>
      <c r="J15" s="13">
        <v>2200</v>
      </c>
      <c r="K15" s="22">
        <f>J15*$E15</f>
        <v>88000</v>
      </c>
      <c r="L15" s="23">
        <v>2100</v>
      </c>
      <c r="M15" s="14">
        <v>84000</v>
      </c>
      <c r="N15" s="13">
        <v>1400</v>
      </c>
      <c r="O15" s="14">
        <f>N15*$E15</f>
        <v>56000</v>
      </c>
      <c r="P15" s="13">
        <v>1400</v>
      </c>
      <c r="Q15" s="14">
        <f>P15*$E15</f>
        <v>56000</v>
      </c>
      <c r="R15" s="13">
        <v>1400</v>
      </c>
      <c r="S15" s="22">
        <f>R15*$E15</f>
        <v>56000</v>
      </c>
      <c r="T15" s="23">
        <v>1400</v>
      </c>
      <c r="U15" s="22">
        <v>56000</v>
      </c>
      <c r="V15" s="23">
        <v>2800</v>
      </c>
      <c r="W15" s="22">
        <f>V15*$E15</f>
        <v>112000</v>
      </c>
      <c r="X15" s="23">
        <v>1700</v>
      </c>
      <c r="Y15" s="22">
        <f>X15*$E15</f>
        <v>68000</v>
      </c>
      <c r="Z15" s="23">
        <v>1700</v>
      </c>
      <c r="AA15" s="22">
        <f>Z15*$E15</f>
        <v>68000</v>
      </c>
      <c r="AB15" s="13">
        <v>1700</v>
      </c>
      <c r="AC15" s="14">
        <v>68000</v>
      </c>
    </row>
    <row r="16" spans="2:29" s="12" customFormat="1" x14ac:dyDescent="0.2">
      <c r="B16" s="11">
        <v>3</v>
      </c>
      <c r="C16" s="11" t="s">
        <v>44</v>
      </c>
      <c r="D16" s="11" t="s">
        <v>43</v>
      </c>
      <c r="E16" s="11">
        <v>40</v>
      </c>
      <c r="F16" s="13">
        <v>1650</v>
      </c>
      <c r="G16" s="14">
        <f>F16*$E16</f>
        <v>66000</v>
      </c>
      <c r="H16" s="13">
        <v>1650</v>
      </c>
      <c r="I16" s="14">
        <f>H16*$E16</f>
        <v>66000</v>
      </c>
      <c r="J16" s="13">
        <v>1650</v>
      </c>
      <c r="K16" s="22">
        <f>J16*$E16</f>
        <v>66000</v>
      </c>
      <c r="L16" s="23">
        <v>1500</v>
      </c>
      <c r="M16" s="14">
        <v>60000</v>
      </c>
      <c r="N16" s="13">
        <v>4200</v>
      </c>
      <c r="O16" s="14">
        <f>N16*$E16</f>
        <v>168000</v>
      </c>
      <c r="P16" s="13">
        <v>4200</v>
      </c>
      <c r="Q16" s="14">
        <f>P16*$E16</f>
        <v>168000</v>
      </c>
      <c r="R16" s="13">
        <v>1700</v>
      </c>
      <c r="S16" s="22">
        <f>R16*$E16</f>
        <v>68000</v>
      </c>
      <c r="T16" s="23">
        <v>1700</v>
      </c>
      <c r="U16" s="22">
        <v>68000</v>
      </c>
      <c r="V16" s="23">
        <v>1384</v>
      </c>
      <c r="W16" s="22">
        <f>V16*$E16</f>
        <v>55360</v>
      </c>
      <c r="X16" s="23">
        <v>1384</v>
      </c>
      <c r="Y16" s="22">
        <f>X16*$E16</f>
        <v>55360</v>
      </c>
      <c r="Z16" s="23">
        <v>1000</v>
      </c>
      <c r="AA16" s="22">
        <f>Z16*$E16</f>
        <v>40000</v>
      </c>
      <c r="AB16" s="13">
        <v>1000</v>
      </c>
      <c r="AC16" s="14">
        <v>40000</v>
      </c>
    </row>
    <row r="17" spans="2:29" s="12" customFormat="1" x14ac:dyDescent="0.2">
      <c r="B17" s="11">
        <v>4</v>
      </c>
      <c r="C17" s="11" t="s">
        <v>45</v>
      </c>
      <c r="D17" s="11" t="s">
        <v>25</v>
      </c>
      <c r="E17" s="11" t="s">
        <v>25</v>
      </c>
      <c r="F17" s="11"/>
      <c r="G17" s="11"/>
      <c r="H17" s="11"/>
      <c r="I17" s="11"/>
      <c r="J17" s="11"/>
      <c r="K17" s="22"/>
      <c r="L17" s="23"/>
      <c r="M17" s="11"/>
      <c r="N17" s="11"/>
      <c r="O17" s="11"/>
      <c r="P17" s="11"/>
      <c r="Q17" s="11"/>
      <c r="R17" s="11"/>
      <c r="S17" s="22"/>
      <c r="T17" s="23"/>
      <c r="U17" s="24"/>
      <c r="V17" s="24"/>
      <c r="W17" s="24"/>
      <c r="X17" s="24"/>
      <c r="Y17" s="24"/>
      <c r="Z17" s="24"/>
      <c r="AA17" s="22"/>
      <c r="AB17" s="11"/>
      <c r="AC17" s="11"/>
    </row>
    <row r="18" spans="2:29" s="12" customFormat="1" x14ac:dyDescent="0.2">
      <c r="B18" s="11">
        <v>5</v>
      </c>
      <c r="C18" s="11" t="s">
        <v>46</v>
      </c>
      <c r="D18" s="11" t="s">
        <v>47</v>
      </c>
      <c r="E18" s="11">
        <v>0.1</v>
      </c>
      <c r="F18" s="13">
        <v>312500</v>
      </c>
      <c r="G18" s="14">
        <f t="shared" ref="G18" si="0">F18*$E18</f>
        <v>31250</v>
      </c>
      <c r="H18" s="13">
        <v>200000</v>
      </c>
      <c r="I18" s="14">
        <f t="shared" ref="I18:K20" si="1">H18*$E18</f>
        <v>20000</v>
      </c>
      <c r="J18" s="13">
        <v>200000</v>
      </c>
      <c r="K18" s="22">
        <f t="shared" si="1"/>
        <v>20000</v>
      </c>
      <c r="L18" s="23">
        <v>192000</v>
      </c>
      <c r="M18" s="14">
        <v>19200</v>
      </c>
      <c r="N18" s="13">
        <v>100000</v>
      </c>
      <c r="O18" s="14">
        <f t="shared" ref="O18" si="2">N18*$E18</f>
        <v>10000</v>
      </c>
      <c r="P18" s="13">
        <v>100000</v>
      </c>
      <c r="Q18" s="14">
        <f t="shared" ref="Q18:S18" si="3">P18*$E18</f>
        <v>10000</v>
      </c>
      <c r="R18" s="13">
        <v>100000</v>
      </c>
      <c r="S18" s="22">
        <f t="shared" si="3"/>
        <v>10000</v>
      </c>
      <c r="T18" s="23">
        <v>100000</v>
      </c>
      <c r="U18" s="22">
        <v>10000</v>
      </c>
      <c r="V18" s="23">
        <v>95000</v>
      </c>
      <c r="W18" s="22">
        <f t="shared" ref="W18:Y18" si="4">V18*$E18</f>
        <v>9500</v>
      </c>
      <c r="X18" s="23">
        <v>95000</v>
      </c>
      <c r="Y18" s="22">
        <f t="shared" si="4"/>
        <v>9500</v>
      </c>
      <c r="Z18" s="23">
        <v>95000</v>
      </c>
      <c r="AA18" s="22">
        <f t="shared" ref="AA18" si="5">Z18*$E18</f>
        <v>9500</v>
      </c>
      <c r="AB18" s="13">
        <v>95000</v>
      </c>
      <c r="AC18" s="14">
        <v>9500</v>
      </c>
    </row>
    <row r="19" spans="2:29" s="12" customFormat="1" x14ac:dyDescent="0.2">
      <c r="B19" s="11">
        <v>6</v>
      </c>
      <c r="C19" s="11" t="s">
        <v>48</v>
      </c>
      <c r="D19" s="11" t="s">
        <v>49</v>
      </c>
      <c r="E19" s="11">
        <v>1</v>
      </c>
      <c r="F19" s="13">
        <v>75000</v>
      </c>
      <c r="G19" s="14">
        <f t="shared" ref="G19" si="6">F19*$E19</f>
        <v>75000</v>
      </c>
      <c r="H19" s="13">
        <v>50000</v>
      </c>
      <c r="I19" s="14">
        <f t="shared" si="1"/>
        <v>50000</v>
      </c>
      <c r="J19" s="13">
        <v>50000</v>
      </c>
      <c r="K19" s="22">
        <f t="shared" si="1"/>
        <v>50000</v>
      </c>
      <c r="L19" s="23">
        <v>50000</v>
      </c>
      <c r="M19" s="14">
        <v>50000</v>
      </c>
      <c r="N19" s="13">
        <v>18000</v>
      </c>
      <c r="O19" s="14">
        <f t="shared" ref="O19" si="7">N19*$E19</f>
        <v>18000</v>
      </c>
      <c r="P19" s="13">
        <v>18000</v>
      </c>
      <c r="Q19" s="14">
        <f t="shared" ref="Q19:S19" si="8">P19*$E19</f>
        <v>18000</v>
      </c>
      <c r="R19" s="13">
        <v>26000</v>
      </c>
      <c r="S19" s="22">
        <f t="shared" si="8"/>
        <v>26000</v>
      </c>
      <c r="T19" s="23">
        <v>26000</v>
      </c>
      <c r="U19" s="22">
        <v>26000</v>
      </c>
      <c r="V19" s="23">
        <v>48000</v>
      </c>
      <c r="W19" s="22">
        <f t="shared" ref="W19:Y19" si="9">V19*$E19</f>
        <v>48000</v>
      </c>
      <c r="X19" s="23">
        <v>48000</v>
      </c>
      <c r="Y19" s="22">
        <f t="shared" si="9"/>
        <v>48000</v>
      </c>
      <c r="Z19" s="23">
        <v>48000</v>
      </c>
      <c r="AA19" s="22">
        <f t="shared" ref="AA19" si="10">Z19*$E19</f>
        <v>48000</v>
      </c>
      <c r="AB19" s="13">
        <v>48000</v>
      </c>
      <c r="AC19" s="14">
        <v>48000</v>
      </c>
    </row>
    <row r="20" spans="2:29" s="12" customFormat="1" x14ac:dyDescent="0.2">
      <c r="B20" s="11">
        <v>7</v>
      </c>
      <c r="C20" s="11" t="s">
        <v>50</v>
      </c>
      <c r="D20" s="11" t="s">
        <v>49</v>
      </c>
      <c r="E20" s="11">
        <v>1</v>
      </c>
      <c r="F20" s="13">
        <v>75000</v>
      </c>
      <c r="G20" s="14">
        <f t="shared" ref="G20" si="11">F20*$E20</f>
        <v>75000</v>
      </c>
      <c r="H20" s="13">
        <v>50000</v>
      </c>
      <c r="I20" s="14">
        <f t="shared" si="1"/>
        <v>50000</v>
      </c>
      <c r="J20" s="13">
        <v>50000</v>
      </c>
      <c r="K20" s="22">
        <f t="shared" si="1"/>
        <v>50000</v>
      </c>
      <c r="L20" s="23">
        <v>50000</v>
      </c>
      <c r="M20" s="14">
        <v>50000</v>
      </c>
      <c r="N20" s="13">
        <v>18000</v>
      </c>
      <c r="O20" s="14">
        <f t="shared" ref="O20" si="12">N20*$E20</f>
        <v>18000</v>
      </c>
      <c r="P20" s="13">
        <v>18000</v>
      </c>
      <c r="Q20" s="14">
        <f t="shared" ref="Q20:S20" si="13">P20*$E20</f>
        <v>18000</v>
      </c>
      <c r="R20" s="13">
        <v>25000</v>
      </c>
      <c r="S20" s="22">
        <f t="shared" si="13"/>
        <v>25000</v>
      </c>
      <c r="T20" s="23">
        <v>25000</v>
      </c>
      <c r="U20" s="22">
        <v>25000</v>
      </c>
      <c r="V20" s="23">
        <v>35000</v>
      </c>
      <c r="W20" s="22">
        <f t="shared" ref="W20:Y20" si="14">V20*$E20</f>
        <v>35000</v>
      </c>
      <c r="X20" s="23">
        <v>35000</v>
      </c>
      <c r="Y20" s="22">
        <f t="shared" si="14"/>
        <v>35000</v>
      </c>
      <c r="Z20" s="23">
        <v>35000</v>
      </c>
      <c r="AA20" s="22">
        <f t="shared" ref="AA20" si="15">Z20*$E20</f>
        <v>35000</v>
      </c>
      <c r="AB20" s="13">
        <v>35000</v>
      </c>
      <c r="AC20" s="14">
        <v>35000</v>
      </c>
    </row>
    <row r="21" spans="2:29" s="12" customFormat="1" x14ac:dyDescent="0.2">
      <c r="B21" s="11">
        <v>8</v>
      </c>
      <c r="C21" s="11" t="s">
        <v>51</v>
      </c>
      <c r="D21" s="11" t="s">
        <v>25</v>
      </c>
      <c r="E21" s="11" t="s">
        <v>25</v>
      </c>
      <c r="F21" s="11"/>
      <c r="G21" s="11"/>
      <c r="H21" s="11"/>
      <c r="I21" s="11"/>
      <c r="J21" s="11"/>
      <c r="K21" s="22"/>
      <c r="L21" s="23"/>
      <c r="M21" s="11"/>
      <c r="N21" s="11"/>
      <c r="O21" s="11"/>
      <c r="P21" s="11"/>
      <c r="Q21" s="11"/>
      <c r="R21" s="11"/>
      <c r="S21" s="22"/>
      <c r="T21" s="23"/>
      <c r="U21" s="24"/>
      <c r="V21" s="24"/>
      <c r="W21" s="24"/>
      <c r="X21" s="24"/>
      <c r="Y21" s="24"/>
      <c r="Z21" s="24"/>
      <c r="AA21" s="22"/>
      <c r="AB21" s="11"/>
      <c r="AC21" s="11"/>
    </row>
    <row r="22" spans="2:29" s="12" customFormat="1" x14ac:dyDescent="0.2">
      <c r="B22" s="11">
        <v>9</v>
      </c>
      <c r="C22" s="11" t="s">
        <v>52</v>
      </c>
      <c r="D22" s="11" t="s">
        <v>43</v>
      </c>
      <c r="E22" s="11">
        <v>35</v>
      </c>
      <c r="F22" s="13">
        <v>2750</v>
      </c>
      <c r="G22" s="14">
        <f t="shared" ref="G22" si="16">F22*$E22</f>
        <v>96250</v>
      </c>
      <c r="H22" s="13">
        <v>2750</v>
      </c>
      <c r="I22" s="14">
        <f t="shared" ref="I22:K25" si="17">H22*$E22</f>
        <v>96250</v>
      </c>
      <c r="J22" s="13">
        <v>2750</v>
      </c>
      <c r="K22" s="22">
        <f t="shared" si="17"/>
        <v>96250</v>
      </c>
      <c r="L22" s="23">
        <v>2640</v>
      </c>
      <c r="M22" s="14">
        <v>92400</v>
      </c>
      <c r="N22" s="13">
        <v>2368</v>
      </c>
      <c r="O22" s="14">
        <f t="shared" ref="O22" si="18">N22*$E22</f>
        <v>82880</v>
      </c>
      <c r="P22" s="13">
        <v>2368</v>
      </c>
      <c r="Q22" s="14">
        <f t="shared" ref="Q22:S22" si="19">P22*$E22</f>
        <v>82880</v>
      </c>
      <c r="R22" s="13">
        <v>2200</v>
      </c>
      <c r="S22" s="22">
        <f t="shared" si="19"/>
        <v>77000</v>
      </c>
      <c r="T22" s="23">
        <v>2200</v>
      </c>
      <c r="U22" s="22">
        <v>77000</v>
      </c>
      <c r="V22" s="23">
        <v>2800</v>
      </c>
      <c r="W22" s="22">
        <f t="shared" ref="W22:Y22" si="20">V22*$E22</f>
        <v>98000</v>
      </c>
      <c r="X22" s="23">
        <v>2300</v>
      </c>
      <c r="Y22" s="22">
        <f t="shared" si="20"/>
        <v>80500</v>
      </c>
      <c r="Z22" s="23">
        <v>2800</v>
      </c>
      <c r="AA22" s="22">
        <f t="shared" ref="AA22" si="21">Z22*$E22</f>
        <v>98000</v>
      </c>
      <c r="AB22" s="13">
        <v>2800</v>
      </c>
      <c r="AC22" s="14">
        <v>98000</v>
      </c>
    </row>
    <row r="23" spans="2:29" s="12" customFormat="1" x14ac:dyDescent="0.2">
      <c r="B23" s="11">
        <v>10</v>
      </c>
      <c r="C23" s="11" t="s">
        <v>53</v>
      </c>
      <c r="D23" s="11" t="s">
        <v>54</v>
      </c>
      <c r="E23" s="11">
        <v>35</v>
      </c>
      <c r="F23" s="13">
        <v>350</v>
      </c>
      <c r="G23" s="14">
        <f t="shared" ref="G23" si="22">F23*$E23</f>
        <v>12250</v>
      </c>
      <c r="H23" s="13">
        <v>350</v>
      </c>
      <c r="I23" s="14">
        <f t="shared" si="17"/>
        <v>12250</v>
      </c>
      <c r="J23" s="13">
        <v>350</v>
      </c>
      <c r="K23" s="22">
        <f t="shared" si="17"/>
        <v>12250</v>
      </c>
      <c r="L23" s="23">
        <v>330</v>
      </c>
      <c r="M23" s="14">
        <v>11550</v>
      </c>
      <c r="N23" s="13">
        <v>590.4</v>
      </c>
      <c r="O23" s="14">
        <f t="shared" ref="O23" si="23">N23*$E23</f>
        <v>20664</v>
      </c>
      <c r="P23" s="13">
        <v>590.4</v>
      </c>
      <c r="Q23" s="14">
        <f t="shared" ref="Q23:S23" si="24">P23*$E23</f>
        <v>20664</v>
      </c>
      <c r="R23" s="13">
        <v>590</v>
      </c>
      <c r="S23" s="22">
        <f t="shared" si="24"/>
        <v>20650</v>
      </c>
      <c r="T23" s="23">
        <v>590</v>
      </c>
      <c r="U23" s="22">
        <v>20650</v>
      </c>
      <c r="V23" s="23">
        <v>600</v>
      </c>
      <c r="W23" s="22">
        <f t="shared" ref="W23:Y23" si="25">V23*$E23</f>
        <v>21000</v>
      </c>
      <c r="X23" s="23">
        <v>450</v>
      </c>
      <c r="Y23" s="22">
        <f t="shared" si="25"/>
        <v>15750</v>
      </c>
      <c r="Z23" s="23">
        <v>600</v>
      </c>
      <c r="AA23" s="22">
        <f t="shared" ref="AA23" si="26">Z23*$E23</f>
        <v>21000</v>
      </c>
      <c r="AB23" s="13">
        <v>600</v>
      </c>
      <c r="AC23" s="14">
        <v>21000</v>
      </c>
    </row>
    <row r="24" spans="2:29" s="12" customFormat="1" x14ac:dyDescent="0.2">
      <c r="B24" s="11">
        <v>11</v>
      </c>
      <c r="C24" s="11" t="s">
        <v>55</v>
      </c>
      <c r="D24" s="11" t="s">
        <v>43</v>
      </c>
      <c r="E24" s="11">
        <v>95</v>
      </c>
      <c r="F24" s="13">
        <v>2250</v>
      </c>
      <c r="G24" s="14">
        <f t="shared" ref="G24" si="27">F24*$E24</f>
        <v>213750</v>
      </c>
      <c r="H24" s="13">
        <v>2000</v>
      </c>
      <c r="I24" s="14">
        <f t="shared" si="17"/>
        <v>190000</v>
      </c>
      <c r="J24" s="13">
        <v>2000</v>
      </c>
      <c r="K24" s="22">
        <f t="shared" si="17"/>
        <v>190000</v>
      </c>
      <c r="L24" s="23">
        <v>1900</v>
      </c>
      <c r="M24" s="14">
        <v>180500</v>
      </c>
      <c r="N24" s="13">
        <v>3015</v>
      </c>
      <c r="O24" s="14">
        <f t="shared" ref="O24" si="28">N24*$E24</f>
        <v>286425</v>
      </c>
      <c r="P24" s="13">
        <v>3015</v>
      </c>
      <c r="Q24" s="14">
        <f t="shared" ref="Q24:S24" si="29">P24*$E24</f>
        <v>286425</v>
      </c>
      <c r="R24" s="13">
        <v>2798</v>
      </c>
      <c r="S24" s="22">
        <f t="shared" si="29"/>
        <v>265810</v>
      </c>
      <c r="T24" s="23">
        <v>2798</v>
      </c>
      <c r="U24" s="22">
        <v>265810</v>
      </c>
      <c r="V24" s="23">
        <v>3767</v>
      </c>
      <c r="W24" s="22">
        <f t="shared" ref="W24:Y24" si="30">V24*$E24</f>
        <v>357865</v>
      </c>
      <c r="X24" s="23">
        <v>3767</v>
      </c>
      <c r="Y24" s="22">
        <f t="shared" si="30"/>
        <v>357865</v>
      </c>
      <c r="Z24" s="23">
        <v>3767</v>
      </c>
      <c r="AA24" s="22">
        <f t="shared" ref="AA24" si="31">Z24*$E24</f>
        <v>357865</v>
      </c>
      <c r="AB24" s="13">
        <v>3767</v>
      </c>
      <c r="AC24" s="14">
        <v>357865</v>
      </c>
    </row>
    <row r="25" spans="2:29" s="12" customFormat="1" x14ac:dyDescent="0.2">
      <c r="B25" s="11">
        <v>12</v>
      </c>
      <c r="C25" s="11" t="s">
        <v>56</v>
      </c>
      <c r="D25" s="11" t="s">
        <v>43</v>
      </c>
      <c r="E25" s="11">
        <v>5</v>
      </c>
      <c r="F25" s="13">
        <v>8500</v>
      </c>
      <c r="G25" s="14">
        <f t="shared" ref="G25" si="32">F25*$E25</f>
        <v>42500</v>
      </c>
      <c r="H25" s="13">
        <v>7500</v>
      </c>
      <c r="I25" s="14">
        <f t="shared" si="17"/>
        <v>37500</v>
      </c>
      <c r="J25" s="13">
        <v>7500</v>
      </c>
      <c r="K25" s="22">
        <f t="shared" si="17"/>
        <v>37500</v>
      </c>
      <c r="L25" s="23">
        <v>7000</v>
      </c>
      <c r="M25" s="14">
        <v>35000</v>
      </c>
      <c r="N25" s="13">
        <v>8000</v>
      </c>
      <c r="O25" s="14">
        <f t="shared" ref="O25" si="33">N25*$E25</f>
        <v>40000</v>
      </c>
      <c r="P25" s="13">
        <v>8000</v>
      </c>
      <c r="Q25" s="14">
        <f t="shared" ref="Q25:S25" si="34">P25*$E25</f>
        <v>40000</v>
      </c>
      <c r="R25" s="13">
        <v>6996.6</v>
      </c>
      <c r="S25" s="22">
        <f t="shared" si="34"/>
        <v>34983</v>
      </c>
      <c r="T25" s="23">
        <v>6996.6</v>
      </c>
      <c r="U25" s="22">
        <v>34983</v>
      </c>
      <c r="V25" s="23">
        <v>6500</v>
      </c>
      <c r="W25" s="22">
        <f t="shared" ref="W25:Y25" si="35">V25*$E25</f>
        <v>32500</v>
      </c>
      <c r="X25" s="23">
        <v>6500</v>
      </c>
      <c r="Y25" s="22">
        <f t="shared" si="35"/>
        <v>32500</v>
      </c>
      <c r="Z25" s="23">
        <v>6500</v>
      </c>
      <c r="AA25" s="22">
        <f t="shared" ref="AA25" si="36">Z25*$E25</f>
        <v>32500</v>
      </c>
      <c r="AB25" s="13">
        <v>6500</v>
      </c>
      <c r="AC25" s="14">
        <v>32500</v>
      </c>
    </row>
    <row r="26" spans="2:29" s="12" customFormat="1" x14ac:dyDescent="0.2">
      <c r="B26" s="11">
        <v>13</v>
      </c>
      <c r="C26" s="11" t="s">
        <v>57</v>
      </c>
      <c r="D26" s="11" t="s">
        <v>25</v>
      </c>
      <c r="E26" s="11" t="s">
        <v>25</v>
      </c>
      <c r="F26" s="11"/>
      <c r="G26" s="11"/>
      <c r="H26" s="11"/>
      <c r="I26" s="11"/>
      <c r="J26" s="11"/>
      <c r="K26" s="22"/>
      <c r="L26" s="23"/>
      <c r="M26" s="11"/>
      <c r="N26" s="11"/>
      <c r="O26" s="11"/>
      <c r="P26" s="11"/>
      <c r="Q26" s="11"/>
      <c r="R26" s="11"/>
      <c r="S26" s="22"/>
      <c r="T26" s="23"/>
      <c r="U26" s="24"/>
      <c r="V26" s="24"/>
      <c r="W26" s="24"/>
      <c r="X26" s="24"/>
      <c r="Y26" s="24"/>
      <c r="Z26" s="24"/>
      <c r="AA26" s="22"/>
      <c r="AB26" s="11"/>
      <c r="AC26" s="11"/>
    </row>
    <row r="27" spans="2:29" s="12" customFormat="1" x14ac:dyDescent="0.2">
      <c r="B27" s="11">
        <v>14</v>
      </c>
      <c r="C27" s="11" t="s">
        <v>58</v>
      </c>
      <c r="D27" s="11" t="s">
        <v>43</v>
      </c>
      <c r="E27" s="11">
        <v>35</v>
      </c>
      <c r="F27" s="13">
        <v>2450</v>
      </c>
      <c r="G27" s="14">
        <f>F27*$E27</f>
        <v>85750</v>
      </c>
      <c r="H27" s="13">
        <v>2000</v>
      </c>
      <c r="I27" s="14">
        <f>H27*$E27</f>
        <v>70000</v>
      </c>
      <c r="J27" s="13">
        <v>2000</v>
      </c>
      <c r="K27" s="22">
        <f>J27*$E27</f>
        <v>70000</v>
      </c>
      <c r="L27" s="23">
        <v>1920</v>
      </c>
      <c r="M27" s="14">
        <v>67200</v>
      </c>
      <c r="N27" s="13">
        <v>1750</v>
      </c>
      <c r="O27" s="14">
        <f>N27*$E27</f>
        <v>61250</v>
      </c>
      <c r="P27" s="13">
        <v>1750</v>
      </c>
      <c r="Q27" s="14">
        <f>P27*$E27</f>
        <v>61250</v>
      </c>
      <c r="R27" s="13">
        <v>1750</v>
      </c>
      <c r="S27" s="22">
        <f>R27*$E27</f>
        <v>61250</v>
      </c>
      <c r="T27" s="23">
        <v>1750</v>
      </c>
      <c r="U27" s="22">
        <v>61250</v>
      </c>
      <c r="V27" s="23">
        <v>2800</v>
      </c>
      <c r="W27" s="22">
        <f>V27*$E27</f>
        <v>98000</v>
      </c>
      <c r="X27" s="23">
        <v>2300</v>
      </c>
      <c r="Y27" s="22">
        <f>X27*$E27</f>
        <v>80500</v>
      </c>
      <c r="Z27" s="23">
        <v>1750</v>
      </c>
      <c r="AA27" s="22">
        <f>Z27*$E27</f>
        <v>61250</v>
      </c>
      <c r="AB27" s="13">
        <v>1750</v>
      </c>
      <c r="AC27" s="14">
        <v>61250</v>
      </c>
    </row>
    <row r="28" spans="2:29" s="12" customFormat="1" x14ac:dyDescent="0.2">
      <c r="B28" s="11">
        <v>15</v>
      </c>
      <c r="C28" s="11" t="s">
        <v>59</v>
      </c>
      <c r="D28" s="11" t="s">
        <v>25</v>
      </c>
      <c r="E28" s="11" t="s">
        <v>25</v>
      </c>
      <c r="F28" s="11"/>
      <c r="G28" s="11"/>
      <c r="H28" s="11"/>
      <c r="I28" s="11"/>
      <c r="J28" s="11"/>
      <c r="K28" s="22"/>
      <c r="L28" s="23"/>
      <c r="M28" s="11"/>
      <c r="N28" s="11"/>
      <c r="O28" s="11"/>
      <c r="P28" s="11"/>
      <c r="Q28" s="11"/>
      <c r="R28" s="11"/>
      <c r="S28" s="22"/>
      <c r="T28" s="23"/>
      <c r="U28" s="24"/>
      <c r="V28" s="24"/>
      <c r="W28" s="24"/>
      <c r="X28" s="24"/>
      <c r="Y28" s="24"/>
      <c r="Z28" s="24"/>
      <c r="AA28" s="22"/>
      <c r="AB28" s="11"/>
      <c r="AC28" s="11"/>
    </row>
    <row r="29" spans="2:29" s="12" customFormat="1" x14ac:dyDescent="0.2">
      <c r="B29" s="11">
        <v>16</v>
      </c>
      <c r="C29" s="11" t="s">
        <v>60</v>
      </c>
      <c r="D29" s="11" t="s">
        <v>49</v>
      </c>
      <c r="E29" s="11">
        <v>1</v>
      </c>
      <c r="F29" s="13">
        <v>17000</v>
      </c>
      <c r="G29" s="14">
        <f t="shared" ref="G29" si="37">F29*$E29</f>
        <v>17000</v>
      </c>
      <c r="H29" s="13">
        <v>15000</v>
      </c>
      <c r="I29" s="14">
        <f t="shared" ref="I29:K30" si="38">H29*$E29</f>
        <v>15000</v>
      </c>
      <c r="J29" s="13">
        <v>15000</v>
      </c>
      <c r="K29" s="22">
        <f t="shared" si="38"/>
        <v>15000</v>
      </c>
      <c r="L29" s="23">
        <v>14000</v>
      </c>
      <c r="M29" s="14">
        <v>14000</v>
      </c>
      <c r="N29" s="13">
        <v>15000</v>
      </c>
      <c r="O29" s="14">
        <f t="shared" ref="O29" si="39">N29*$E29</f>
        <v>15000</v>
      </c>
      <c r="P29" s="13">
        <v>15000</v>
      </c>
      <c r="Q29" s="14">
        <f t="shared" ref="Q29:S29" si="40">P29*$E29</f>
        <v>15000</v>
      </c>
      <c r="R29" s="13">
        <v>15000</v>
      </c>
      <c r="S29" s="22">
        <f t="shared" si="40"/>
        <v>15000</v>
      </c>
      <c r="T29" s="23">
        <v>15000</v>
      </c>
      <c r="U29" s="22">
        <v>15000</v>
      </c>
      <c r="V29" s="23">
        <v>3600</v>
      </c>
      <c r="W29" s="22">
        <f t="shared" ref="W29:Y29" si="41">V29*$E29</f>
        <v>3600</v>
      </c>
      <c r="X29" s="23">
        <v>9600</v>
      </c>
      <c r="Y29" s="22">
        <f t="shared" si="41"/>
        <v>9600</v>
      </c>
      <c r="Z29" s="23">
        <v>9000</v>
      </c>
      <c r="AA29" s="22">
        <f t="shared" ref="AA29" si="42">Z29*$E29</f>
        <v>9000</v>
      </c>
      <c r="AB29" s="13">
        <v>9000</v>
      </c>
      <c r="AC29" s="14">
        <v>9000</v>
      </c>
    </row>
    <row r="30" spans="2:29" s="12" customFormat="1" x14ac:dyDescent="0.2">
      <c r="B30" s="11">
        <v>17</v>
      </c>
      <c r="C30" s="11" t="s">
        <v>61</v>
      </c>
      <c r="D30" s="11" t="s">
        <v>62</v>
      </c>
      <c r="E30" s="11">
        <v>1</v>
      </c>
      <c r="F30" s="13">
        <v>45000</v>
      </c>
      <c r="G30" s="14">
        <f t="shared" ref="G30" si="43">F30*$E30</f>
        <v>45000</v>
      </c>
      <c r="H30" s="13">
        <v>20000</v>
      </c>
      <c r="I30" s="14">
        <f t="shared" si="38"/>
        <v>20000</v>
      </c>
      <c r="J30" s="13">
        <v>20000</v>
      </c>
      <c r="K30" s="22">
        <f t="shared" si="38"/>
        <v>20000</v>
      </c>
      <c r="L30" s="23">
        <v>18500</v>
      </c>
      <c r="M30" s="14">
        <v>18500</v>
      </c>
      <c r="N30" s="13">
        <v>20000</v>
      </c>
      <c r="O30" s="14">
        <f t="shared" ref="O30" si="44">N30*$E30</f>
        <v>20000</v>
      </c>
      <c r="P30" s="13">
        <v>20000</v>
      </c>
      <c r="Q30" s="14">
        <f t="shared" ref="Q30:S30" si="45">P30*$E30</f>
        <v>20000</v>
      </c>
      <c r="R30" s="13">
        <v>20000</v>
      </c>
      <c r="S30" s="22">
        <f t="shared" si="45"/>
        <v>20000</v>
      </c>
      <c r="T30" s="23">
        <v>20000</v>
      </c>
      <c r="U30" s="22">
        <v>20000</v>
      </c>
      <c r="V30" s="23">
        <v>8400</v>
      </c>
      <c r="W30" s="22">
        <f t="shared" ref="W30:Y30" si="46">V30*$E30</f>
        <v>8400</v>
      </c>
      <c r="X30" s="23">
        <v>15000</v>
      </c>
      <c r="Y30" s="22">
        <f t="shared" si="46"/>
        <v>15000</v>
      </c>
      <c r="Z30" s="23">
        <v>15000</v>
      </c>
      <c r="AA30" s="22">
        <f t="shared" ref="AA30" si="47">Z30*$E30</f>
        <v>15000</v>
      </c>
      <c r="AB30" s="13">
        <v>15000</v>
      </c>
      <c r="AC30" s="14">
        <v>15000</v>
      </c>
    </row>
    <row r="31" spans="2:29" s="12" customFormat="1" x14ac:dyDescent="0.2">
      <c r="B31" s="11">
        <v>18</v>
      </c>
      <c r="C31" s="11" t="s">
        <v>63</v>
      </c>
      <c r="D31" s="11" t="s">
        <v>25</v>
      </c>
      <c r="E31" s="11" t="s">
        <v>25</v>
      </c>
      <c r="F31" s="11"/>
      <c r="G31" s="11"/>
      <c r="H31" s="11"/>
      <c r="I31" s="11"/>
      <c r="J31" s="11"/>
      <c r="K31" s="22"/>
      <c r="L31" s="23"/>
      <c r="M31" s="11"/>
      <c r="N31" s="11"/>
      <c r="O31" s="11"/>
      <c r="P31" s="11"/>
      <c r="Q31" s="11"/>
      <c r="R31" s="11"/>
      <c r="S31" s="22"/>
      <c r="T31" s="23"/>
      <c r="U31" s="24"/>
      <c r="V31" s="24"/>
      <c r="W31" s="24"/>
      <c r="X31" s="24"/>
      <c r="Y31" s="24"/>
      <c r="Z31" s="24"/>
      <c r="AA31" s="22"/>
      <c r="AB31" s="11"/>
      <c r="AC31" s="11"/>
    </row>
    <row r="32" spans="2:29" s="12" customFormat="1" x14ac:dyDescent="0.2">
      <c r="B32" s="11">
        <v>19</v>
      </c>
      <c r="C32" s="11" t="s">
        <v>64</v>
      </c>
      <c r="D32" s="11" t="s">
        <v>43</v>
      </c>
      <c r="E32" s="11">
        <v>40</v>
      </c>
      <c r="F32" s="13">
        <v>1150</v>
      </c>
      <c r="G32" s="14">
        <f>F32*$E32</f>
        <v>46000</v>
      </c>
      <c r="H32" s="13">
        <v>950</v>
      </c>
      <c r="I32" s="14">
        <f>H32*$E32</f>
        <v>38000</v>
      </c>
      <c r="J32" s="13">
        <v>950</v>
      </c>
      <c r="K32" s="22">
        <f>J32*$E32</f>
        <v>38000</v>
      </c>
      <c r="L32" s="23">
        <v>900</v>
      </c>
      <c r="M32" s="14">
        <v>36000</v>
      </c>
      <c r="N32" s="13">
        <v>750</v>
      </c>
      <c r="O32" s="14">
        <f>N32*$E32</f>
        <v>30000</v>
      </c>
      <c r="P32" s="13">
        <v>750</v>
      </c>
      <c r="Q32" s="14">
        <f>P32*$E32</f>
        <v>30000</v>
      </c>
      <c r="R32" s="13">
        <v>750</v>
      </c>
      <c r="S32" s="22">
        <f>R32*$E32</f>
        <v>30000</v>
      </c>
      <c r="T32" s="23">
        <v>750</v>
      </c>
      <c r="U32" s="22">
        <v>30000</v>
      </c>
      <c r="V32" s="23">
        <v>700</v>
      </c>
      <c r="W32" s="22">
        <f>V32*$E32</f>
        <v>28000</v>
      </c>
      <c r="X32" s="23">
        <v>500</v>
      </c>
      <c r="Y32" s="22">
        <f>X32*$E32</f>
        <v>20000</v>
      </c>
      <c r="Z32" s="23">
        <v>500</v>
      </c>
      <c r="AA32" s="22">
        <f>Z32*$E32</f>
        <v>20000</v>
      </c>
      <c r="AB32" s="13">
        <v>500</v>
      </c>
      <c r="AC32" s="14">
        <v>20000</v>
      </c>
    </row>
    <row r="33" spans="2:29" s="12" customFormat="1" x14ac:dyDescent="0.2">
      <c r="B33" s="11">
        <v>20</v>
      </c>
      <c r="C33" s="11" t="s">
        <v>65</v>
      </c>
      <c r="D33" s="11" t="s">
        <v>25</v>
      </c>
      <c r="E33" s="11" t="s">
        <v>25</v>
      </c>
      <c r="F33" s="11"/>
      <c r="G33" s="11"/>
      <c r="H33" s="11"/>
      <c r="I33" s="11"/>
      <c r="J33" s="11"/>
      <c r="K33" s="22"/>
      <c r="L33" s="23"/>
      <c r="M33" s="11"/>
      <c r="N33" s="11"/>
      <c r="O33" s="11"/>
      <c r="P33" s="11"/>
      <c r="Q33" s="11"/>
      <c r="R33" s="11"/>
      <c r="S33" s="22"/>
      <c r="T33" s="23"/>
      <c r="U33" s="24"/>
      <c r="V33" s="24"/>
      <c r="W33" s="24"/>
      <c r="X33" s="24"/>
      <c r="Y33" s="24"/>
      <c r="Z33" s="24"/>
      <c r="AA33" s="22"/>
      <c r="AB33" s="11"/>
      <c r="AC33" s="11"/>
    </row>
    <row r="34" spans="2:29" s="12" customFormat="1" x14ac:dyDescent="0.2">
      <c r="B34" s="11">
        <v>21</v>
      </c>
      <c r="C34" s="11" t="s">
        <v>66</v>
      </c>
      <c r="D34" s="11" t="s">
        <v>54</v>
      </c>
      <c r="E34" s="11">
        <v>45</v>
      </c>
      <c r="F34" s="13">
        <v>2500</v>
      </c>
      <c r="G34" s="14">
        <f t="shared" ref="G34" si="48">F34*$E34</f>
        <v>112500</v>
      </c>
      <c r="H34" s="13">
        <v>1500</v>
      </c>
      <c r="I34" s="14">
        <f t="shared" ref="I34:K36" si="49">H34*$E34</f>
        <v>67500</v>
      </c>
      <c r="J34" s="13">
        <v>1500</v>
      </c>
      <c r="K34" s="22">
        <f t="shared" si="49"/>
        <v>67500</v>
      </c>
      <c r="L34" s="23">
        <v>1400</v>
      </c>
      <c r="M34" s="14">
        <v>63000</v>
      </c>
      <c r="N34" s="13">
        <v>2000</v>
      </c>
      <c r="O34" s="14">
        <f t="shared" ref="O34" si="50">N34*$E34</f>
        <v>90000</v>
      </c>
      <c r="P34" s="13">
        <v>2000</v>
      </c>
      <c r="Q34" s="14">
        <f t="shared" ref="Q34:S34" si="51">P34*$E34</f>
        <v>90000</v>
      </c>
      <c r="R34" s="13">
        <v>2000</v>
      </c>
      <c r="S34" s="22">
        <f t="shared" si="51"/>
        <v>90000</v>
      </c>
      <c r="T34" s="23">
        <v>2000</v>
      </c>
      <c r="U34" s="22">
        <v>90000</v>
      </c>
      <c r="V34" s="23">
        <v>1200</v>
      </c>
      <c r="W34" s="22">
        <f t="shared" ref="W34:Y34" si="52">V34*$E34</f>
        <v>54000</v>
      </c>
      <c r="X34" s="23">
        <v>1200</v>
      </c>
      <c r="Y34" s="22">
        <f t="shared" si="52"/>
        <v>54000</v>
      </c>
      <c r="Z34" s="23">
        <v>1200</v>
      </c>
      <c r="AA34" s="22">
        <f t="shared" ref="AA34" si="53">Z34*$E34</f>
        <v>54000</v>
      </c>
      <c r="AB34" s="13">
        <v>1200</v>
      </c>
      <c r="AC34" s="14">
        <v>54000</v>
      </c>
    </row>
    <row r="35" spans="2:29" s="12" customFormat="1" x14ac:dyDescent="0.2">
      <c r="B35" s="11">
        <v>22</v>
      </c>
      <c r="C35" s="11" t="s">
        <v>67</v>
      </c>
      <c r="D35" s="11" t="s">
        <v>68</v>
      </c>
      <c r="E35" s="11">
        <v>1</v>
      </c>
      <c r="F35" s="13">
        <v>15000</v>
      </c>
      <c r="G35" s="14">
        <f t="shared" ref="G35" si="54">F35*$E35</f>
        <v>15000</v>
      </c>
      <c r="H35" s="13">
        <v>12000</v>
      </c>
      <c r="I35" s="14">
        <f t="shared" si="49"/>
        <v>12000</v>
      </c>
      <c r="J35" s="13">
        <v>12000</v>
      </c>
      <c r="K35" s="22">
        <f t="shared" si="49"/>
        <v>12000</v>
      </c>
      <c r="L35" s="23">
        <v>11500</v>
      </c>
      <c r="M35" s="14">
        <v>11500</v>
      </c>
      <c r="N35" s="13">
        <v>8000</v>
      </c>
      <c r="O35" s="14">
        <f t="shared" ref="O35" si="55">N35*$E35</f>
        <v>8000</v>
      </c>
      <c r="P35" s="13">
        <v>8000</v>
      </c>
      <c r="Q35" s="14">
        <f t="shared" ref="Q35:S35" si="56">P35*$E35</f>
        <v>8000</v>
      </c>
      <c r="R35" s="13">
        <v>7000</v>
      </c>
      <c r="S35" s="22">
        <f t="shared" si="56"/>
        <v>7000</v>
      </c>
      <c r="T35" s="23">
        <v>7000</v>
      </c>
      <c r="U35" s="22">
        <v>7000</v>
      </c>
      <c r="V35" s="23">
        <v>12000</v>
      </c>
      <c r="W35" s="22">
        <f t="shared" ref="W35:Y35" si="57">V35*$E35</f>
        <v>12000</v>
      </c>
      <c r="X35" s="23">
        <v>6500</v>
      </c>
      <c r="Y35" s="22">
        <f t="shared" si="57"/>
        <v>6500</v>
      </c>
      <c r="Z35" s="23">
        <v>6500</v>
      </c>
      <c r="AA35" s="22">
        <f t="shared" ref="AA35" si="58">Z35*$E35</f>
        <v>6500</v>
      </c>
      <c r="AB35" s="13">
        <v>6500</v>
      </c>
      <c r="AC35" s="14">
        <v>6500</v>
      </c>
    </row>
    <row r="36" spans="2:29" s="12" customFormat="1" x14ac:dyDescent="0.2">
      <c r="B36" s="11">
        <v>23</v>
      </c>
      <c r="C36" s="11" t="s">
        <v>69</v>
      </c>
      <c r="D36" s="11" t="s">
        <v>68</v>
      </c>
      <c r="E36" s="11">
        <v>1</v>
      </c>
      <c r="F36" s="13">
        <v>50000</v>
      </c>
      <c r="G36" s="14">
        <f t="shared" ref="G36" si="59">F36*$E36</f>
        <v>50000</v>
      </c>
      <c r="H36" s="13">
        <v>35000</v>
      </c>
      <c r="I36" s="14">
        <f t="shared" si="49"/>
        <v>35000</v>
      </c>
      <c r="J36" s="13">
        <v>35000</v>
      </c>
      <c r="K36" s="22">
        <f t="shared" si="49"/>
        <v>35000</v>
      </c>
      <c r="L36" s="23">
        <v>28000</v>
      </c>
      <c r="M36" s="14">
        <v>28000</v>
      </c>
      <c r="N36" s="13">
        <v>15000</v>
      </c>
      <c r="O36" s="14">
        <f t="shared" ref="O36" si="60">N36*$E36</f>
        <v>15000</v>
      </c>
      <c r="P36" s="13">
        <v>15000</v>
      </c>
      <c r="Q36" s="14">
        <f t="shared" ref="Q36:S36" si="61">P36*$E36</f>
        <v>15000</v>
      </c>
      <c r="R36" s="13">
        <v>15000</v>
      </c>
      <c r="S36" s="22">
        <f t="shared" si="61"/>
        <v>15000</v>
      </c>
      <c r="T36" s="23">
        <v>15000</v>
      </c>
      <c r="U36" s="22">
        <v>15000</v>
      </c>
      <c r="V36" s="23">
        <v>20000</v>
      </c>
      <c r="W36" s="22">
        <f t="shared" ref="W36:Y36" si="62">V36*$E36</f>
        <v>20000</v>
      </c>
      <c r="X36" s="23">
        <v>15000</v>
      </c>
      <c r="Y36" s="22">
        <f t="shared" si="62"/>
        <v>15000</v>
      </c>
      <c r="Z36" s="23">
        <v>15000</v>
      </c>
      <c r="AA36" s="22">
        <f t="shared" ref="AA36" si="63">Z36*$E36</f>
        <v>15000</v>
      </c>
      <c r="AB36" s="13">
        <v>15000</v>
      </c>
      <c r="AC36" s="14">
        <v>15000</v>
      </c>
    </row>
    <row r="37" spans="2:29" x14ac:dyDescent="0.2">
      <c r="B37" s="5">
        <v>2</v>
      </c>
      <c r="C37" s="5" t="s">
        <v>28</v>
      </c>
      <c r="D37" s="5" t="s">
        <v>27</v>
      </c>
      <c r="E37" s="5">
        <v>1</v>
      </c>
      <c r="F37" s="6"/>
      <c r="G37" s="7">
        <f>SUM(G38:G60)</f>
        <v>425350</v>
      </c>
      <c r="H37" s="6"/>
      <c r="I37" s="7">
        <f>SUM(I38:I60)</f>
        <v>357350</v>
      </c>
      <c r="J37" s="6"/>
      <c r="K37" s="7">
        <f>SUM(K38:K60)</f>
        <v>247350</v>
      </c>
      <c r="L37" s="6"/>
      <c r="M37" s="15">
        <v>227895</v>
      </c>
      <c r="N37" s="6"/>
      <c r="O37" s="7">
        <f>SUM(O38:O60)</f>
        <v>236050</v>
      </c>
      <c r="P37" s="6"/>
      <c r="Q37" s="7">
        <f>SUM(Q38:Q60)</f>
        <v>236050</v>
      </c>
      <c r="R37" s="6"/>
      <c r="S37" s="7">
        <f>SUM(S38:S60)</f>
        <v>178250</v>
      </c>
      <c r="T37" s="6"/>
      <c r="U37" s="15">
        <v>178250</v>
      </c>
      <c r="V37" s="6"/>
      <c r="W37" s="7">
        <f>SUM(W38:W60)</f>
        <v>334600</v>
      </c>
      <c r="X37" s="6"/>
      <c r="Y37" s="7">
        <f>SUM(Y38:Y60)</f>
        <v>256951</v>
      </c>
      <c r="Z37" s="6"/>
      <c r="AA37" s="7">
        <f>SUM(AA38:AA60)</f>
        <v>277701</v>
      </c>
      <c r="AB37" s="6"/>
      <c r="AC37" s="15">
        <v>277701</v>
      </c>
    </row>
    <row r="38" spans="2:29" s="12" customFormat="1" x14ac:dyDescent="0.2">
      <c r="B38" s="11">
        <v>24</v>
      </c>
      <c r="C38" s="11" t="s">
        <v>70</v>
      </c>
      <c r="D38" s="11" t="s">
        <v>71</v>
      </c>
      <c r="E38" s="11">
        <v>40</v>
      </c>
      <c r="F38" s="13">
        <v>850</v>
      </c>
      <c r="G38" s="14">
        <f>F38*$E38</f>
        <v>34000</v>
      </c>
      <c r="H38" s="13">
        <v>750</v>
      </c>
      <c r="I38" s="14">
        <f>H38*$E38</f>
        <v>30000</v>
      </c>
      <c r="J38" s="13">
        <v>750</v>
      </c>
      <c r="K38" s="22">
        <f>J38*$E38</f>
        <v>30000</v>
      </c>
      <c r="L38" s="23">
        <v>700</v>
      </c>
      <c r="M38" s="22">
        <v>28000</v>
      </c>
      <c r="N38" s="23">
        <v>650</v>
      </c>
      <c r="O38" s="22">
        <f>N38*$E38</f>
        <v>26000</v>
      </c>
      <c r="P38" s="23">
        <v>650</v>
      </c>
      <c r="Q38" s="22">
        <f>P38*$E38</f>
        <v>26000</v>
      </c>
      <c r="R38" s="23">
        <v>650</v>
      </c>
      <c r="S38" s="22">
        <f>R38*$E38</f>
        <v>26000</v>
      </c>
      <c r="T38" s="23">
        <v>650</v>
      </c>
      <c r="U38" s="22">
        <v>26000</v>
      </c>
      <c r="V38" s="23">
        <v>950</v>
      </c>
      <c r="W38" s="22">
        <f>V38*$E38</f>
        <v>38000</v>
      </c>
      <c r="X38" s="23">
        <v>850</v>
      </c>
      <c r="Y38" s="22">
        <f>X38*$E38</f>
        <v>34000</v>
      </c>
      <c r="Z38" s="23">
        <v>750</v>
      </c>
      <c r="AA38" s="22">
        <f>Z38*$E38</f>
        <v>30000</v>
      </c>
      <c r="AB38" s="13">
        <v>750</v>
      </c>
      <c r="AC38" s="14">
        <v>30000</v>
      </c>
    </row>
    <row r="39" spans="2:29" s="12" customFormat="1" x14ac:dyDescent="0.2">
      <c r="B39" s="11">
        <v>25</v>
      </c>
      <c r="C39" s="11" t="s">
        <v>72</v>
      </c>
      <c r="D39" s="11" t="s">
        <v>25</v>
      </c>
      <c r="E39" s="11" t="s">
        <v>25</v>
      </c>
      <c r="F39" s="11"/>
      <c r="G39" s="11"/>
      <c r="H39" s="11"/>
      <c r="I39" s="11"/>
      <c r="J39" s="11"/>
      <c r="K39" s="22"/>
      <c r="L39" s="23"/>
      <c r="M39" s="24"/>
      <c r="N39" s="24"/>
      <c r="O39" s="24"/>
      <c r="P39" s="24"/>
      <c r="Q39" s="24"/>
      <c r="R39" s="24"/>
      <c r="S39" s="22"/>
      <c r="T39" s="23"/>
      <c r="U39" s="24"/>
      <c r="V39" s="24"/>
      <c r="W39" s="24"/>
      <c r="X39" s="24"/>
      <c r="Y39" s="24"/>
      <c r="Z39" s="24"/>
      <c r="AA39" s="22"/>
      <c r="AB39" s="11"/>
      <c r="AC39" s="11"/>
    </row>
    <row r="40" spans="2:29" s="12" customFormat="1" x14ac:dyDescent="0.2">
      <c r="B40" s="11">
        <v>26</v>
      </c>
      <c r="C40" s="11" t="s">
        <v>73</v>
      </c>
      <c r="D40" s="11" t="s">
        <v>71</v>
      </c>
      <c r="E40" s="11">
        <v>20</v>
      </c>
      <c r="F40" s="13">
        <v>625</v>
      </c>
      <c r="G40" s="14">
        <f t="shared" ref="G40" si="64">F40*$E40</f>
        <v>12500</v>
      </c>
      <c r="H40" s="13">
        <v>625</v>
      </c>
      <c r="I40" s="14">
        <f t="shared" ref="I40:K41" si="65">H40*$E40</f>
        <v>12500</v>
      </c>
      <c r="J40" s="13">
        <v>625</v>
      </c>
      <c r="K40" s="22">
        <f t="shared" si="65"/>
        <v>12500</v>
      </c>
      <c r="L40" s="23">
        <v>580</v>
      </c>
      <c r="M40" s="22">
        <v>11600</v>
      </c>
      <c r="N40" s="23">
        <v>850</v>
      </c>
      <c r="O40" s="22">
        <f t="shared" ref="O40" si="66">N40*$E40</f>
        <v>17000</v>
      </c>
      <c r="P40" s="23">
        <v>850</v>
      </c>
      <c r="Q40" s="22">
        <f t="shared" ref="Q40:S40" si="67">P40*$E40</f>
        <v>17000</v>
      </c>
      <c r="R40" s="23">
        <v>750</v>
      </c>
      <c r="S40" s="22">
        <f t="shared" si="67"/>
        <v>15000</v>
      </c>
      <c r="T40" s="23">
        <v>750</v>
      </c>
      <c r="U40" s="22">
        <v>15000</v>
      </c>
      <c r="V40" s="23">
        <v>1900</v>
      </c>
      <c r="W40" s="22">
        <f t="shared" ref="W40:Y40" si="68">V40*$E40</f>
        <v>38000</v>
      </c>
      <c r="X40" s="23">
        <v>1000</v>
      </c>
      <c r="Y40" s="22">
        <f t="shared" si="68"/>
        <v>20000</v>
      </c>
      <c r="Z40" s="23">
        <v>1800</v>
      </c>
      <c r="AA40" s="22">
        <f t="shared" ref="AA40" si="69">Z40*$E40</f>
        <v>36000</v>
      </c>
      <c r="AB40" s="13">
        <v>1800</v>
      </c>
      <c r="AC40" s="14">
        <v>36000</v>
      </c>
    </row>
    <row r="41" spans="2:29" s="12" customFormat="1" x14ac:dyDescent="0.2">
      <c r="B41" s="11">
        <v>27</v>
      </c>
      <c r="C41" s="11" t="s">
        <v>74</v>
      </c>
      <c r="D41" s="11" t="s">
        <v>71</v>
      </c>
      <c r="E41" s="11">
        <v>3</v>
      </c>
      <c r="F41" s="13">
        <v>450</v>
      </c>
      <c r="G41" s="14">
        <f t="shared" ref="G41" si="70">F41*$E41</f>
        <v>1350</v>
      </c>
      <c r="H41" s="13">
        <v>450</v>
      </c>
      <c r="I41" s="14">
        <f t="shared" si="65"/>
        <v>1350</v>
      </c>
      <c r="J41" s="13">
        <v>450</v>
      </c>
      <c r="K41" s="22">
        <f t="shared" si="65"/>
        <v>1350</v>
      </c>
      <c r="L41" s="23">
        <v>415</v>
      </c>
      <c r="M41" s="22">
        <v>1245</v>
      </c>
      <c r="N41" s="23">
        <v>550</v>
      </c>
      <c r="O41" s="22">
        <f t="shared" ref="O41" si="71">N41*$E41</f>
        <v>1650</v>
      </c>
      <c r="P41" s="23">
        <v>550</v>
      </c>
      <c r="Q41" s="22">
        <f t="shared" ref="Q41:S41" si="72">P41*$E41</f>
        <v>1650</v>
      </c>
      <c r="R41" s="23">
        <v>550</v>
      </c>
      <c r="S41" s="22">
        <f t="shared" si="72"/>
        <v>1650</v>
      </c>
      <c r="T41" s="23">
        <v>550</v>
      </c>
      <c r="U41" s="22">
        <v>1650</v>
      </c>
      <c r="V41" s="23">
        <v>1350</v>
      </c>
      <c r="W41" s="22">
        <f t="shared" ref="W41:Y41" si="73">V41*$E41</f>
        <v>4050</v>
      </c>
      <c r="X41" s="23">
        <v>800</v>
      </c>
      <c r="Y41" s="22">
        <f t="shared" si="73"/>
        <v>2400</v>
      </c>
      <c r="Z41" s="23">
        <v>1100</v>
      </c>
      <c r="AA41" s="22">
        <f t="shared" ref="AA41" si="74">Z41*$E41</f>
        <v>3300</v>
      </c>
      <c r="AB41" s="13">
        <v>1100</v>
      </c>
      <c r="AC41" s="14">
        <v>3300</v>
      </c>
    </row>
    <row r="42" spans="2:29" s="12" customFormat="1" x14ac:dyDescent="0.2">
      <c r="B42" s="11">
        <v>28</v>
      </c>
      <c r="C42" s="11" t="s">
        <v>75</v>
      </c>
      <c r="D42" s="11" t="s">
        <v>25</v>
      </c>
      <c r="E42" s="11" t="s">
        <v>25</v>
      </c>
      <c r="F42" s="11"/>
      <c r="G42" s="11"/>
      <c r="H42" s="11"/>
      <c r="I42" s="11"/>
      <c r="J42" s="11"/>
      <c r="K42" s="22"/>
      <c r="L42" s="23"/>
      <c r="M42" s="24"/>
      <c r="N42" s="24"/>
      <c r="O42" s="24"/>
      <c r="P42" s="24"/>
      <c r="Q42" s="24"/>
      <c r="R42" s="24"/>
      <c r="S42" s="22"/>
      <c r="T42" s="23"/>
      <c r="U42" s="24"/>
      <c r="V42" s="24"/>
      <c r="W42" s="24"/>
      <c r="X42" s="24"/>
      <c r="Y42" s="24"/>
      <c r="Z42" s="24"/>
      <c r="AA42" s="22"/>
      <c r="AB42" s="11"/>
      <c r="AC42" s="11"/>
    </row>
    <row r="43" spans="2:29" s="12" customFormat="1" x14ac:dyDescent="0.2">
      <c r="B43" s="11">
        <v>29</v>
      </c>
      <c r="C43" s="11" t="s">
        <v>76</v>
      </c>
      <c r="D43" s="11" t="s">
        <v>77</v>
      </c>
      <c r="E43" s="11">
        <v>4</v>
      </c>
      <c r="F43" s="13">
        <v>18500</v>
      </c>
      <c r="G43" s="14">
        <f t="shared" ref="G43" si="75">F43*$E43</f>
        <v>74000</v>
      </c>
      <c r="H43" s="13">
        <v>15000</v>
      </c>
      <c r="I43" s="14">
        <f t="shared" ref="I43:K45" si="76">H43*$E43</f>
        <v>60000</v>
      </c>
      <c r="J43" s="13">
        <v>15000</v>
      </c>
      <c r="K43" s="22">
        <f t="shared" si="76"/>
        <v>60000</v>
      </c>
      <c r="L43" s="23">
        <v>13950</v>
      </c>
      <c r="M43" s="22">
        <v>55800</v>
      </c>
      <c r="N43" s="23">
        <v>12000</v>
      </c>
      <c r="O43" s="22">
        <f t="shared" ref="O43" si="77">N43*$E43</f>
        <v>48000</v>
      </c>
      <c r="P43" s="23">
        <v>12000</v>
      </c>
      <c r="Q43" s="22">
        <f t="shared" ref="Q43:S43" si="78">P43*$E43</f>
        <v>48000</v>
      </c>
      <c r="R43" s="23">
        <v>12000</v>
      </c>
      <c r="S43" s="22">
        <f t="shared" si="78"/>
        <v>48000</v>
      </c>
      <c r="T43" s="23">
        <v>12000</v>
      </c>
      <c r="U43" s="22">
        <v>48000</v>
      </c>
      <c r="V43" s="23">
        <v>13000</v>
      </c>
      <c r="W43" s="22">
        <f t="shared" ref="W43:Y43" si="79">V43*$E43</f>
        <v>52000</v>
      </c>
      <c r="X43" s="23">
        <v>12000</v>
      </c>
      <c r="Y43" s="22">
        <f t="shared" si="79"/>
        <v>48000</v>
      </c>
      <c r="Z43" s="23">
        <v>12000</v>
      </c>
      <c r="AA43" s="22">
        <f t="shared" ref="AA43" si="80">Z43*$E43</f>
        <v>48000</v>
      </c>
      <c r="AB43" s="13">
        <v>12000</v>
      </c>
      <c r="AC43" s="14">
        <v>48000</v>
      </c>
    </row>
    <row r="44" spans="2:29" s="12" customFormat="1" x14ac:dyDescent="0.2">
      <c r="B44" s="11">
        <v>30</v>
      </c>
      <c r="C44" s="11" t="s">
        <v>78</v>
      </c>
      <c r="D44" s="11" t="s">
        <v>77</v>
      </c>
      <c r="E44" s="11">
        <v>1</v>
      </c>
      <c r="F44" s="13">
        <v>19500</v>
      </c>
      <c r="G44" s="14">
        <f t="shared" ref="G44" si="81">F44*$E44</f>
        <v>19500</v>
      </c>
      <c r="H44" s="13">
        <v>16500</v>
      </c>
      <c r="I44" s="14">
        <f t="shared" si="76"/>
        <v>16500</v>
      </c>
      <c r="J44" s="13">
        <v>16500</v>
      </c>
      <c r="K44" s="22">
        <f t="shared" si="76"/>
        <v>16500</v>
      </c>
      <c r="L44" s="23">
        <v>15000</v>
      </c>
      <c r="M44" s="22">
        <v>15000</v>
      </c>
      <c r="N44" s="23">
        <v>0</v>
      </c>
      <c r="O44" s="22">
        <f t="shared" ref="O44" si="82">N44*$E44</f>
        <v>0</v>
      </c>
      <c r="P44" s="23">
        <v>0</v>
      </c>
      <c r="Q44" s="22">
        <f t="shared" ref="Q44:S44" si="83">P44*$E44</f>
        <v>0</v>
      </c>
      <c r="R44" s="23">
        <v>1200</v>
      </c>
      <c r="S44" s="22">
        <f t="shared" si="83"/>
        <v>1200</v>
      </c>
      <c r="T44" s="23">
        <v>1200</v>
      </c>
      <c r="U44" s="22">
        <v>1200</v>
      </c>
      <c r="V44" s="23">
        <v>20000</v>
      </c>
      <c r="W44" s="22">
        <f t="shared" ref="W44:Y44" si="84">V44*$E44</f>
        <v>20000</v>
      </c>
      <c r="X44" s="23">
        <v>15000</v>
      </c>
      <c r="Y44" s="22">
        <f t="shared" si="84"/>
        <v>15000</v>
      </c>
      <c r="Z44" s="23">
        <v>20000</v>
      </c>
      <c r="AA44" s="22">
        <f t="shared" ref="AA44" si="85">Z44*$E44</f>
        <v>20000</v>
      </c>
      <c r="AB44" s="13">
        <v>20000</v>
      </c>
      <c r="AC44" s="14">
        <v>20000</v>
      </c>
    </row>
    <row r="45" spans="2:29" s="12" customFormat="1" x14ac:dyDescent="0.2">
      <c r="B45" s="11">
        <v>31</v>
      </c>
      <c r="C45" s="11" t="s">
        <v>79</v>
      </c>
      <c r="D45" s="11" t="s">
        <v>77</v>
      </c>
      <c r="E45" s="11">
        <v>4</v>
      </c>
      <c r="F45" s="13">
        <v>3000</v>
      </c>
      <c r="G45" s="14">
        <f t="shared" ref="G45" si="86">F45*$E45</f>
        <v>12000</v>
      </c>
      <c r="H45" s="13">
        <v>2000</v>
      </c>
      <c r="I45" s="14">
        <f t="shared" si="76"/>
        <v>8000</v>
      </c>
      <c r="J45" s="13">
        <v>2000</v>
      </c>
      <c r="K45" s="22">
        <f t="shared" si="76"/>
        <v>8000</v>
      </c>
      <c r="L45" s="23">
        <v>1850</v>
      </c>
      <c r="M45" s="22">
        <v>7400</v>
      </c>
      <c r="N45" s="23">
        <v>1250</v>
      </c>
      <c r="O45" s="22">
        <f t="shared" ref="O45" si="87">N45*$E45</f>
        <v>5000</v>
      </c>
      <c r="P45" s="23">
        <v>1250</v>
      </c>
      <c r="Q45" s="22">
        <f t="shared" ref="Q45:S45" si="88">P45*$E45</f>
        <v>5000</v>
      </c>
      <c r="R45" s="23">
        <v>1200</v>
      </c>
      <c r="S45" s="22">
        <f t="shared" si="88"/>
        <v>4800</v>
      </c>
      <c r="T45" s="23">
        <v>1200</v>
      </c>
      <c r="U45" s="22">
        <v>4800</v>
      </c>
      <c r="V45" s="23">
        <v>1200</v>
      </c>
      <c r="W45" s="22">
        <f t="shared" ref="W45:Y45" si="89">V45*$E45</f>
        <v>4800</v>
      </c>
      <c r="X45" s="23">
        <v>1200</v>
      </c>
      <c r="Y45" s="22">
        <f t="shared" si="89"/>
        <v>4800</v>
      </c>
      <c r="Z45" s="23">
        <v>1200</v>
      </c>
      <c r="AA45" s="22">
        <f t="shared" ref="AA45" si="90">Z45*$E45</f>
        <v>4800</v>
      </c>
      <c r="AB45" s="13">
        <v>1200</v>
      </c>
      <c r="AC45" s="14">
        <v>4800</v>
      </c>
    </row>
    <row r="46" spans="2:29" s="12" customFormat="1" x14ac:dyDescent="0.2">
      <c r="B46" s="11">
        <v>32</v>
      </c>
      <c r="C46" s="11" t="s">
        <v>80</v>
      </c>
      <c r="D46" s="11" t="s">
        <v>25</v>
      </c>
      <c r="E46" s="11" t="s">
        <v>25</v>
      </c>
      <c r="F46" s="11"/>
      <c r="G46" s="11"/>
      <c r="H46" s="11"/>
      <c r="I46" s="11"/>
      <c r="J46" s="11"/>
      <c r="K46" s="22"/>
      <c r="L46" s="23"/>
      <c r="M46" s="24"/>
      <c r="N46" s="24"/>
      <c r="O46" s="24"/>
      <c r="P46" s="24"/>
      <c r="Q46" s="24"/>
      <c r="R46" s="24"/>
      <c r="S46" s="22"/>
      <c r="T46" s="23"/>
      <c r="U46" s="24"/>
      <c r="V46" s="24"/>
      <c r="W46" s="24"/>
      <c r="X46" s="24"/>
      <c r="Y46" s="24"/>
      <c r="Z46" s="24"/>
      <c r="AA46" s="22"/>
      <c r="AB46" s="11"/>
      <c r="AC46" s="11"/>
    </row>
    <row r="47" spans="2:29" s="12" customFormat="1" x14ac:dyDescent="0.2">
      <c r="B47" s="11">
        <v>33</v>
      </c>
      <c r="C47" s="11" t="s">
        <v>81</v>
      </c>
      <c r="D47" s="11" t="s">
        <v>77</v>
      </c>
      <c r="E47" s="11">
        <v>12</v>
      </c>
      <c r="F47" s="13">
        <v>2500</v>
      </c>
      <c r="G47" s="14">
        <f t="shared" ref="G47" si="91">F47*$E47</f>
        <v>30000</v>
      </c>
      <c r="H47" s="13">
        <v>2000</v>
      </c>
      <c r="I47" s="14">
        <f t="shared" ref="I47:K50" si="92">H47*$E47</f>
        <v>24000</v>
      </c>
      <c r="J47" s="13">
        <v>2000</v>
      </c>
      <c r="K47" s="22">
        <f t="shared" si="92"/>
        <v>24000</v>
      </c>
      <c r="L47" s="23">
        <v>1800</v>
      </c>
      <c r="M47" s="22">
        <v>21600</v>
      </c>
      <c r="N47" s="23">
        <v>1200</v>
      </c>
      <c r="O47" s="22">
        <f t="shared" ref="O47" si="93">N47*$E47</f>
        <v>14400</v>
      </c>
      <c r="P47" s="23">
        <v>1200</v>
      </c>
      <c r="Q47" s="22">
        <f t="shared" ref="Q47:S47" si="94">P47*$E47</f>
        <v>14400</v>
      </c>
      <c r="R47" s="23">
        <v>1150</v>
      </c>
      <c r="S47" s="22">
        <f t="shared" si="94"/>
        <v>13800</v>
      </c>
      <c r="T47" s="23">
        <v>1150</v>
      </c>
      <c r="U47" s="22">
        <v>13800</v>
      </c>
      <c r="V47" s="23">
        <v>1150</v>
      </c>
      <c r="W47" s="22">
        <f t="shared" ref="W47:Y47" si="95">V47*$E47</f>
        <v>13800</v>
      </c>
      <c r="X47" s="23">
        <v>1150</v>
      </c>
      <c r="Y47" s="22">
        <f t="shared" si="95"/>
        <v>13800</v>
      </c>
      <c r="Z47" s="23">
        <v>1150</v>
      </c>
      <c r="AA47" s="22">
        <f t="shared" ref="AA47" si="96">Z47*$E47</f>
        <v>13800</v>
      </c>
      <c r="AB47" s="13">
        <v>1150</v>
      </c>
      <c r="AC47" s="14">
        <v>13800</v>
      </c>
    </row>
    <row r="48" spans="2:29" s="12" customFormat="1" x14ac:dyDescent="0.2">
      <c r="B48" s="11">
        <v>34</v>
      </c>
      <c r="C48" s="11" t="s">
        <v>82</v>
      </c>
      <c r="D48" s="11" t="s">
        <v>77</v>
      </c>
      <c r="E48" s="11">
        <v>1</v>
      </c>
      <c r="F48" s="13">
        <v>5000</v>
      </c>
      <c r="G48" s="14">
        <f t="shared" ref="G48" si="97">F48*$E48</f>
        <v>5000</v>
      </c>
      <c r="H48" s="13">
        <v>4500</v>
      </c>
      <c r="I48" s="14">
        <f t="shared" si="92"/>
        <v>4500</v>
      </c>
      <c r="J48" s="13">
        <v>4500</v>
      </c>
      <c r="K48" s="22">
        <f t="shared" si="92"/>
        <v>4500</v>
      </c>
      <c r="L48" s="23">
        <v>4150</v>
      </c>
      <c r="M48" s="22">
        <v>4150</v>
      </c>
      <c r="N48" s="23">
        <v>15000</v>
      </c>
      <c r="O48" s="22">
        <f t="shared" ref="O48" si="98">N48*$E48</f>
        <v>15000</v>
      </c>
      <c r="P48" s="23">
        <v>15000</v>
      </c>
      <c r="Q48" s="22">
        <f t="shared" ref="Q48:S48" si="99">P48*$E48</f>
        <v>15000</v>
      </c>
      <c r="R48" s="23">
        <v>6500</v>
      </c>
      <c r="S48" s="22">
        <f t="shared" si="99"/>
        <v>6500</v>
      </c>
      <c r="T48" s="23">
        <v>6500</v>
      </c>
      <c r="U48" s="22">
        <v>6500</v>
      </c>
      <c r="V48" s="23">
        <v>4500</v>
      </c>
      <c r="W48" s="22">
        <f t="shared" ref="W48:Y48" si="100">V48*$E48</f>
        <v>4500</v>
      </c>
      <c r="X48" s="23">
        <v>4500</v>
      </c>
      <c r="Y48" s="22">
        <f t="shared" si="100"/>
        <v>4500</v>
      </c>
      <c r="Z48" s="23">
        <v>4500</v>
      </c>
      <c r="AA48" s="22">
        <f t="shared" ref="AA48" si="101">Z48*$E48</f>
        <v>4500</v>
      </c>
      <c r="AB48" s="13">
        <v>4500</v>
      </c>
      <c r="AC48" s="14">
        <v>4500</v>
      </c>
    </row>
    <row r="49" spans="2:29" s="12" customFormat="1" x14ac:dyDescent="0.2">
      <c r="B49" s="11">
        <v>35</v>
      </c>
      <c r="C49" s="11" t="s">
        <v>83</v>
      </c>
      <c r="D49" s="11" t="s">
        <v>77</v>
      </c>
      <c r="E49" s="11">
        <v>1</v>
      </c>
      <c r="F49" s="13">
        <v>5000</v>
      </c>
      <c r="G49" s="14">
        <f t="shared" ref="G49" si="102">F49*$E49</f>
        <v>5000</v>
      </c>
      <c r="H49" s="13">
        <v>2000</v>
      </c>
      <c r="I49" s="14">
        <f t="shared" si="92"/>
        <v>2000</v>
      </c>
      <c r="J49" s="13">
        <v>2000</v>
      </c>
      <c r="K49" s="22">
        <f t="shared" si="92"/>
        <v>2000</v>
      </c>
      <c r="L49" s="23">
        <v>1850</v>
      </c>
      <c r="M49" s="22">
        <v>1850</v>
      </c>
      <c r="N49" s="23">
        <v>12000</v>
      </c>
      <c r="O49" s="22">
        <f t="shared" ref="O49" si="103">N49*$E49</f>
        <v>12000</v>
      </c>
      <c r="P49" s="23">
        <v>12000</v>
      </c>
      <c r="Q49" s="22">
        <f t="shared" ref="Q49:S49" si="104">P49*$E49</f>
        <v>12000</v>
      </c>
      <c r="R49" s="23">
        <v>3200</v>
      </c>
      <c r="S49" s="22">
        <f t="shared" si="104"/>
        <v>3200</v>
      </c>
      <c r="T49" s="23">
        <v>3200</v>
      </c>
      <c r="U49" s="22">
        <v>3200</v>
      </c>
      <c r="V49" s="23">
        <v>1450</v>
      </c>
      <c r="W49" s="22">
        <f t="shared" ref="W49:Y49" si="105">V49*$E49</f>
        <v>1450</v>
      </c>
      <c r="X49" s="23">
        <v>1450</v>
      </c>
      <c r="Y49" s="22">
        <f t="shared" si="105"/>
        <v>1450</v>
      </c>
      <c r="Z49" s="23">
        <v>1800</v>
      </c>
      <c r="AA49" s="22">
        <f t="shared" ref="AA49" si="106">Z49*$E49</f>
        <v>1800</v>
      </c>
      <c r="AB49" s="13">
        <v>1800</v>
      </c>
      <c r="AC49" s="14">
        <v>1800</v>
      </c>
    </row>
    <row r="50" spans="2:29" s="12" customFormat="1" x14ac:dyDescent="0.2">
      <c r="B50" s="11">
        <v>36</v>
      </c>
      <c r="C50" s="11" t="s">
        <v>84</v>
      </c>
      <c r="D50" s="11" t="s">
        <v>77</v>
      </c>
      <c r="E50" s="11">
        <v>2</v>
      </c>
      <c r="F50" s="13">
        <v>3500</v>
      </c>
      <c r="G50" s="14">
        <f t="shared" ref="G50" si="107">F50*$E50</f>
        <v>7000</v>
      </c>
      <c r="H50" s="13">
        <v>3000</v>
      </c>
      <c r="I50" s="14">
        <f t="shared" si="92"/>
        <v>6000</v>
      </c>
      <c r="J50" s="13">
        <v>3000</v>
      </c>
      <c r="K50" s="22">
        <f t="shared" si="92"/>
        <v>6000</v>
      </c>
      <c r="L50" s="23">
        <v>2750</v>
      </c>
      <c r="M50" s="22">
        <v>5500</v>
      </c>
      <c r="N50" s="23">
        <v>2000</v>
      </c>
      <c r="O50" s="22">
        <f t="shared" ref="O50" si="108">N50*$E50</f>
        <v>4000</v>
      </c>
      <c r="P50" s="23">
        <v>2000</v>
      </c>
      <c r="Q50" s="22">
        <f t="shared" ref="Q50:S50" si="109">P50*$E50</f>
        <v>4000</v>
      </c>
      <c r="R50" s="23">
        <v>2000</v>
      </c>
      <c r="S50" s="22">
        <f t="shared" si="109"/>
        <v>4000</v>
      </c>
      <c r="T50" s="23">
        <v>2000</v>
      </c>
      <c r="U50" s="22">
        <v>4000</v>
      </c>
      <c r="V50" s="23">
        <v>4250</v>
      </c>
      <c r="W50" s="22">
        <f t="shared" ref="W50:Y50" si="110">V50*$E50</f>
        <v>8500</v>
      </c>
      <c r="X50" s="23">
        <v>4250</v>
      </c>
      <c r="Y50" s="22">
        <f t="shared" si="110"/>
        <v>8500</v>
      </c>
      <c r="Z50" s="23">
        <v>4250</v>
      </c>
      <c r="AA50" s="22">
        <f t="shared" ref="AA50" si="111">Z50*$E50</f>
        <v>8500</v>
      </c>
      <c r="AB50" s="13">
        <v>4250</v>
      </c>
      <c r="AC50" s="14">
        <v>8500</v>
      </c>
    </row>
    <row r="51" spans="2:29" s="12" customFormat="1" x14ac:dyDescent="0.2">
      <c r="B51" s="11">
        <v>37</v>
      </c>
      <c r="C51" s="11" t="s">
        <v>85</v>
      </c>
      <c r="D51" s="11" t="s">
        <v>25</v>
      </c>
      <c r="E51" s="11" t="s">
        <v>25</v>
      </c>
      <c r="F51" s="11"/>
      <c r="G51" s="11"/>
      <c r="H51" s="11"/>
      <c r="I51" s="11"/>
      <c r="J51" s="11"/>
      <c r="K51" s="22"/>
      <c r="L51" s="23"/>
      <c r="M51" s="24"/>
      <c r="N51" s="24"/>
      <c r="O51" s="24"/>
      <c r="P51" s="24"/>
      <c r="Q51" s="24"/>
      <c r="R51" s="24"/>
      <c r="S51" s="22"/>
      <c r="T51" s="23"/>
      <c r="U51" s="24"/>
      <c r="V51" s="24"/>
      <c r="W51" s="24"/>
      <c r="X51" s="24"/>
      <c r="Y51" s="24"/>
      <c r="Z51" s="24"/>
      <c r="AA51" s="22"/>
      <c r="AB51" s="11"/>
      <c r="AC51" s="11"/>
    </row>
    <row r="52" spans="2:29" s="12" customFormat="1" x14ac:dyDescent="0.2">
      <c r="B52" s="11">
        <v>38</v>
      </c>
      <c r="C52" s="11" t="s">
        <v>86</v>
      </c>
      <c r="D52" s="11" t="s">
        <v>77</v>
      </c>
      <c r="E52" s="11">
        <v>1</v>
      </c>
      <c r="F52" s="13">
        <v>20500</v>
      </c>
      <c r="G52" s="14">
        <f t="shared" ref="G52" si="112">F52*$E52</f>
        <v>20500</v>
      </c>
      <c r="H52" s="13">
        <v>10000</v>
      </c>
      <c r="I52" s="14">
        <f t="shared" ref="I52:K68" si="113">H52*$E52</f>
        <v>10000</v>
      </c>
      <c r="J52" s="13">
        <v>10000</v>
      </c>
      <c r="K52" s="22">
        <f t="shared" si="113"/>
        <v>10000</v>
      </c>
      <c r="L52" s="23">
        <v>9000</v>
      </c>
      <c r="M52" s="22">
        <v>9000</v>
      </c>
      <c r="N52" s="23">
        <v>8000</v>
      </c>
      <c r="O52" s="22">
        <f t="shared" ref="O52" si="114">N52*$E52</f>
        <v>8000</v>
      </c>
      <c r="P52" s="23">
        <v>8000</v>
      </c>
      <c r="Q52" s="22">
        <f t="shared" ref="Q52:S52" si="115">P52*$E52</f>
        <v>8000</v>
      </c>
      <c r="R52" s="23">
        <v>8000</v>
      </c>
      <c r="S52" s="22">
        <f t="shared" si="115"/>
        <v>8000</v>
      </c>
      <c r="T52" s="23">
        <v>8000</v>
      </c>
      <c r="U52" s="22">
        <v>8000</v>
      </c>
      <c r="V52" s="23">
        <v>58000</v>
      </c>
      <c r="W52" s="22">
        <f t="shared" ref="W52:Y52" si="116">V52*$E52</f>
        <v>58000</v>
      </c>
      <c r="X52" s="23">
        <v>58000</v>
      </c>
      <c r="Y52" s="22">
        <f t="shared" si="116"/>
        <v>58000</v>
      </c>
      <c r="Z52" s="23">
        <v>58000</v>
      </c>
      <c r="AA52" s="22">
        <f t="shared" ref="AA52" si="117">Z52*$E52</f>
        <v>58000</v>
      </c>
      <c r="AB52" s="13">
        <v>58000</v>
      </c>
      <c r="AC52" s="14">
        <v>58000</v>
      </c>
    </row>
    <row r="53" spans="2:29" s="12" customFormat="1" x14ac:dyDescent="0.2">
      <c r="B53" s="11">
        <v>39</v>
      </c>
      <c r="C53" s="11" t="s">
        <v>87</v>
      </c>
      <c r="D53" s="11" t="s">
        <v>77</v>
      </c>
      <c r="E53" s="11">
        <v>1</v>
      </c>
      <c r="F53" s="13">
        <v>7000</v>
      </c>
      <c r="G53" s="14">
        <f t="shared" ref="G53" si="118">F53*$E53</f>
        <v>7000</v>
      </c>
      <c r="H53" s="13">
        <v>5000</v>
      </c>
      <c r="I53" s="14">
        <f t="shared" si="113"/>
        <v>5000</v>
      </c>
      <c r="J53" s="13">
        <v>5000</v>
      </c>
      <c r="K53" s="22">
        <f t="shared" si="113"/>
        <v>5000</v>
      </c>
      <c r="L53" s="23">
        <v>4500</v>
      </c>
      <c r="M53" s="22">
        <v>4500</v>
      </c>
      <c r="N53" s="23">
        <v>2500</v>
      </c>
      <c r="O53" s="22">
        <f t="shared" ref="O53" si="119">N53*$E53</f>
        <v>2500</v>
      </c>
      <c r="P53" s="23">
        <v>2500</v>
      </c>
      <c r="Q53" s="22">
        <f t="shared" ref="Q53:S53" si="120">P53*$E53</f>
        <v>2500</v>
      </c>
      <c r="R53" s="23">
        <v>2500</v>
      </c>
      <c r="S53" s="22">
        <f t="shared" si="120"/>
        <v>2500</v>
      </c>
      <c r="T53" s="23">
        <v>2500</v>
      </c>
      <c r="U53" s="22">
        <v>2500</v>
      </c>
      <c r="V53" s="23">
        <v>2500</v>
      </c>
      <c r="W53" s="22">
        <f t="shared" ref="W53:Y53" si="121">V53*$E53</f>
        <v>2500</v>
      </c>
      <c r="X53" s="23">
        <v>2500</v>
      </c>
      <c r="Y53" s="22">
        <f t="shared" si="121"/>
        <v>2500</v>
      </c>
      <c r="Z53" s="23">
        <v>2500</v>
      </c>
      <c r="AA53" s="22">
        <f t="shared" ref="AA53" si="122">Z53*$E53</f>
        <v>2500</v>
      </c>
      <c r="AB53" s="13">
        <v>2500</v>
      </c>
      <c r="AC53" s="14">
        <v>2500</v>
      </c>
    </row>
    <row r="54" spans="2:29" s="12" customFormat="1" x14ac:dyDescent="0.2">
      <c r="B54" s="11">
        <v>40</v>
      </c>
      <c r="C54" s="11" t="s">
        <v>88</v>
      </c>
      <c r="D54" s="11" t="s">
        <v>77</v>
      </c>
      <c r="E54" s="11">
        <v>4</v>
      </c>
      <c r="F54" s="13">
        <v>3000</v>
      </c>
      <c r="G54" s="14">
        <f t="shared" ref="G54" si="123">F54*$E54</f>
        <v>12000</v>
      </c>
      <c r="H54" s="13">
        <v>1500</v>
      </c>
      <c r="I54" s="14">
        <f t="shared" si="113"/>
        <v>6000</v>
      </c>
      <c r="J54" s="13">
        <v>1500</v>
      </c>
      <c r="K54" s="22">
        <f t="shared" si="113"/>
        <v>6000</v>
      </c>
      <c r="L54" s="23">
        <v>1350</v>
      </c>
      <c r="M54" s="22">
        <v>5400</v>
      </c>
      <c r="N54" s="23">
        <v>2500</v>
      </c>
      <c r="O54" s="22">
        <f t="shared" ref="O54" si="124">N54*$E54</f>
        <v>10000</v>
      </c>
      <c r="P54" s="23">
        <v>2500</v>
      </c>
      <c r="Q54" s="22">
        <f t="shared" ref="Q54:S54" si="125">P54*$E54</f>
        <v>10000</v>
      </c>
      <c r="R54" s="23">
        <v>900</v>
      </c>
      <c r="S54" s="22">
        <f t="shared" si="125"/>
        <v>3600</v>
      </c>
      <c r="T54" s="23">
        <v>900</v>
      </c>
      <c r="U54" s="22">
        <v>3600</v>
      </c>
      <c r="V54" s="23">
        <v>750</v>
      </c>
      <c r="W54" s="22">
        <f t="shared" ref="W54:Y54" si="126">V54*$E54</f>
        <v>3000</v>
      </c>
      <c r="X54" s="23">
        <v>750</v>
      </c>
      <c r="Y54" s="22">
        <f t="shared" si="126"/>
        <v>3000</v>
      </c>
      <c r="Z54" s="23">
        <v>750</v>
      </c>
      <c r="AA54" s="22">
        <f t="shared" ref="AA54" si="127">Z54*$E54</f>
        <v>3000</v>
      </c>
      <c r="AB54" s="13">
        <v>750</v>
      </c>
      <c r="AC54" s="14">
        <v>3000</v>
      </c>
    </row>
    <row r="55" spans="2:29" s="12" customFormat="1" x14ac:dyDescent="0.2">
      <c r="B55" s="11">
        <v>41</v>
      </c>
      <c r="C55" s="11" t="s">
        <v>89</v>
      </c>
      <c r="D55" s="11" t="s">
        <v>77</v>
      </c>
      <c r="E55" s="11">
        <v>1</v>
      </c>
      <c r="F55" s="13">
        <v>9500</v>
      </c>
      <c r="G55" s="14">
        <f t="shared" ref="G55" si="128">F55*$E55</f>
        <v>9500</v>
      </c>
      <c r="H55" s="13">
        <v>9500</v>
      </c>
      <c r="I55" s="14">
        <f t="shared" si="113"/>
        <v>9500</v>
      </c>
      <c r="J55" s="13">
        <v>9500</v>
      </c>
      <c r="K55" s="22">
        <f t="shared" si="113"/>
        <v>9500</v>
      </c>
      <c r="L55" s="23">
        <v>8800</v>
      </c>
      <c r="M55" s="22">
        <v>8800</v>
      </c>
      <c r="N55" s="23">
        <v>12500</v>
      </c>
      <c r="O55" s="22">
        <f t="shared" ref="O55" si="129">N55*$E55</f>
        <v>12500</v>
      </c>
      <c r="P55" s="23">
        <v>12500</v>
      </c>
      <c r="Q55" s="22">
        <f t="shared" ref="Q55:S55" si="130">P55*$E55</f>
        <v>12500</v>
      </c>
      <c r="R55" s="23">
        <v>10000</v>
      </c>
      <c r="S55" s="22">
        <f t="shared" si="130"/>
        <v>10000</v>
      </c>
      <c r="T55" s="23">
        <v>10000</v>
      </c>
      <c r="U55" s="22">
        <v>10000</v>
      </c>
      <c r="V55" s="23">
        <v>14000</v>
      </c>
      <c r="W55" s="22">
        <f t="shared" ref="W55:Y55" si="131">V55*$E55</f>
        <v>14000</v>
      </c>
      <c r="X55" s="23">
        <v>9500</v>
      </c>
      <c r="Y55" s="22">
        <f t="shared" si="131"/>
        <v>9500</v>
      </c>
      <c r="Z55" s="23">
        <v>11000</v>
      </c>
      <c r="AA55" s="22">
        <f t="shared" ref="AA55" si="132">Z55*$E55</f>
        <v>11000</v>
      </c>
      <c r="AB55" s="13">
        <v>11000</v>
      </c>
      <c r="AC55" s="14">
        <v>11000</v>
      </c>
    </row>
    <row r="56" spans="2:29" s="12" customFormat="1" x14ac:dyDescent="0.2">
      <c r="B56" s="11">
        <v>42</v>
      </c>
      <c r="C56" s="11" t="s">
        <v>90</v>
      </c>
      <c r="D56" s="11" t="s">
        <v>77</v>
      </c>
      <c r="E56" s="11">
        <v>1</v>
      </c>
      <c r="F56" s="13">
        <v>30000</v>
      </c>
      <c r="G56" s="14">
        <f t="shared" ref="G56" si="133">F56*$E56</f>
        <v>30000</v>
      </c>
      <c r="H56" s="13">
        <v>25000</v>
      </c>
      <c r="I56" s="14">
        <f t="shared" si="113"/>
        <v>25000</v>
      </c>
      <c r="J56" s="13">
        <v>25000</v>
      </c>
      <c r="K56" s="22">
        <f t="shared" si="113"/>
        <v>25000</v>
      </c>
      <c r="L56" s="23">
        <v>23250</v>
      </c>
      <c r="M56" s="22">
        <v>23250</v>
      </c>
      <c r="N56" s="23">
        <v>18000</v>
      </c>
      <c r="O56" s="22">
        <f t="shared" ref="O56" si="134">N56*$E56</f>
        <v>18000</v>
      </c>
      <c r="P56" s="23">
        <v>18000</v>
      </c>
      <c r="Q56" s="22">
        <f t="shared" ref="Q56:S56" si="135">P56*$E56</f>
        <v>18000</v>
      </c>
      <c r="R56" s="23">
        <v>15000</v>
      </c>
      <c r="S56" s="22">
        <f t="shared" si="135"/>
        <v>15000</v>
      </c>
      <c r="T56" s="23">
        <v>15000</v>
      </c>
      <c r="U56" s="22">
        <v>15000</v>
      </c>
      <c r="V56" s="23">
        <v>14500</v>
      </c>
      <c r="W56" s="22">
        <f t="shared" ref="W56:Y56" si="136">V56*$E56</f>
        <v>14500</v>
      </c>
      <c r="X56" s="23">
        <v>13000</v>
      </c>
      <c r="Y56" s="22">
        <f t="shared" si="136"/>
        <v>13000</v>
      </c>
      <c r="Z56" s="23">
        <v>14000</v>
      </c>
      <c r="AA56" s="22">
        <f t="shared" ref="AA56" si="137">Z56*$E56</f>
        <v>14000</v>
      </c>
      <c r="AB56" s="13">
        <v>14000</v>
      </c>
      <c r="AC56" s="14">
        <v>14000</v>
      </c>
    </row>
    <row r="57" spans="2:29" s="12" customFormat="1" x14ac:dyDescent="0.2">
      <c r="B57" s="11">
        <v>43</v>
      </c>
      <c r="C57" s="11" t="s">
        <v>91</v>
      </c>
      <c r="D57" s="11" t="s">
        <v>77</v>
      </c>
      <c r="E57" s="11">
        <v>1</v>
      </c>
      <c r="F57" s="13">
        <v>10500</v>
      </c>
      <c r="G57" s="14">
        <f t="shared" ref="G57" si="138">F57*$E57</f>
        <v>10500</v>
      </c>
      <c r="H57" s="13">
        <v>7500</v>
      </c>
      <c r="I57" s="14">
        <f t="shared" si="113"/>
        <v>7500</v>
      </c>
      <c r="J57" s="13">
        <v>7500</v>
      </c>
      <c r="K57" s="22">
        <f t="shared" si="113"/>
        <v>7500</v>
      </c>
      <c r="L57" s="23">
        <v>6900</v>
      </c>
      <c r="M57" s="22">
        <v>6900</v>
      </c>
      <c r="N57" s="23">
        <v>5000</v>
      </c>
      <c r="O57" s="22">
        <f t="shared" ref="O57" si="139">N57*$E57</f>
        <v>5000</v>
      </c>
      <c r="P57" s="23">
        <v>5000</v>
      </c>
      <c r="Q57" s="22">
        <f t="shared" ref="Q57:S57" si="140">P57*$E57</f>
        <v>5000</v>
      </c>
      <c r="R57" s="23">
        <v>5000</v>
      </c>
      <c r="S57" s="22">
        <f t="shared" si="140"/>
        <v>5000</v>
      </c>
      <c r="T57" s="23">
        <v>5000</v>
      </c>
      <c r="U57" s="22">
        <v>5000</v>
      </c>
      <c r="V57" s="23">
        <v>5000</v>
      </c>
      <c r="W57" s="22">
        <f t="shared" ref="W57:Y57" si="141">V57*$E57</f>
        <v>5000</v>
      </c>
      <c r="X57" s="23">
        <v>5000</v>
      </c>
      <c r="Y57" s="22">
        <f t="shared" si="141"/>
        <v>5000</v>
      </c>
      <c r="Z57" s="23">
        <v>5000</v>
      </c>
      <c r="AA57" s="22">
        <f t="shared" ref="AA57" si="142">Z57*$E57</f>
        <v>5000</v>
      </c>
      <c r="AB57" s="13">
        <v>5000</v>
      </c>
      <c r="AC57" s="14">
        <v>5000</v>
      </c>
    </row>
    <row r="58" spans="2:29" s="12" customFormat="1" x14ac:dyDescent="0.2">
      <c r="B58" s="11">
        <v>44</v>
      </c>
      <c r="C58" s="11" t="s">
        <v>92</v>
      </c>
      <c r="D58" s="11" t="s">
        <v>77</v>
      </c>
      <c r="E58" s="11">
        <v>1</v>
      </c>
      <c r="F58" s="13">
        <v>10500</v>
      </c>
      <c r="G58" s="14">
        <f t="shared" ref="G58" si="143">F58*$E58</f>
        <v>10500</v>
      </c>
      <c r="H58" s="13">
        <v>7500</v>
      </c>
      <c r="I58" s="14">
        <f t="shared" si="113"/>
        <v>7500</v>
      </c>
      <c r="J58" s="13">
        <v>7500</v>
      </c>
      <c r="K58" s="22">
        <f t="shared" si="113"/>
        <v>7500</v>
      </c>
      <c r="L58" s="23">
        <v>6900</v>
      </c>
      <c r="M58" s="22">
        <v>6900</v>
      </c>
      <c r="N58" s="23">
        <v>5000</v>
      </c>
      <c r="O58" s="22">
        <f t="shared" ref="O58" si="144">N58*$E58</f>
        <v>5000</v>
      </c>
      <c r="P58" s="23">
        <v>5000</v>
      </c>
      <c r="Q58" s="22">
        <f t="shared" ref="Q58:S58" si="145">P58*$E58</f>
        <v>5000</v>
      </c>
      <c r="R58" s="23">
        <v>5000</v>
      </c>
      <c r="S58" s="22">
        <f t="shared" si="145"/>
        <v>5000</v>
      </c>
      <c r="T58" s="23">
        <v>5000</v>
      </c>
      <c r="U58" s="22">
        <v>5000</v>
      </c>
      <c r="V58" s="23">
        <v>5000</v>
      </c>
      <c r="W58" s="22">
        <f t="shared" ref="W58:Y58" si="146">V58*$E58</f>
        <v>5000</v>
      </c>
      <c r="X58" s="23">
        <v>5000</v>
      </c>
      <c r="Y58" s="22">
        <f t="shared" si="146"/>
        <v>5000</v>
      </c>
      <c r="Z58" s="23">
        <v>5000</v>
      </c>
      <c r="AA58" s="22">
        <f t="shared" ref="AA58" si="147">Z58*$E58</f>
        <v>5000</v>
      </c>
      <c r="AB58" s="13">
        <v>5000</v>
      </c>
      <c r="AC58" s="14">
        <v>5000</v>
      </c>
    </row>
    <row r="59" spans="2:29" s="12" customFormat="1" x14ac:dyDescent="0.2">
      <c r="B59" s="11">
        <v>45</v>
      </c>
      <c r="C59" s="11" t="s">
        <v>93</v>
      </c>
      <c r="D59" s="11" t="s">
        <v>77</v>
      </c>
      <c r="E59" s="11">
        <v>1</v>
      </c>
      <c r="F59" s="13">
        <v>110000</v>
      </c>
      <c r="G59" s="14">
        <f t="shared" ref="G59" si="148">F59*$E59</f>
        <v>110000</v>
      </c>
      <c r="H59" s="13">
        <v>110000</v>
      </c>
      <c r="I59" s="14">
        <f t="shared" si="113"/>
        <v>110000</v>
      </c>
      <c r="J59" s="13">
        <v>0</v>
      </c>
      <c r="K59" s="22">
        <f t="shared" si="113"/>
        <v>0</v>
      </c>
      <c r="L59" s="23">
        <v>0</v>
      </c>
      <c r="M59" s="22">
        <v>0</v>
      </c>
      <c r="N59" s="23">
        <v>25000</v>
      </c>
      <c r="O59" s="22">
        <f t="shared" ref="O59" si="149">N59*$E59</f>
        <v>25000</v>
      </c>
      <c r="P59" s="23">
        <v>25000</v>
      </c>
      <c r="Q59" s="22">
        <f t="shared" ref="Q59:S59" si="150">P59*$E59</f>
        <v>25000</v>
      </c>
      <c r="R59" s="23">
        <v>0</v>
      </c>
      <c r="S59" s="22">
        <f t="shared" si="150"/>
        <v>0</v>
      </c>
      <c r="T59" s="23">
        <v>0</v>
      </c>
      <c r="U59" s="22">
        <v>0</v>
      </c>
      <c r="V59" s="23">
        <v>39000</v>
      </c>
      <c r="W59" s="22">
        <f t="shared" ref="W59:Y59" si="151">V59*$E59</f>
        <v>39000</v>
      </c>
      <c r="X59" s="23">
        <v>1</v>
      </c>
      <c r="Y59" s="22">
        <f t="shared" si="151"/>
        <v>1</v>
      </c>
      <c r="Z59" s="23">
        <v>1</v>
      </c>
      <c r="AA59" s="22">
        <f t="shared" ref="AA59" si="152">Z59*$E59</f>
        <v>1</v>
      </c>
      <c r="AB59" s="13">
        <v>1</v>
      </c>
      <c r="AC59" s="14">
        <v>1</v>
      </c>
    </row>
    <row r="60" spans="2:29" s="12" customFormat="1" x14ac:dyDescent="0.2">
      <c r="B60" s="11">
        <v>46</v>
      </c>
      <c r="C60" s="11" t="s">
        <v>94</v>
      </c>
      <c r="D60" s="11" t="s">
        <v>77</v>
      </c>
      <c r="E60" s="11">
        <v>1</v>
      </c>
      <c r="F60" s="13">
        <v>15000</v>
      </c>
      <c r="G60" s="14">
        <f t="shared" ref="G60" si="153">F60*$E60</f>
        <v>15000</v>
      </c>
      <c r="H60" s="13">
        <v>12000</v>
      </c>
      <c r="I60" s="14">
        <f t="shared" si="113"/>
        <v>12000</v>
      </c>
      <c r="J60" s="13">
        <v>12000</v>
      </c>
      <c r="K60" s="22">
        <f t="shared" si="113"/>
        <v>12000</v>
      </c>
      <c r="L60" s="23">
        <v>11000</v>
      </c>
      <c r="M60" s="22">
        <v>11000</v>
      </c>
      <c r="N60" s="23">
        <v>7000</v>
      </c>
      <c r="O60" s="22">
        <f t="shared" ref="O60" si="154">N60*$E60</f>
        <v>7000</v>
      </c>
      <c r="P60" s="23">
        <v>7000</v>
      </c>
      <c r="Q60" s="22">
        <f t="shared" ref="Q60:S60" si="155">P60*$E60</f>
        <v>7000</v>
      </c>
      <c r="R60" s="23">
        <v>5000</v>
      </c>
      <c r="S60" s="22">
        <f t="shared" si="155"/>
        <v>5000</v>
      </c>
      <c r="T60" s="23">
        <v>5000</v>
      </c>
      <c r="U60" s="22">
        <v>5000</v>
      </c>
      <c r="V60" s="23">
        <v>8500</v>
      </c>
      <c r="W60" s="22">
        <f t="shared" ref="W60:Y60" si="156">V60*$E60</f>
        <v>8500</v>
      </c>
      <c r="X60" s="23">
        <v>8500</v>
      </c>
      <c r="Y60" s="22">
        <f t="shared" si="156"/>
        <v>8500</v>
      </c>
      <c r="Z60" s="23">
        <v>8500</v>
      </c>
      <c r="AA60" s="22">
        <f t="shared" ref="AA60" si="157">Z60*$E60</f>
        <v>8500</v>
      </c>
      <c r="AB60" s="13">
        <v>8500</v>
      </c>
      <c r="AC60" s="14">
        <v>8500</v>
      </c>
    </row>
    <row r="61" spans="2:29" x14ac:dyDescent="0.2">
      <c r="B61" s="5">
        <v>3</v>
      </c>
      <c r="C61" s="5" t="s">
        <v>29</v>
      </c>
      <c r="D61" s="5" t="s">
        <v>27</v>
      </c>
      <c r="E61" s="5">
        <v>1</v>
      </c>
      <c r="F61" s="6"/>
      <c r="G61" s="7">
        <f>SUM(G62:G68)</f>
        <v>27600</v>
      </c>
      <c r="H61" s="6"/>
      <c r="I61" s="7">
        <f>SUM(I62:I68)</f>
        <v>27600</v>
      </c>
      <c r="J61" s="6"/>
      <c r="K61" s="7">
        <f>SUM(K62:K68)</f>
        <v>23850</v>
      </c>
      <c r="L61" s="6"/>
      <c r="M61" s="15">
        <v>23850</v>
      </c>
      <c r="N61" s="6"/>
      <c r="O61" s="7">
        <f>SUM(O62:O68)</f>
        <v>81000</v>
      </c>
      <c r="P61" s="6"/>
      <c r="Q61" s="7">
        <f>SUM(Q62:Q68)</f>
        <v>81000</v>
      </c>
      <c r="R61" s="6"/>
      <c r="S61" s="7">
        <f>SUM(S62:S68)</f>
        <v>56000</v>
      </c>
      <c r="T61" s="6"/>
      <c r="U61" s="15">
        <v>56000</v>
      </c>
      <c r="V61" s="6"/>
      <c r="W61" s="7">
        <f>SUM(W62:W68)</f>
        <v>41350</v>
      </c>
      <c r="X61" s="6"/>
      <c r="Y61" s="7">
        <f>SUM(Y62:Y68)</f>
        <v>41350</v>
      </c>
      <c r="Z61" s="6"/>
      <c r="AA61" s="7">
        <f>SUM(AA62:AA68)</f>
        <v>38850</v>
      </c>
      <c r="AB61" s="6"/>
      <c r="AC61" s="15">
        <v>38850</v>
      </c>
    </row>
    <row r="62" spans="2:29" s="12" customFormat="1" x14ac:dyDescent="0.2">
      <c r="B62" s="11">
        <v>47</v>
      </c>
      <c r="C62" s="11" t="s">
        <v>95</v>
      </c>
      <c r="D62" s="11" t="s">
        <v>96</v>
      </c>
      <c r="E62" s="11">
        <v>1</v>
      </c>
      <c r="F62" s="13">
        <v>700</v>
      </c>
      <c r="G62" s="14">
        <f t="shared" ref="G62" si="158">F62*$E62</f>
        <v>700</v>
      </c>
      <c r="H62" s="13">
        <v>700</v>
      </c>
      <c r="I62" s="14">
        <f t="shared" si="113"/>
        <v>700</v>
      </c>
      <c r="J62" s="13">
        <v>600</v>
      </c>
      <c r="K62" s="22">
        <f t="shared" si="113"/>
        <v>600</v>
      </c>
      <c r="L62" s="23">
        <v>600</v>
      </c>
      <c r="M62" s="22">
        <v>600</v>
      </c>
      <c r="N62" s="23">
        <v>4200</v>
      </c>
      <c r="O62" s="22">
        <f t="shared" ref="O62" si="159">N62*$E62</f>
        <v>4200</v>
      </c>
      <c r="P62" s="23">
        <v>4200</v>
      </c>
      <c r="Q62" s="22">
        <f t="shared" ref="Q62:S62" si="160">P62*$E62</f>
        <v>4200</v>
      </c>
      <c r="R62" s="23">
        <v>4200</v>
      </c>
      <c r="S62" s="22">
        <f t="shared" si="160"/>
        <v>4200</v>
      </c>
      <c r="T62" s="23">
        <v>4200</v>
      </c>
      <c r="U62" s="22">
        <v>4200</v>
      </c>
      <c r="V62" s="23">
        <v>2000</v>
      </c>
      <c r="W62" s="22">
        <f t="shared" ref="W62:Y62" si="161">V62*$E62</f>
        <v>2000</v>
      </c>
      <c r="X62" s="23">
        <v>2000</v>
      </c>
      <c r="Y62" s="22">
        <f t="shared" si="161"/>
        <v>2000</v>
      </c>
      <c r="Z62" s="23">
        <v>2000</v>
      </c>
      <c r="AA62" s="22">
        <f t="shared" ref="AA62" si="162">Z62*$E62</f>
        <v>2000</v>
      </c>
      <c r="AB62" s="13">
        <v>2000</v>
      </c>
      <c r="AC62" s="14">
        <v>2000</v>
      </c>
    </row>
    <row r="63" spans="2:29" s="12" customFormat="1" x14ac:dyDescent="0.2">
      <c r="B63" s="11">
        <v>48</v>
      </c>
      <c r="C63" s="11" t="s">
        <v>97</v>
      </c>
      <c r="D63" s="11" t="s">
        <v>96</v>
      </c>
      <c r="E63" s="11">
        <v>1</v>
      </c>
      <c r="F63" s="13">
        <v>5750</v>
      </c>
      <c r="G63" s="14">
        <f t="shared" ref="G63" si="163">F63*$E63</f>
        <v>5750</v>
      </c>
      <c r="H63" s="13">
        <v>5750</v>
      </c>
      <c r="I63" s="14">
        <f t="shared" si="113"/>
        <v>5750</v>
      </c>
      <c r="J63" s="13">
        <v>5000</v>
      </c>
      <c r="K63" s="22">
        <f t="shared" si="113"/>
        <v>5000</v>
      </c>
      <c r="L63" s="23">
        <v>5000</v>
      </c>
      <c r="M63" s="22">
        <v>5000</v>
      </c>
      <c r="N63" s="23">
        <v>4900</v>
      </c>
      <c r="O63" s="22">
        <f t="shared" ref="O63" si="164">N63*$E63</f>
        <v>4900</v>
      </c>
      <c r="P63" s="23">
        <v>4900</v>
      </c>
      <c r="Q63" s="22">
        <f t="shared" ref="Q63:S63" si="165">P63*$E63</f>
        <v>4900</v>
      </c>
      <c r="R63" s="23">
        <v>4900</v>
      </c>
      <c r="S63" s="22">
        <f t="shared" si="165"/>
        <v>4900</v>
      </c>
      <c r="T63" s="23">
        <v>4900</v>
      </c>
      <c r="U63" s="22">
        <v>4900</v>
      </c>
      <c r="V63" s="23">
        <v>4900</v>
      </c>
      <c r="W63" s="22">
        <f t="shared" ref="W63:Y63" si="166">V63*$E63</f>
        <v>4900</v>
      </c>
      <c r="X63" s="23">
        <v>4900</v>
      </c>
      <c r="Y63" s="22">
        <f t="shared" si="166"/>
        <v>4900</v>
      </c>
      <c r="Z63" s="23">
        <v>4900</v>
      </c>
      <c r="AA63" s="22">
        <f t="shared" ref="AA63" si="167">Z63*$E63</f>
        <v>4900</v>
      </c>
      <c r="AB63" s="13">
        <v>4900</v>
      </c>
      <c r="AC63" s="14">
        <v>4900</v>
      </c>
    </row>
    <row r="64" spans="2:29" s="12" customFormat="1" x14ac:dyDescent="0.2">
      <c r="B64" s="11">
        <v>49</v>
      </c>
      <c r="C64" s="11" t="s">
        <v>98</v>
      </c>
      <c r="D64" s="11" t="s">
        <v>96</v>
      </c>
      <c r="E64" s="11">
        <v>1</v>
      </c>
      <c r="F64" s="13">
        <v>950</v>
      </c>
      <c r="G64" s="14">
        <f t="shared" ref="G64" si="168">F64*$E64</f>
        <v>950</v>
      </c>
      <c r="H64" s="13">
        <v>950</v>
      </c>
      <c r="I64" s="14">
        <f t="shared" si="113"/>
        <v>950</v>
      </c>
      <c r="J64" s="13">
        <v>800</v>
      </c>
      <c r="K64" s="22">
        <f t="shared" si="113"/>
        <v>800</v>
      </c>
      <c r="L64" s="23">
        <v>800</v>
      </c>
      <c r="M64" s="22">
        <v>800</v>
      </c>
      <c r="N64" s="23">
        <v>5500</v>
      </c>
      <c r="O64" s="22">
        <f t="shared" ref="O64" si="169">N64*$E64</f>
        <v>5500</v>
      </c>
      <c r="P64" s="23">
        <v>5500</v>
      </c>
      <c r="Q64" s="22">
        <f t="shared" ref="Q64:S64" si="170">P64*$E64</f>
        <v>5500</v>
      </c>
      <c r="R64" s="23">
        <v>5500</v>
      </c>
      <c r="S64" s="22">
        <f t="shared" si="170"/>
        <v>5500</v>
      </c>
      <c r="T64" s="23">
        <v>5500</v>
      </c>
      <c r="U64" s="22">
        <v>5500</v>
      </c>
      <c r="V64" s="23">
        <v>7100</v>
      </c>
      <c r="W64" s="22">
        <f t="shared" ref="W64:Y64" si="171">V64*$E64</f>
        <v>7100</v>
      </c>
      <c r="X64" s="23">
        <v>7100</v>
      </c>
      <c r="Y64" s="22">
        <f t="shared" si="171"/>
        <v>7100</v>
      </c>
      <c r="Z64" s="23">
        <v>7100</v>
      </c>
      <c r="AA64" s="22">
        <f t="shared" ref="AA64" si="172">Z64*$E64</f>
        <v>7100</v>
      </c>
      <c r="AB64" s="13">
        <v>7100</v>
      </c>
      <c r="AC64" s="14">
        <v>7100</v>
      </c>
    </row>
    <row r="65" spans="2:29" s="12" customFormat="1" x14ac:dyDescent="0.2">
      <c r="B65" s="11">
        <v>50</v>
      </c>
      <c r="C65" s="11" t="s">
        <v>99</v>
      </c>
      <c r="D65" s="11" t="s">
        <v>96</v>
      </c>
      <c r="E65" s="11">
        <v>1</v>
      </c>
      <c r="F65" s="13">
        <v>3250</v>
      </c>
      <c r="G65" s="14">
        <f t="shared" ref="G65" si="173">F65*$E65</f>
        <v>3250</v>
      </c>
      <c r="H65" s="13">
        <v>3250</v>
      </c>
      <c r="I65" s="14">
        <f t="shared" si="113"/>
        <v>3250</v>
      </c>
      <c r="J65" s="13">
        <v>2750</v>
      </c>
      <c r="K65" s="22">
        <f t="shared" si="113"/>
        <v>2750</v>
      </c>
      <c r="L65" s="23">
        <v>2750</v>
      </c>
      <c r="M65" s="22">
        <v>2750</v>
      </c>
      <c r="N65" s="23">
        <v>6000</v>
      </c>
      <c r="O65" s="22">
        <f t="shared" ref="O65" si="174">N65*$E65</f>
        <v>6000</v>
      </c>
      <c r="P65" s="23">
        <v>6000</v>
      </c>
      <c r="Q65" s="22">
        <f t="shared" ref="Q65:S65" si="175">P65*$E65</f>
        <v>6000</v>
      </c>
      <c r="R65" s="23">
        <v>6000</v>
      </c>
      <c r="S65" s="22">
        <f t="shared" si="175"/>
        <v>6000</v>
      </c>
      <c r="T65" s="23">
        <v>6000</v>
      </c>
      <c r="U65" s="22">
        <v>6000</v>
      </c>
      <c r="V65" s="23">
        <v>9200</v>
      </c>
      <c r="W65" s="22">
        <f t="shared" ref="W65:Y65" si="176">V65*$E65</f>
        <v>9200</v>
      </c>
      <c r="X65" s="23">
        <v>9200</v>
      </c>
      <c r="Y65" s="22">
        <f t="shared" si="176"/>
        <v>9200</v>
      </c>
      <c r="Z65" s="23">
        <v>9200</v>
      </c>
      <c r="AA65" s="22">
        <f t="shared" ref="AA65" si="177">Z65*$E65</f>
        <v>9200</v>
      </c>
      <c r="AB65" s="13">
        <v>9200</v>
      </c>
      <c r="AC65" s="14">
        <v>9200</v>
      </c>
    </row>
    <row r="66" spans="2:29" s="12" customFormat="1" x14ac:dyDescent="0.2">
      <c r="B66" s="11">
        <v>51</v>
      </c>
      <c r="C66" s="11" t="s">
        <v>100</v>
      </c>
      <c r="D66" s="11" t="s">
        <v>101</v>
      </c>
      <c r="E66" s="11">
        <v>1</v>
      </c>
      <c r="F66" s="13">
        <v>4950</v>
      </c>
      <c r="G66" s="14">
        <f t="shared" ref="G66" si="178">F66*$E66</f>
        <v>4950</v>
      </c>
      <c r="H66" s="13">
        <v>4950</v>
      </c>
      <c r="I66" s="14">
        <f t="shared" si="113"/>
        <v>4950</v>
      </c>
      <c r="J66" s="13">
        <v>4200</v>
      </c>
      <c r="K66" s="22">
        <f t="shared" si="113"/>
        <v>4200</v>
      </c>
      <c r="L66" s="23">
        <v>4200</v>
      </c>
      <c r="M66" s="22">
        <v>4200</v>
      </c>
      <c r="N66" s="23">
        <v>4900</v>
      </c>
      <c r="O66" s="22">
        <f t="shared" ref="O66" si="179">N66*$E66</f>
        <v>4900</v>
      </c>
      <c r="P66" s="23">
        <v>4900</v>
      </c>
      <c r="Q66" s="22">
        <f t="shared" ref="Q66:S66" si="180">P66*$E66</f>
        <v>4900</v>
      </c>
      <c r="R66" s="23">
        <v>4900</v>
      </c>
      <c r="S66" s="22">
        <f t="shared" si="180"/>
        <v>4900</v>
      </c>
      <c r="T66" s="23">
        <v>4900</v>
      </c>
      <c r="U66" s="22">
        <v>4900</v>
      </c>
      <c r="V66" s="23">
        <v>4700</v>
      </c>
      <c r="W66" s="22">
        <f t="shared" ref="W66:Y66" si="181">V66*$E66</f>
        <v>4700</v>
      </c>
      <c r="X66" s="23">
        <v>4700</v>
      </c>
      <c r="Y66" s="22">
        <f t="shared" si="181"/>
        <v>4700</v>
      </c>
      <c r="Z66" s="23">
        <v>4700</v>
      </c>
      <c r="AA66" s="22">
        <f t="shared" ref="AA66" si="182">Z66*$E66</f>
        <v>4700</v>
      </c>
      <c r="AB66" s="13">
        <v>4700</v>
      </c>
      <c r="AC66" s="14">
        <v>4700</v>
      </c>
    </row>
    <row r="67" spans="2:29" s="12" customFormat="1" x14ac:dyDescent="0.2">
      <c r="B67" s="11">
        <v>52</v>
      </c>
      <c r="C67" s="11" t="s">
        <v>102</v>
      </c>
      <c r="D67" s="11" t="s">
        <v>101</v>
      </c>
      <c r="E67" s="11">
        <v>1</v>
      </c>
      <c r="F67" s="13">
        <v>5750</v>
      </c>
      <c r="G67" s="14">
        <f t="shared" ref="G67" si="183">F67*$E67</f>
        <v>5750</v>
      </c>
      <c r="H67" s="13">
        <v>5750</v>
      </c>
      <c r="I67" s="14">
        <f t="shared" si="113"/>
        <v>5750</v>
      </c>
      <c r="J67" s="13">
        <v>5000</v>
      </c>
      <c r="K67" s="22">
        <f t="shared" si="113"/>
        <v>5000</v>
      </c>
      <c r="L67" s="23">
        <v>5000</v>
      </c>
      <c r="M67" s="22">
        <v>5000</v>
      </c>
      <c r="N67" s="23">
        <v>5500</v>
      </c>
      <c r="O67" s="22">
        <f t="shared" ref="O67" si="184">N67*$E67</f>
        <v>5500</v>
      </c>
      <c r="P67" s="23">
        <v>5500</v>
      </c>
      <c r="Q67" s="22">
        <f t="shared" ref="Q67:S67" si="185">P67*$E67</f>
        <v>5500</v>
      </c>
      <c r="R67" s="23">
        <v>5500</v>
      </c>
      <c r="S67" s="22">
        <f t="shared" si="185"/>
        <v>5500</v>
      </c>
      <c r="T67" s="23">
        <v>5500</v>
      </c>
      <c r="U67" s="22">
        <v>5500</v>
      </c>
      <c r="V67" s="23">
        <v>4700</v>
      </c>
      <c r="W67" s="22">
        <f t="shared" ref="W67:Y67" si="186">V67*$E67</f>
        <v>4700</v>
      </c>
      <c r="X67" s="23">
        <v>4700</v>
      </c>
      <c r="Y67" s="22">
        <f t="shared" si="186"/>
        <v>4700</v>
      </c>
      <c r="Z67" s="23">
        <v>4700</v>
      </c>
      <c r="AA67" s="22">
        <f t="shared" ref="AA67" si="187">Z67*$E67</f>
        <v>4700</v>
      </c>
      <c r="AB67" s="13">
        <v>4700</v>
      </c>
      <c r="AC67" s="14">
        <v>4700</v>
      </c>
    </row>
    <row r="68" spans="2:29" s="12" customFormat="1" x14ac:dyDescent="0.2">
      <c r="B68" s="11">
        <v>53</v>
      </c>
      <c r="C68" s="11" t="s">
        <v>103</v>
      </c>
      <c r="D68" s="11" t="s">
        <v>104</v>
      </c>
      <c r="E68" s="11">
        <v>25</v>
      </c>
      <c r="F68" s="13">
        <v>250</v>
      </c>
      <c r="G68" s="14">
        <f t="shared" ref="G68" si="188">F68*$E68</f>
        <v>6250</v>
      </c>
      <c r="H68" s="13">
        <v>250</v>
      </c>
      <c r="I68" s="14">
        <f t="shared" si="113"/>
        <v>6250</v>
      </c>
      <c r="J68" s="13">
        <v>220</v>
      </c>
      <c r="K68" s="22">
        <f t="shared" si="113"/>
        <v>5500</v>
      </c>
      <c r="L68" s="23">
        <v>220</v>
      </c>
      <c r="M68" s="22">
        <v>5500</v>
      </c>
      <c r="N68" s="23">
        <v>2000</v>
      </c>
      <c r="O68" s="22">
        <f t="shared" ref="O68" si="189">N68*$E68</f>
        <v>50000</v>
      </c>
      <c r="P68" s="23">
        <v>2000</v>
      </c>
      <c r="Q68" s="22">
        <f t="shared" ref="Q68:S68" si="190">P68*$E68</f>
        <v>50000</v>
      </c>
      <c r="R68" s="23">
        <v>1000</v>
      </c>
      <c r="S68" s="22">
        <f t="shared" si="190"/>
        <v>25000</v>
      </c>
      <c r="T68" s="23">
        <v>1000</v>
      </c>
      <c r="U68" s="22">
        <v>25000</v>
      </c>
      <c r="V68" s="23">
        <v>350</v>
      </c>
      <c r="W68" s="22">
        <f t="shared" ref="W68:Y68" si="191">V68*$E68</f>
        <v>8750</v>
      </c>
      <c r="X68" s="23">
        <v>350</v>
      </c>
      <c r="Y68" s="22">
        <f t="shared" si="191"/>
        <v>8750</v>
      </c>
      <c r="Z68" s="23">
        <v>250</v>
      </c>
      <c r="AA68" s="22">
        <f t="shared" ref="AA68" si="192">Z68*$E68</f>
        <v>6250</v>
      </c>
      <c r="AB68" s="13">
        <v>250</v>
      </c>
      <c r="AC68" s="14">
        <v>6250</v>
      </c>
    </row>
    <row r="69" spans="2:29" x14ac:dyDescent="0.2">
      <c r="B69" s="5">
        <v>4</v>
      </c>
      <c r="C69" s="5" t="s">
        <v>30</v>
      </c>
      <c r="D69" s="5" t="s">
        <v>27</v>
      </c>
      <c r="E69" s="5">
        <v>1</v>
      </c>
      <c r="F69" s="6"/>
      <c r="G69" s="7">
        <f>SUM(G70:G106)</f>
        <v>495625</v>
      </c>
      <c r="H69" s="6"/>
      <c r="I69" s="7">
        <f>SUM(I70:I106)</f>
        <v>372350</v>
      </c>
      <c r="J69" s="6"/>
      <c r="K69" s="7">
        <f>SUM(K70:K106)</f>
        <v>372350</v>
      </c>
      <c r="L69" s="6"/>
      <c r="M69" s="15">
        <v>352700</v>
      </c>
      <c r="N69" s="6"/>
      <c r="O69" s="7">
        <f>SUM(O70:O106)</f>
        <v>376860</v>
      </c>
      <c r="P69" s="6"/>
      <c r="Q69" s="7">
        <f>SUM(Q70:Q106)</f>
        <v>376860</v>
      </c>
      <c r="R69" s="6"/>
      <c r="S69" s="7">
        <f>SUM(S70:S106)</f>
        <v>312960</v>
      </c>
      <c r="T69" s="6"/>
      <c r="U69" s="15">
        <v>312960</v>
      </c>
      <c r="V69" s="6"/>
      <c r="W69" s="7">
        <f>SUM(W70:W106)</f>
        <v>733630</v>
      </c>
      <c r="X69" s="6"/>
      <c r="Y69" s="7">
        <f>SUM(Y70:Y106)</f>
        <v>410605</v>
      </c>
      <c r="Z69" s="6"/>
      <c r="AA69" s="7">
        <f>SUM(AA70:AA106)</f>
        <v>409168</v>
      </c>
      <c r="AB69" s="6"/>
      <c r="AC69" s="15">
        <v>409168</v>
      </c>
    </row>
    <row r="70" spans="2:29" s="12" customFormat="1" x14ac:dyDescent="0.2">
      <c r="B70" s="11">
        <v>54</v>
      </c>
      <c r="C70" s="11" t="s">
        <v>105</v>
      </c>
      <c r="D70" s="11" t="s">
        <v>25</v>
      </c>
      <c r="E70" s="11" t="s">
        <v>25</v>
      </c>
      <c r="F70" s="11"/>
      <c r="G70" s="11"/>
      <c r="H70" s="11"/>
      <c r="I70" s="11"/>
      <c r="J70" s="11"/>
      <c r="K70" s="22"/>
      <c r="L70" s="23"/>
      <c r="M70" s="24"/>
      <c r="N70" s="24"/>
      <c r="O70" s="24"/>
      <c r="P70" s="24"/>
      <c r="Q70" s="24"/>
      <c r="R70" s="24"/>
      <c r="S70" s="22"/>
      <c r="T70" s="23"/>
      <c r="U70" s="24"/>
      <c r="V70" s="24"/>
      <c r="W70" s="24"/>
      <c r="X70" s="24"/>
      <c r="Y70" s="24"/>
      <c r="Z70" s="24"/>
      <c r="AA70" s="22"/>
      <c r="AB70" s="11"/>
      <c r="AC70" s="11"/>
    </row>
    <row r="71" spans="2:29" s="12" customFormat="1" x14ac:dyDescent="0.2">
      <c r="B71" s="11">
        <v>55</v>
      </c>
      <c r="C71" s="11" t="s">
        <v>106</v>
      </c>
      <c r="D71" s="11" t="s">
        <v>107</v>
      </c>
      <c r="E71" s="11">
        <v>1</v>
      </c>
      <c r="F71" s="13">
        <v>45000</v>
      </c>
      <c r="G71" s="14">
        <f t="shared" ref="G71" si="193">F71*$E71</f>
        <v>45000</v>
      </c>
      <c r="H71" s="13">
        <v>35000</v>
      </c>
      <c r="I71" s="14">
        <f t="shared" ref="I71:K71" si="194">H71*$E71</f>
        <v>35000</v>
      </c>
      <c r="J71" s="13">
        <v>35000</v>
      </c>
      <c r="K71" s="22">
        <f t="shared" si="194"/>
        <v>35000</v>
      </c>
      <c r="L71" s="23">
        <v>33000</v>
      </c>
      <c r="M71" s="22">
        <v>33000</v>
      </c>
      <c r="N71" s="23">
        <v>45000</v>
      </c>
      <c r="O71" s="22">
        <f t="shared" ref="O71" si="195">N71*$E71</f>
        <v>45000</v>
      </c>
      <c r="P71" s="23">
        <v>45000</v>
      </c>
      <c r="Q71" s="22">
        <f t="shared" ref="Q71:S71" si="196">P71*$E71</f>
        <v>45000</v>
      </c>
      <c r="R71" s="23">
        <v>45000</v>
      </c>
      <c r="S71" s="22">
        <f t="shared" si="196"/>
        <v>45000</v>
      </c>
      <c r="T71" s="23">
        <v>45000</v>
      </c>
      <c r="U71" s="22">
        <v>45000</v>
      </c>
      <c r="V71" s="23">
        <v>38000</v>
      </c>
      <c r="W71" s="22">
        <f t="shared" ref="W71:Y71" si="197">V71*$E71</f>
        <v>38000</v>
      </c>
      <c r="X71" s="23">
        <v>38000</v>
      </c>
      <c r="Y71" s="22">
        <f t="shared" si="197"/>
        <v>38000</v>
      </c>
      <c r="Z71" s="23">
        <v>38000</v>
      </c>
      <c r="AA71" s="22">
        <f t="shared" ref="AA71" si="198">Z71*$E71</f>
        <v>38000</v>
      </c>
      <c r="AB71" s="13">
        <v>38000</v>
      </c>
      <c r="AC71" s="14">
        <v>38000</v>
      </c>
    </row>
    <row r="72" spans="2:29" s="12" customFormat="1" x14ac:dyDescent="0.2">
      <c r="B72" s="11">
        <v>56</v>
      </c>
      <c r="C72" s="11" t="s">
        <v>108</v>
      </c>
      <c r="D72" s="11" t="s">
        <v>25</v>
      </c>
      <c r="E72" s="11" t="s">
        <v>25</v>
      </c>
      <c r="F72" s="11"/>
      <c r="G72" s="11"/>
      <c r="H72" s="11"/>
      <c r="I72" s="11"/>
      <c r="J72" s="11"/>
      <c r="K72" s="22"/>
      <c r="L72" s="23"/>
      <c r="M72" s="24"/>
      <c r="N72" s="24"/>
      <c r="O72" s="24"/>
      <c r="P72" s="24"/>
      <c r="Q72" s="24"/>
      <c r="R72" s="24"/>
      <c r="S72" s="22"/>
      <c r="T72" s="23"/>
      <c r="U72" s="24"/>
      <c r="V72" s="24"/>
      <c r="W72" s="24"/>
      <c r="X72" s="24"/>
      <c r="Y72" s="24"/>
      <c r="Z72" s="24"/>
      <c r="AA72" s="22"/>
      <c r="AB72" s="11"/>
      <c r="AC72" s="11"/>
    </row>
    <row r="73" spans="2:29" s="12" customFormat="1" x14ac:dyDescent="0.2">
      <c r="B73" s="11">
        <v>57</v>
      </c>
      <c r="C73" s="11" t="s">
        <v>109</v>
      </c>
      <c r="D73" s="11" t="s">
        <v>110</v>
      </c>
      <c r="E73" s="11">
        <v>20</v>
      </c>
      <c r="F73" s="13">
        <v>2000</v>
      </c>
      <c r="G73" s="14">
        <f t="shared" ref="G73" si="199">F73*$E73</f>
        <v>40000</v>
      </c>
      <c r="H73" s="13">
        <v>1500</v>
      </c>
      <c r="I73" s="14">
        <f t="shared" ref="I73:K74" si="200">H73*$E73</f>
        <v>30000</v>
      </c>
      <c r="J73" s="13">
        <v>1500</v>
      </c>
      <c r="K73" s="22">
        <f t="shared" si="200"/>
        <v>30000</v>
      </c>
      <c r="L73" s="23">
        <v>1400</v>
      </c>
      <c r="M73" s="22">
        <v>28000</v>
      </c>
      <c r="N73" s="23">
        <v>1990</v>
      </c>
      <c r="O73" s="22">
        <f t="shared" ref="O73" si="201">N73*$E73</f>
        <v>39800</v>
      </c>
      <c r="P73" s="23">
        <v>1990</v>
      </c>
      <c r="Q73" s="22">
        <f t="shared" ref="Q73:S73" si="202">P73*$E73</f>
        <v>39800</v>
      </c>
      <c r="R73" s="23">
        <v>1490</v>
      </c>
      <c r="S73" s="22">
        <f t="shared" si="202"/>
        <v>29800</v>
      </c>
      <c r="T73" s="23">
        <v>1490</v>
      </c>
      <c r="U73" s="22">
        <v>29800</v>
      </c>
      <c r="V73" s="23">
        <v>15150</v>
      </c>
      <c r="W73" s="22">
        <f t="shared" ref="W73:Y73" si="203">V73*$E73</f>
        <v>303000</v>
      </c>
      <c r="X73" s="23">
        <v>1515</v>
      </c>
      <c r="Y73" s="22">
        <f t="shared" si="203"/>
        <v>30300</v>
      </c>
      <c r="Z73" s="23">
        <v>1515</v>
      </c>
      <c r="AA73" s="22">
        <f t="shared" ref="AA73" si="204">Z73*$E73</f>
        <v>30300</v>
      </c>
      <c r="AB73" s="13">
        <v>1515</v>
      </c>
      <c r="AC73" s="14">
        <v>30300</v>
      </c>
    </row>
    <row r="74" spans="2:29" s="12" customFormat="1" x14ac:dyDescent="0.2">
      <c r="B74" s="11">
        <v>58</v>
      </c>
      <c r="C74" s="11" t="s">
        <v>111</v>
      </c>
      <c r="D74" s="11" t="s">
        <v>110</v>
      </c>
      <c r="E74" s="11">
        <v>25</v>
      </c>
      <c r="F74" s="13">
        <v>470</v>
      </c>
      <c r="G74" s="14">
        <f t="shared" ref="G74" si="205">F74*$E74</f>
        <v>11750</v>
      </c>
      <c r="H74" s="13">
        <v>400</v>
      </c>
      <c r="I74" s="14">
        <f t="shared" si="200"/>
        <v>10000</v>
      </c>
      <c r="J74" s="13">
        <v>400</v>
      </c>
      <c r="K74" s="22">
        <f t="shared" si="200"/>
        <v>10000</v>
      </c>
      <c r="L74" s="23">
        <v>380</v>
      </c>
      <c r="M74" s="22">
        <v>9500</v>
      </c>
      <c r="N74" s="23">
        <v>550</v>
      </c>
      <c r="O74" s="22">
        <f t="shared" ref="O74" si="206">N74*$E74</f>
        <v>13750</v>
      </c>
      <c r="P74" s="23">
        <v>550</v>
      </c>
      <c r="Q74" s="22">
        <f t="shared" ref="Q74:S74" si="207">P74*$E74</f>
        <v>13750</v>
      </c>
      <c r="R74" s="23">
        <v>500</v>
      </c>
      <c r="S74" s="22">
        <f t="shared" si="207"/>
        <v>12500</v>
      </c>
      <c r="T74" s="23">
        <v>500</v>
      </c>
      <c r="U74" s="22">
        <v>12500</v>
      </c>
      <c r="V74" s="23">
        <v>600</v>
      </c>
      <c r="W74" s="22">
        <f t="shared" ref="W74:Y74" si="208">V74*$E74</f>
        <v>15000</v>
      </c>
      <c r="X74" s="23">
        <v>600</v>
      </c>
      <c r="Y74" s="22">
        <f t="shared" si="208"/>
        <v>15000</v>
      </c>
      <c r="Z74" s="23">
        <v>564</v>
      </c>
      <c r="AA74" s="22">
        <f t="shared" ref="AA74" si="209">Z74*$E74</f>
        <v>14100</v>
      </c>
      <c r="AB74" s="13">
        <v>564</v>
      </c>
      <c r="AC74" s="14">
        <v>14100</v>
      </c>
    </row>
    <row r="75" spans="2:29" s="12" customFormat="1" x14ac:dyDescent="0.2">
      <c r="B75" s="11">
        <v>59</v>
      </c>
      <c r="C75" s="11" t="s">
        <v>112</v>
      </c>
      <c r="D75" s="11" t="s">
        <v>25</v>
      </c>
      <c r="E75" s="11" t="s">
        <v>25</v>
      </c>
      <c r="F75" s="11"/>
      <c r="G75" s="11"/>
      <c r="H75" s="11"/>
      <c r="I75" s="11"/>
      <c r="J75" s="11"/>
      <c r="K75" s="22"/>
      <c r="L75" s="23"/>
      <c r="M75" s="24"/>
      <c r="N75" s="24"/>
      <c r="O75" s="24"/>
      <c r="P75" s="24"/>
      <c r="Q75" s="24"/>
      <c r="R75" s="24"/>
      <c r="S75" s="22"/>
      <c r="T75" s="23"/>
      <c r="U75" s="24"/>
      <c r="V75" s="24"/>
      <c r="W75" s="24"/>
      <c r="X75" s="24"/>
      <c r="Y75" s="24"/>
      <c r="Z75" s="24"/>
      <c r="AA75" s="22"/>
      <c r="AB75" s="11"/>
      <c r="AC75" s="11"/>
    </row>
    <row r="76" spans="2:29" s="12" customFormat="1" x14ac:dyDescent="0.2">
      <c r="B76" s="11">
        <v>60</v>
      </c>
      <c r="C76" s="11" t="s">
        <v>109</v>
      </c>
      <c r="D76" s="11" t="s">
        <v>77</v>
      </c>
      <c r="E76" s="11">
        <v>2</v>
      </c>
      <c r="F76" s="13">
        <v>1200</v>
      </c>
      <c r="G76" s="14">
        <f t="shared" ref="G76" si="210">F76*$E76</f>
        <v>2400</v>
      </c>
      <c r="H76" s="13">
        <v>900</v>
      </c>
      <c r="I76" s="14">
        <f t="shared" ref="I76:K77" si="211">H76*$E76</f>
        <v>1800</v>
      </c>
      <c r="J76" s="13">
        <v>900</v>
      </c>
      <c r="K76" s="22">
        <f t="shared" si="211"/>
        <v>1800</v>
      </c>
      <c r="L76" s="23">
        <v>850</v>
      </c>
      <c r="M76" s="22">
        <v>1700</v>
      </c>
      <c r="N76" s="23">
        <v>900</v>
      </c>
      <c r="O76" s="22">
        <f t="shared" ref="O76" si="212">N76*$E76</f>
        <v>1800</v>
      </c>
      <c r="P76" s="23">
        <v>900</v>
      </c>
      <c r="Q76" s="22">
        <f t="shared" ref="Q76:S76" si="213">P76*$E76</f>
        <v>1800</v>
      </c>
      <c r="R76" s="23">
        <v>750</v>
      </c>
      <c r="S76" s="22">
        <f t="shared" si="213"/>
        <v>1500</v>
      </c>
      <c r="T76" s="23">
        <v>750</v>
      </c>
      <c r="U76" s="22">
        <v>1500</v>
      </c>
      <c r="V76" s="23">
        <v>900</v>
      </c>
      <c r="W76" s="22">
        <f t="shared" ref="W76:Y76" si="214">V76*$E76</f>
        <v>1800</v>
      </c>
      <c r="X76" s="23">
        <v>900</v>
      </c>
      <c r="Y76" s="22">
        <f t="shared" si="214"/>
        <v>1800</v>
      </c>
      <c r="Z76" s="23">
        <v>865</v>
      </c>
      <c r="AA76" s="22">
        <f t="shared" ref="AA76" si="215">Z76*$E76</f>
        <v>1730</v>
      </c>
      <c r="AB76" s="13">
        <v>865</v>
      </c>
      <c r="AC76" s="14">
        <v>1730</v>
      </c>
    </row>
    <row r="77" spans="2:29" s="12" customFormat="1" x14ac:dyDescent="0.2">
      <c r="B77" s="11">
        <v>61</v>
      </c>
      <c r="C77" s="11" t="s">
        <v>111</v>
      </c>
      <c r="D77" s="11" t="s">
        <v>77</v>
      </c>
      <c r="E77" s="11">
        <v>2</v>
      </c>
      <c r="F77" s="13">
        <v>500</v>
      </c>
      <c r="G77" s="14">
        <f t="shared" ref="G77" si="216">F77*$E77</f>
        <v>1000</v>
      </c>
      <c r="H77" s="13">
        <v>450</v>
      </c>
      <c r="I77" s="14">
        <f t="shared" si="211"/>
        <v>900</v>
      </c>
      <c r="J77" s="13">
        <v>450</v>
      </c>
      <c r="K77" s="22">
        <f t="shared" si="211"/>
        <v>900</v>
      </c>
      <c r="L77" s="23">
        <v>430</v>
      </c>
      <c r="M77" s="22">
        <v>860</v>
      </c>
      <c r="N77" s="23">
        <v>680</v>
      </c>
      <c r="O77" s="22">
        <f t="shared" ref="O77" si="217">N77*$E77</f>
        <v>1360</v>
      </c>
      <c r="P77" s="23">
        <v>680</v>
      </c>
      <c r="Q77" s="22">
        <f t="shared" ref="Q77:S77" si="218">P77*$E77</f>
        <v>1360</v>
      </c>
      <c r="R77" s="23">
        <v>580</v>
      </c>
      <c r="S77" s="22">
        <f t="shared" si="218"/>
        <v>1160</v>
      </c>
      <c r="T77" s="23">
        <v>580</v>
      </c>
      <c r="U77" s="22">
        <v>1160</v>
      </c>
      <c r="V77" s="23">
        <v>475</v>
      </c>
      <c r="W77" s="22">
        <f t="shared" ref="W77:Y77" si="219">V77*$E77</f>
        <v>950</v>
      </c>
      <c r="X77" s="23">
        <v>475</v>
      </c>
      <c r="Y77" s="22">
        <f t="shared" si="219"/>
        <v>950</v>
      </c>
      <c r="Z77" s="23">
        <v>460</v>
      </c>
      <c r="AA77" s="22">
        <f t="shared" ref="AA77" si="220">Z77*$E77</f>
        <v>920</v>
      </c>
      <c r="AB77" s="13">
        <v>460</v>
      </c>
      <c r="AC77" s="14">
        <v>920</v>
      </c>
    </row>
    <row r="78" spans="2:29" s="12" customFormat="1" x14ac:dyDescent="0.2">
      <c r="B78" s="11">
        <v>62</v>
      </c>
      <c r="C78" s="11" t="s">
        <v>113</v>
      </c>
      <c r="D78" s="11" t="s">
        <v>25</v>
      </c>
      <c r="E78" s="11" t="s">
        <v>25</v>
      </c>
      <c r="F78" s="11"/>
      <c r="G78" s="11"/>
      <c r="H78" s="11"/>
      <c r="I78" s="11"/>
      <c r="J78" s="11"/>
      <c r="K78" s="22"/>
      <c r="L78" s="23"/>
      <c r="M78" s="24"/>
      <c r="N78" s="24"/>
      <c r="O78" s="24"/>
      <c r="P78" s="24"/>
      <c r="Q78" s="24"/>
      <c r="R78" s="24"/>
      <c r="S78" s="22"/>
      <c r="T78" s="23"/>
      <c r="U78" s="24"/>
      <c r="V78" s="24"/>
      <c r="W78" s="24"/>
      <c r="X78" s="24"/>
      <c r="Y78" s="24"/>
      <c r="Z78" s="24"/>
      <c r="AA78" s="22"/>
      <c r="AB78" s="11"/>
      <c r="AC78" s="11"/>
    </row>
    <row r="79" spans="2:29" s="12" customFormat="1" x14ac:dyDescent="0.2">
      <c r="B79" s="11">
        <v>63</v>
      </c>
      <c r="C79" s="11" t="s">
        <v>114</v>
      </c>
      <c r="D79" s="11" t="s">
        <v>110</v>
      </c>
      <c r="E79" s="11">
        <v>25</v>
      </c>
      <c r="F79" s="13">
        <v>2300</v>
      </c>
      <c r="G79" s="14">
        <f t="shared" ref="G79" si="221">F79*$E79</f>
        <v>57500</v>
      </c>
      <c r="H79" s="13">
        <v>1650</v>
      </c>
      <c r="I79" s="14">
        <f t="shared" ref="I79:K80" si="222">H79*$E79</f>
        <v>41250</v>
      </c>
      <c r="J79" s="13">
        <v>1650</v>
      </c>
      <c r="K79" s="22">
        <f t="shared" si="222"/>
        <v>41250</v>
      </c>
      <c r="L79" s="23">
        <v>1550</v>
      </c>
      <c r="M79" s="22">
        <v>38750</v>
      </c>
      <c r="N79" s="23">
        <v>480</v>
      </c>
      <c r="O79" s="22">
        <f t="shared" ref="O79" si="223">N79*$E79</f>
        <v>12000</v>
      </c>
      <c r="P79" s="23">
        <v>480</v>
      </c>
      <c r="Q79" s="22">
        <f t="shared" ref="Q79:S79" si="224">P79*$E79</f>
        <v>12000</v>
      </c>
      <c r="R79" s="23">
        <v>480</v>
      </c>
      <c r="S79" s="22">
        <f t="shared" si="224"/>
        <v>12000</v>
      </c>
      <c r="T79" s="23">
        <v>480</v>
      </c>
      <c r="U79" s="22">
        <v>12000</v>
      </c>
      <c r="V79" s="23">
        <v>1600</v>
      </c>
      <c r="W79" s="22">
        <f t="shared" ref="W79:Y79" si="225">V79*$E79</f>
        <v>40000</v>
      </c>
      <c r="X79" s="23">
        <v>1600</v>
      </c>
      <c r="Y79" s="22">
        <f t="shared" si="225"/>
        <v>40000</v>
      </c>
      <c r="Z79" s="23">
        <v>1600</v>
      </c>
      <c r="AA79" s="22">
        <f t="shared" ref="AA79" si="226">Z79*$E79</f>
        <v>40000</v>
      </c>
      <c r="AB79" s="13">
        <v>1600</v>
      </c>
      <c r="AC79" s="14">
        <v>40000</v>
      </c>
    </row>
    <row r="80" spans="2:29" s="12" customFormat="1" x14ac:dyDescent="0.2">
      <c r="B80" s="11">
        <v>64</v>
      </c>
      <c r="C80" s="11" t="s">
        <v>115</v>
      </c>
      <c r="D80" s="11" t="s">
        <v>110</v>
      </c>
      <c r="E80" s="11">
        <v>115</v>
      </c>
      <c r="F80" s="13">
        <v>800</v>
      </c>
      <c r="G80" s="14">
        <f t="shared" ref="G80" si="227">F80*$E80</f>
        <v>92000</v>
      </c>
      <c r="H80" s="13">
        <v>600</v>
      </c>
      <c r="I80" s="14">
        <f t="shared" si="222"/>
        <v>69000</v>
      </c>
      <c r="J80" s="13">
        <v>600</v>
      </c>
      <c r="K80" s="22">
        <f t="shared" si="222"/>
        <v>69000</v>
      </c>
      <c r="L80" s="23">
        <v>575</v>
      </c>
      <c r="M80" s="22">
        <v>66125</v>
      </c>
      <c r="N80" s="23">
        <v>290</v>
      </c>
      <c r="O80" s="22">
        <f t="shared" ref="O80" si="228">N80*$E80</f>
        <v>33350</v>
      </c>
      <c r="P80" s="23">
        <v>290</v>
      </c>
      <c r="Q80" s="22">
        <f t="shared" ref="Q80:S80" si="229">P80*$E80</f>
        <v>33350</v>
      </c>
      <c r="R80" s="23">
        <v>250</v>
      </c>
      <c r="S80" s="22">
        <f t="shared" si="229"/>
        <v>28750</v>
      </c>
      <c r="T80" s="23">
        <v>250</v>
      </c>
      <c r="U80" s="22">
        <v>28750</v>
      </c>
      <c r="V80" s="23">
        <v>570</v>
      </c>
      <c r="W80" s="22">
        <f t="shared" ref="W80:Y80" si="230">V80*$E80</f>
        <v>65550</v>
      </c>
      <c r="X80" s="23">
        <v>570</v>
      </c>
      <c r="Y80" s="22">
        <f t="shared" si="230"/>
        <v>65550</v>
      </c>
      <c r="Z80" s="23">
        <v>570</v>
      </c>
      <c r="AA80" s="22">
        <f t="shared" ref="AA80" si="231">Z80*$E80</f>
        <v>65550</v>
      </c>
      <c r="AB80" s="13">
        <v>570</v>
      </c>
      <c r="AC80" s="14">
        <v>65550</v>
      </c>
    </row>
    <row r="81" spans="2:29" s="12" customFormat="1" x14ac:dyDescent="0.2">
      <c r="B81" s="11">
        <v>65</v>
      </c>
      <c r="C81" s="11" t="s">
        <v>116</v>
      </c>
      <c r="D81" s="11" t="s">
        <v>25</v>
      </c>
      <c r="E81" s="11" t="s">
        <v>25</v>
      </c>
      <c r="F81" s="11"/>
      <c r="G81" s="11"/>
      <c r="H81" s="11"/>
      <c r="I81" s="11"/>
      <c r="J81" s="11"/>
      <c r="K81" s="22"/>
      <c r="L81" s="23"/>
      <c r="M81" s="24"/>
      <c r="N81" s="24"/>
      <c r="O81" s="24"/>
      <c r="P81" s="24"/>
      <c r="Q81" s="24"/>
      <c r="R81" s="24"/>
      <c r="S81" s="22"/>
      <c r="T81" s="23"/>
      <c r="U81" s="24"/>
      <c r="V81" s="24"/>
      <c r="W81" s="24"/>
      <c r="X81" s="24"/>
      <c r="Y81" s="24"/>
      <c r="Z81" s="24"/>
      <c r="AA81" s="22"/>
      <c r="AB81" s="11"/>
      <c r="AC81" s="11"/>
    </row>
    <row r="82" spans="2:29" s="12" customFormat="1" x14ac:dyDescent="0.2">
      <c r="B82" s="11">
        <v>66</v>
      </c>
      <c r="C82" s="11" t="s">
        <v>117</v>
      </c>
      <c r="D82" s="11" t="s">
        <v>110</v>
      </c>
      <c r="E82" s="11">
        <v>25</v>
      </c>
      <c r="F82" s="13">
        <v>375</v>
      </c>
      <c r="G82" s="14">
        <f t="shared" ref="G82" si="232">F82*$E82</f>
        <v>9375</v>
      </c>
      <c r="H82" s="13">
        <v>270</v>
      </c>
      <c r="I82" s="14">
        <f t="shared" ref="I82:K84" si="233">H82*$E82</f>
        <v>6750</v>
      </c>
      <c r="J82" s="13">
        <v>270</v>
      </c>
      <c r="K82" s="22">
        <f t="shared" si="233"/>
        <v>6750</v>
      </c>
      <c r="L82" s="23">
        <v>260</v>
      </c>
      <c r="M82" s="22">
        <v>6500</v>
      </c>
      <c r="N82" s="23">
        <v>160</v>
      </c>
      <c r="O82" s="22">
        <f t="shared" ref="O82" si="234">N82*$E82</f>
        <v>4000</v>
      </c>
      <c r="P82" s="23">
        <v>160</v>
      </c>
      <c r="Q82" s="22">
        <f t="shared" ref="Q82:S82" si="235">P82*$E82</f>
        <v>4000</v>
      </c>
      <c r="R82" s="23">
        <v>160</v>
      </c>
      <c r="S82" s="22">
        <f t="shared" si="235"/>
        <v>4000</v>
      </c>
      <c r="T82" s="23">
        <v>160</v>
      </c>
      <c r="U82" s="22">
        <v>4000</v>
      </c>
      <c r="V82" s="23">
        <v>1850</v>
      </c>
      <c r="W82" s="22">
        <f t="shared" ref="W82:Y82" si="236">V82*$E82</f>
        <v>46250</v>
      </c>
      <c r="X82" s="23">
        <v>225</v>
      </c>
      <c r="Y82" s="22">
        <f t="shared" si="236"/>
        <v>5625</v>
      </c>
      <c r="Z82" s="23">
        <v>225</v>
      </c>
      <c r="AA82" s="22">
        <f t="shared" ref="AA82" si="237">Z82*$E82</f>
        <v>5625</v>
      </c>
      <c r="AB82" s="13">
        <v>225</v>
      </c>
      <c r="AC82" s="14">
        <v>5625</v>
      </c>
    </row>
    <row r="83" spans="2:29" s="12" customFormat="1" x14ac:dyDescent="0.2">
      <c r="B83" s="11">
        <v>67</v>
      </c>
      <c r="C83" s="11" t="s">
        <v>118</v>
      </c>
      <c r="D83" s="11" t="s">
        <v>110</v>
      </c>
      <c r="E83" s="11">
        <v>30</v>
      </c>
      <c r="F83" s="13">
        <v>350</v>
      </c>
      <c r="G83" s="14">
        <f t="shared" ref="G83" si="238">F83*$E83</f>
        <v>10500</v>
      </c>
      <c r="H83" s="13">
        <v>300</v>
      </c>
      <c r="I83" s="14">
        <f t="shared" si="233"/>
        <v>9000</v>
      </c>
      <c r="J83" s="13">
        <v>300</v>
      </c>
      <c r="K83" s="22">
        <f t="shared" si="233"/>
        <v>9000</v>
      </c>
      <c r="L83" s="23">
        <v>280</v>
      </c>
      <c r="M83" s="22">
        <v>8400</v>
      </c>
      <c r="N83" s="23">
        <v>400</v>
      </c>
      <c r="O83" s="22">
        <f t="shared" ref="O83" si="239">N83*$E83</f>
        <v>12000</v>
      </c>
      <c r="P83" s="23">
        <v>400</v>
      </c>
      <c r="Q83" s="22">
        <f t="shared" ref="Q83:S83" si="240">P83*$E83</f>
        <v>12000</v>
      </c>
      <c r="R83" s="23">
        <v>350</v>
      </c>
      <c r="S83" s="22">
        <f t="shared" si="240"/>
        <v>10500</v>
      </c>
      <c r="T83" s="23">
        <v>350</v>
      </c>
      <c r="U83" s="22">
        <v>10500</v>
      </c>
      <c r="V83" s="23">
        <v>350</v>
      </c>
      <c r="W83" s="22">
        <f t="shared" ref="W83:Y83" si="241">V83*$E83</f>
        <v>10500</v>
      </c>
      <c r="X83" s="23">
        <v>350</v>
      </c>
      <c r="Y83" s="22">
        <f t="shared" si="241"/>
        <v>10500</v>
      </c>
      <c r="Z83" s="23">
        <v>193</v>
      </c>
      <c r="AA83" s="22">
        <f t="shared" ref="AA83" si="242">Z83*$E83</f>
        <v>5790</v>
      </c>
      <c r="AB83" s="13">
        <v>193</v>
      </c>
      <c r="AC83" s="14">
        <v>5790</v>
      </c>
    </row>
    <row r="84" spans="2:29" s="12" customFormat="1" x14ac:dyDescent="0.2">
      <c r="B84" s="11">
        <v>68</v>
      </c>
      <c r="C84" s="11" t="s">
        <v>119</v>
      </c>
      <c r="D84" s="11" t="s">
        <v>110</v>
      </c>
      <c r="E84" s="11">
        <v>20</v>
      </c>
      <c r="F84" s="13">
        <v>175</v>
      </c>
      <c r="G84" s="14">
        <f t="shared" ref="G84" si="243">F84*$E84</f>
        <v>3500</v>
      </c>
      <c r="H84" s="13">
        <v>120</v>
      </c>
      <c r="I84" s="14">
        <f t="shared" si="233"/>
        <v>2400</v>
      </c>
      <c r="J84" s="13">
        <v>120</v>
      </c>
      <c r="K84" s="22">
        <f t="shared" si="233"/>
        <v>2400</v>
      </c>
      <c r="L84" s="23">
        <v>110</v>
      </c>
      <c r="M84" s="22">
        <v>2200</v>
      </c>
      <c r="N84" s="23">
        <v>150</v>
      </c>
      <c r="O84" s="22">
        <f t="shared" ref="O84" si="244">N84*$E84</f>
        <v>3000</v>
      </c>
      <c r="P84" s="23">
        <v>150</v>
      </c>
      <c r="Q84" s="22">
        <f t="shared" ref="Q84:S84" si="245">P84*$E84</f>
        <v>3000</v>
      </c>
      <c r="R84" s="23">
        <v>150</v>
      </c>
      <c r="S84" s="22">
        <f t="shared" si="245"/>
        <v>3000</v>
      </c>
      <c r="T84" s="23">
        <v>150</v>
      </c>
      <c r="U84" s="22">
        <v>3000</v>
      </c>
      <c r="V84" s="23">
        <v>85</v>
      </c>
      <c r="W84" s="22">
        <f t="shared" ref="W84:Y84" si="246">V84*$E84</f>
        <v>1700</v>
      </c>
      <c r="X84" s="23">
        <v>85</v>
      </c>
      <c r="Y84" s="22">
        <f t="shared" si="246"/>
        <v>1700</v>
      </c>
      <c r="Z84" s="23">
        <v>35</v>
      </c>
      <c r="AA84" s="22">
        <f t="shared" ref="AA84" si="247">Z84*$E84</f>
        <v>700</v>
      </c>
      <c r="AB84" s="13">
        <v>35</v>
      </c>
      <c r="AC84" s="14">
        <v>700</v>
      </c>
    </row>
    <row r="85" spans="2:29" s="12" customFormat="1" x14ac:dyDescent="0.2">
      <c r="B85" s="11">
        <v>69</v>
      </c>
      <c r="C85" s="11" t="s">
        <v>120</v>
      </c>
      <c r="D85" s="11" t="s">
        <v>25</v>
      </c>
      <c r="E85" s="11" t="s">
        <v>25</v>
      </c>
      <c r="F85" s="11"/>
      <c r="G85" s="11"/>
      <c r="H85" s="11"/>
      <c r="I85" s="11"/>
      <c r="J85" s="11"/>
      <c r="K85" s="22"/>
      <c r="L85" s="23"/>
      <c r="M85" s="24"/>
      <c r="N85" s="24"/>
      <c r="O85" s="24"/>
      <c r="P85" s="24"/>
      <c r="Q85" s="24"/>
      <c r="R85" s="24"/>
      <c r="S85" s="22"/>
      <c r="T85" s="23"/>
      <c r="U85" s="24"/>
      <c r="V85" s="24"/>
      <c r="W85" s="24"/>
      <c r="X85" s="24"/>
      <c r="Y85" s="24"/>
      <c r="Z85" s="24"/>
      <c r="AA85" s="22"/>
      <c r="AB85" s="11"/>
      <c r="AC85" s="11"/>
    </row>
    <row r="86" spans="2:29" s="12" customFormat="1" x14ac:dyDescent="0.2">
      <c r="B86" s="11">
        <v>70</v>
      </c>
      <c r="C86" s="11" t="s">
        <v>121</v>
      </c>
      <c r="D86" s="11" t="s">
        <v>110</v>
      </c>
      <c r="E86" s="11">
        <v>25</v>
      </c>
      <c r="F86" s="13">
        <v>750</v>
      </c>
      <c r="G86" s="14">
        <f t="shared" ref="G86" si="248">F86*$E86</f>
        <v>18750</v>
      </c>
      <c r="H86" s="13">
        <v>650</v>
      </c>
      <c r="I86" s="14">
        <f t="shared" ref="I86:K106" si="249">H86*$E86</f>
        <v>16250</v>
      </c>
      <c r="J86" s="13">
        <v>650</v>
      </c>
      <c r="K86" s="22">
        <f t="shared" si="249"/>
        <v>16250</v>
      </c>
      <c r="L86" s="23">
        <v>625</v>
      </c>
      <c r="M86" s="22">
        <v>15625</v>
      </c>
      <c r="N86" s="23">
        <v>1050</v>
      </c>
      <c r="O86" s="22">
        <f t="shared" ref="O86" si="250">N86*$E86</f>
        <v>26250</v>
      </c>
      <c r="P86" s="23">
        <v>1050</v>
      </c>
      <c r="Q86" s="22">
        <f t="shared" ref="Q86:S86" si="251">P86*$E86</f>
        <v>26250</v>
      </c>
      <c r="R86" s="23">
        <v>850</v>
      </c>
      <c r="S86" s="22">
        <f t="shared" si="251"/>
        <v>21250</v>
      </c>
      <c r="T86" s="23">
        <v>850</v>
      </c>
      <c r="U86" s="22">
        <v>21250</v>
      </c>
      <c r="V86" s="23">
        <v>975</v>
      </c>
      <c r="W86" s="22">
        <f t="shared" ref="W86:Y86" si="252">V86*$E86</f>
        <v>24375</v>
      </c>
      <c r="X86" s="23">
        <v>975</v>
      </c>
      <c r="Y86" s="22">
        <f t="shared" si="252"/>
        <v>24375</v>
      </c>
      <c r="Z86" s="23">
        <v>1162</v>
      </c>
      <c r="AA86" s="22">
        <f t="shared" ref="AA86" si="253">Z86*$E86</f>
        <v>29050</v>
      </c>
      <c r="AB86" s="13">
        <v>1162</v>
      </c>
      <c r="AC86" s="14">
        <v>29050</v>
      </c>
    </row>
    <row r="87" spans="2:29" s="12" customFormat="1" x14ac:dyDescent="0.2">
      <c r="B87" s="11">
        <v>71</v>
      </c>
      <c r="C87" s="11" t="s">
        <v>122</v>
      </c>
      <c r="D87" s="11" t="s">
        <v>123</v>
      </c>
      <c r="E87" s="11">
        <v>1</v>
      </c>
      <c r="F87" s="13">
        <v>3500</v>
      </c>
      <c r="G87" s="14">
        <f t="shared" ref="G87" si="254">F87*$E87</f>
        <v>3500</v>
      </c>
      <c r="H87" s="13">
        <v>2500</v>
      </c>
      <c r="I87" s="14">
        <f t="shared" si="249"/>
        <v>2500</v>
      </c>
      <c r="J87" s="13">
        <v>2500</v>
      </c>
      <c r="K87" s="22">
        <f t="shared" si="249"/>
        <v>2500</v>
      </c>
      <c r="L87" s="23">
        <v>2400</v>
      </c>
      <c r="M87" s="22">
        <v>2400</v>
      </c>
      <c r="N87" s="23">
        <v>1500</v>
      </c>
      <c r="O87" s="22">
        <f t="shared" ref="O87" si="255">N87*$E87</f>
        <v>1500</v>
      </c>
      <c r="P87" s="23">
        <v>1500</v>
      </c>
      <c r="Q87" s="22">
        <f t="shared" ref="Q87:S87" si="256">P87*$E87</f>
        <v>1500</v>
      </c>
      <c r="R87" s="23">
        <v>1500</v>
      </c>
      <c r="S87" s="22">
        <f t="shared" si="256"/>
        <v>1500</v>
      </c>
      <c r="T87" s="23">
        <v>1500</v>
      </c>
      <c r="U87" s="22">
        <v>1500</v>
      </c>
      <c r="V87" s="23">
        <v>3925</v>
      </c>
      <c r="W87" s="22">
        <f t="shared" ref="W87:Y87" si="257">V87*$E87</f>
        <v>3925</v>
      </c>
      <c r="X87" s="23">
        <v>3925</v>
      </c>
      <c r="Y87" s="22">
        <f t="shared" si="257"/>
        <v>3925</v>
      </c>
      <c r="Z87" s="23">
        <v>3924</v>
      </c>
      <c r="AA87" s="22">
        <f t="shared" ref="AA87" si="258">Z87*$E87</f>
        <v>3924</v>
      </c>
      <c r="AB87" s="13">
        <v>3924</v>
      </c>
      <c r="AC87" s="14">
        <v>3924</v>
      </c>
    </row>
    <row r="88" spans="2:29" s="12" customFormat="1" x14ac:dyDescent="0.2">
      <c r="B88" s="11">
        <v>72</v>
      </c>
      <c r="C88" s="11" t="s">
        <v>124</v>
      </c>
      <c r="D88" s="11" t="s">
        <v>123</v>
      </c>
      <c r="E88" s="11">
        <v>2</v>
      </c>
      <c r="F88" s="13">
        <v>1900</v>
      </c>
      <c r="G88" s="14">
        <f t="shared" ref="G88" si="259">F88*$E88</f>
        <v>3800</v>
      </c>
      <c r="H88" s="13">
        <v>1500</v>
      </c>
      <c r="I88" s="14">
        <f t="shared" si="249"/>
        <v>3000</v>
      </c>
      <c r="J88" s="13">
        <v>1500</v>
      </c>
      <c r="K88" s="22">
        <f t="shared" si="249"/>
        <v>3000</v>
      </c>
      <c r="L88" s="23">
        <v>1450</v>
      </c>
      <c r="M88" s="22">
        <v>2900</v>
      </c>
      <c r="N88" s="23">
        <v>950</v>
      </c>
      <c r="O88" s="22">
        <f t="shared" ref="O88" si="260">N88*$E88</f>
        <v>1900</v>
      </c>
      <c r="P88" s="23">
        <v>950</v>
      </c>
      <c r="Q88" s="22">
        <f t="shared" ref="Q88:S88" si="261">P88*$E88</f>
        <v>1900</v>
      </c>
      <c r="R88" s="23">
        <v>950</v>
      </c>
      <c r="S88" s="22">
        <f t="shared" si="261"/>
        <v>1900</v>
      </c>
      <c r="T88" s="23">
        <v>950</v>
      </c>
      <c r="U88" s="22">
        <v>1900</v>
      </c>
      <c r="V88" s="23">
        <v>1645</v>
      </c>
      <c r="W88" s="22">
        <f t="shared" ref="W88:Y88" si="262">V88*$E88</f>
        <v>3290</v>
      </c>
      <c r="X88" s="23">
        <v>1645</v>
      </c>
      <c r="Y88" s="22">
        <f t="shared" si="262"/>
        <v>3290</v>
      </c>
      <c r="Z88" s="23">
        <v>1645</v>
      </c>
      <c r="AA88" s="22">
        <f t="shared" ref="AA88" si="263">Z88*$E88</f>
        <v>3290</v>
      </c>
      <c r="AB88" s="13">
        <v>1645</v>
      </c>
      <c r="AC88" s="14">
        <v>3290</v>
      </c>
    </row>
    <row r="89" spans="2:29" s="12" customFormat="1" x14ac:dyDescent="0.2">
      <c r="B89" s="11">
        <v>73</v>
      </c>
      <c r="C89" s="11" t="s">
        <v>125</v>
      </c>
      <c r="D89" s="11" t="s">
        <v>123</v>
      </c>
      <c r="E89" s="11">
        <v>1</v>
      </c>
      <c r="F89" s="13">
        <v>3500</v>
      </c>
      <c r="G89" s="14">
        <f t="shared" ref="G89" si="264">F89*$E89</f>
        <v>3500</v>
      </c>
      <c r="H89" s="13">
        <v>3000</v>
      </c>
      <c r="I89" s="14">
        <f t="shared" si="249"/>
        <v>3000</v>
      </c>
      <c r="J89" s="13">
        <v>3000</v>
      </c>
      <c r="K89" s="22">
        <f t="shared" si="249"/>
        <v>3000</v>
      </c>
      <c r="L89" s="23">
        <v>2800</v>
      </c>
      <c r="M89" s="22">
        <v>2800</v>
      </c>
      <c r="N89" s="23">
        <v>1500</v>
      </c>
      <c r="O89" s="22">
        <f t="shared" ref="O89" si="265">N89*$E89</f>
        <v>1500</v>
      </c>
      <c r="P89" s="23">
        <v>1500</v>
      </c>
      <c r="Q89" s="22">
        <f t="shared" ref="Q89:S89" si="266">P89*$E89</f>
        <v>1500</v>
      </c>
      <c r="R89" s="23">
        <v>1500</v>
      </c>
      <c r="S89" s="22">
        <f t="shared" si="266"/>
        <v>1500</v>
      </c>
      <c r="T89" s="23">
        <v>1500</v>
      </c>
      <c r="U89" s="22">
        <v>1500</v>
      </c>
      <c r="V89" s="23">
        <v>3925</v>
      </c>
      <c r="W89" s="22">
        <f t="shared" ref="W89:Y89" si="267">V89*$E89</f>
        <v>3925</v>
      </c>
      <c r="X89" s="23">
        <v>3925</v>
      </c>
      <c r="Y89" s="22">
        <f t="shared" si="267"/>
        <v>3925</v>
      </c>
      <c r="Z89" s="23">
        <v>3924</v>
      </c>
      <c r="AA89" s="22">
        <f t="shared" ref="AA89" si="268">Z89*$E89</f>
        <v>3924</v>
      </c>
      <c r="AB89" s="13">
        <v>3924</v>
      </c>
      <c r="AC89" s="14">
        <v>3924</v>
      </c>
    </row>
    <row r="90" spans="2:29" s="12" customFormat="1" x14ac:dyDescent="0.2">
      <c r="B90" s="11">
        <v>74</v>
      </c>
      <c r="C90" s="11" t="s">
        <v>126</v>
      </c>
      <c r="D90" s="11" t="s">
        <v>123</v>
      </c>
      <c r="E90" s="11">
        <v>1</v>
      </c>
      <c r="F90" s="13">
        <v>1900</v>
      </c>
      <c r="G90" s="14">
        <f t="shared" ref="G90" si="269">F90*$E90</f>
        <v>1900</v>
      </c>
      <c r="H90" s="13">
        <v>1500</v>
      </c>
      <c r="I90" s="14">
        <f t="shared" si="249"/>
        <v>1500</v>
      </c>
      <c r="J90" s="13">
        <v>1500</v>
      </c>
      <c r="K90" s="22">
        <f t="shared" si="249"/>
        <v>1500</v>
      </c>
      <c r="L90" s="23">
        <v>1450</v>
      </c>
      <c r="M90" s="22">
        <v>1450</v>
      </c>
      <c r="N90" s="23">
        <v>950</v>
      </c>
      <c r="O90" s="22">
        <f t="shared" ref="O90" si="270">N90*$E90</f>
        <v>950</v>
      </c>
      <c r="P90" s="23">
        <v>950</v>
      </c>
      <c r="Q90" s="22">
        <f t="shared" ref="Q90:S90" si="271">P90*$E90</f>
        <v>950</v>
      </c>
      <c r="R90" s="23">
        <v>950</v>
      </c>
      <c r="S90" s="22">
        <f t="shared" si="271"/>
        <v>950</v>
      </c>
      <c r="T90" s="23">
        <v>950</v>
      </c>
      <c r="U90" s="22">
        <v>950</v>
      </c>
      <c r="V90" s="23">
        <v>1645</v>
      </c>
      <c r="W90" s="22">
        <f t="shared" ref="W90:Y90" si="272">V90*$E90</f>
        <v>1645</v>
      </c>
      <c r="X90" s="23">
        <v>1645</v>
      </c>
      <c r="Y90" s="22">
        <f t="shared" si="272"/>
        <v>1645</v>
      </c>
      <c r="Z90" s="23">
        <v>1645</v>
      </c>
      <c r="AA90" s="22">
        <f t="shared" ref="AA90" si="273">Z90*$E90</f>
        <v>1645</v>
      </c>
      <c r="AB90" s="13">
        <v>1645</v>
      </c>
      <c r="AC90" s="14">
        <v>1645</v>
      </c>
    </row>
    <row r="91" spans="2:29" s="12" customFormat="1" x14ac:dyDescent="0.2">
      <c r="B91" s="11">
        <v>75</v>
      </c>
      <c r="C91" s="11" t="s">
        <v>127</v>
      </c>
      <c r="D91" s="11" t="s">
        <v>128</v>
      </c>
      <c r="E91" s="11">
        <v>1</v>
      </c>
      <c r="F91" s="13">
        <v>3000</v>
      </c>
      <c r="G91" s="14">
        <f t="shared" ref="G91" si="274">F91*$E91</f>
        <v>3000</v>
      </c>
      <c r="H91" s="13">
        <v>2500</v>
      </c>
      <c r="I91" s="14">
        <f t="shared" si="249"/>
        <v>2500</v>
      </c>
      <c r="J91" s="13">
        <v>2500</v>
      </c>
      <c r="K91" s="22">
        <f t="shared" si="249"/>
        <v>2500</v>
      </c>
      <c r="L91" s="23">
        <v>2400</v>
      </c>
      <c r="M91" s="22">
        <v>2400</v>
      </c>
      <c r="N91" s="23">
        <v>1500</v>
      </c>
      <c r="O91" s="22">
        <f t="shared" ref="O91" si="275">N91*$E91</f>
        <v>1500</v>
      </c>
      <c r="P91" s="23">
        <v>1500</v>
      </c>
      <c r="Q91" s="22">
        <f t="shared" ref="Q91:S91" si="276">P91*$E91</f>
        <v>1500</v>
      </c>
      <c r="R91" s="23">
        <v>1500</v>
      </c>
      <c r="S91" s="22">
        <f t="shared" si="276"/>
        <v>1500</v>
      </c>
      <c r="T91" s="23">
        <v>1500</v>
      </c>
      <c r="U91" s="22">
        <v>1500</v>
      </c>
      <c r="V91" s="23">
        <v>4400</v>
      </c>
      <c r="W91" s="22">
        <f t="shared" ref="W91:Y91" si="277">V91*$E91</f>
        <v>4400</v>
      </c>
      <c r="X91" s="23">
        <v>4400</v>
      </c>
      <c r="Y91" s="22">
        <f t="shared" si="277"/>
        <v>4400</v>
      </c>
      <c r="Z91" s="23">
        <v>4500</v>
      </c>
      <c r="AA91" s="22">
        <f t="shared" ref="AA91" si="278">Z91*$E91</f>
        <v>4500</v>
      </c>
      <c r="AB91" s="13">
        <v>4500</v>
      </c>
      <c r="AC91" s="14">
        <v>4500</v>
      </c>
    </row>
    <row r="92" spans="2:29" s="12" customFormat="1" x14ac:dyDescent="0.2">
      <c r="B92" s="11">
        <v>76</v>
      </c>
      <c r="C92" s="11" t="s">
        <v>129</v>
      </c>
      <c r="D92" s="11" t="s">
        <v>128</v>
      </c>
      <c r="E92" s="11">
        <v>3</v>
      </c>
      <c r="F92" s="13">
        <v>4500</v>
      </c>
      <c r="G92" s="14">
        <f t="shared" ref="G92" si="279">F92*$E92</f>
        <v>13500</v>
      </c>
      <c r="H92" s="13">
        <v>3000</v>
      </c>
      <c r="I92" s="14">
        <f t="shared" si="249"/>
        <v>9000</v>
      </c>
      <c r="J92" s="13">
        <v>3000</v>
      </c>
      <c r="K92" s="22">
        <f t="shared" si="249"/>
        <v>9000</v>
      </c>
      <c r="L92" s="23">
        <v>2850</v>
      </c>
      <c r="M92" s="22">
        <v>8550</v>
      </c>
      <c r="N92" s="23">
        <v>1500</v>
      </c>
      <c r="O92" s="22">
        <f t="shared" ref="O92" si="280">N92*$E92</f>
        <v>4500</v>
      </c>
      <c r="P92" s="23">
        <v>1500</v>
      </c>
      <c r="Q92" s="22">
        <f t="shared" ref="Q92:S92" si="281">P92*$E92</f>
        <v>4500</v>
      </c>
      <c r="R92" s="23">
        <v>1500</v>
      </c>
      <c r="S92" s="22">
        <f t="shared" si="281"/>
        <v>4500</v>
      </c>
      <c r="T92" s="23">
        <v>1500</v>
      </c>
      <c r="U92" s="22">
        <v>4500</v>
      </c>
      <c r="V92" s="23">
        <v>4500</v>
      </c>
      <c r="W92" s="22">
        <f t="shared" ref="W92:Y92" si="282">V92*$E92</f>
        <v>13500</v>
      </c>
      <c r="X92" s="23">
        <v>4500</v>
      </c>
      <c r="Y92" s="22">
        <f t="shared" si="282"/>
        <v>13500</v>
      </c>
      <c r="Z92" s="23">
        <v>4500</v>
      </c>
      <c r="AA92" s="22">
        <f t="shared" ref="AA92" si="283">Z92*$E92</f>
        <v>13500</v>
      </c>
      <c r="AB92" s="13">
        <v>4500</v>
      </c>
      <c r="AC92" s="14">
        <v>13500</v>
      </c>
    </row>
    <row r="93" spans="2:29" s="12" customFormat="1" x14ac:dyDescent="0.2">
      <c r="B93" s="11">
        <v>77</v>
      </c>
      <c r="C93" s="11" t="s">
        <v>130</v>
      </c>
      <c r="D93" s="11" t="s">
        <v>128</v>
      </c>
      <c r="E93" s="11">
        <v>1</v>
      </c>
      <c r="F93" s="13">
        <v>5000</v>
      </c>
      <c r="G93" s="14">
        <f t="shared" ref="G93" si="284">F93*$E93</f>
        <v>5000</v>
      </c>
      <c r="H93" s="13">
        <v>3500</v>
      </c>
      <c r="I93" s="14">
        <f t="shared" si="249"/>
        <v>3500</v>
      </c>
      <c r="J93" s="13">
        <v>3500</v>
      </c>
      <c r="K93" s="22">
        <f t="shared" si="249"/>
        <v>3500</v>
      </c>
      <c r="L93" s="23">
        <v>3350</v>
      </c>
      <c r="M93" s="22">
        <v>3350</v>
      </c>
      <c r="N93" s="23">
        <v>2200</v>
      </c>
      <c r="O93" s="22">
        <f t="shared" ref="O93" si="285">N93*$E93</f>
        <v>2200</v>
      </c>
      <c r="P93" s="23">
        <v>2200</v>
      </c>
      <c r="Q93" s="22">
        <f t="shared" ref="Q93:S93" si="286">P93*$E93</f>
        <v>2200</v>
      </c>
      <c r="R93" s="23">
        <v>2200</v>
      </c>
      <c r="S93" s="22">
        <f t="shared" si="286"/>
        <v>2200</v>
      </c>
      <c r="T93" s="23">
        <v>2200</v>
      </c>
      <c r="U93" s="22">
        <v>2200</v>
      </c>
      <c r="V93" s="23">
        <v>4500</v>
      </c>
      <c r="W93" s="22">
        <f t="shared" ref="W93:Y93" si="287">V93*$E93</f>
        <v>4500</v>
      </c>
      <c r="X93" s="23">
        <v>4500</v>
      </c>
      <c r="Y93" s="22">
        <f t="shared" si="287"/>
        <v>4500</v>
      </c>
      <c r="Z93" s="23">
        <v>4500</v>
      </c>
      <c r="AA93" s="22">
        <f t="shared" ref="AA93" si="288">Z93*$E93</f>
        <v>4500</v>
      </c>
      <c r="AB93" s="13">
        <v>4500</v>
      </c>
      <c r="AC93" s="14">
        <v>4500</v>
      </c>
    </row>
    <row r="94" spans="2:29" s="12" customFormat="1" x14ac:dyDescent="0.2">
      <c r="B94" s="11">
        <v>78</v>
      </c>
      <c r="C94" s="11" t="s">
        <v>131</v>
      </c>
      <c r="D94" s="11" t="s">
        <v>128</v>
      </c>
      <c r="E94" s="11">
        <v>8</v>
      </c>
      <c r="F94" s="13">
        <v>5000</v>
      </c>
      <c r="G94" s="14">
        <f t="shared" ref="G94" si="289">F94*$E94</f>
        <v>40000</v>
      </c>
      <c r="H94" s="13">
        <v>3000</v>
      </c>
      <c r="I94" s="14">
        <f t="shared" si="249"/>
        <v>24000</v>
      </c>
      <c r="J94" s="13">
        <v>3000</v>
      </c>
      <c r="K94" s="22">
        <f t="shared" si="249"/>
        <v>24000</v>
      </c>
      <c r="L94" s="23">
        <v>2850</v>
      </c>
      <c r="M94" s="22">
        <v>22800</v>
      </c>
      <c r="N94" s="23">
        <v>2500</v>
      </c>
      <c r="O94" s="22">
        <f t="shared" ref="O94" si="290">N94*$E94</f>
        <v>20000</v>
      </c>
      <c r="P94" s="23">
        <v>2500</v>
      </c>
      <c r="Q94" s="22">
        <f t="shared" ref="Q94:S94" si="291">P94*$E94</f>
        <v>20000</v>
      </c>
      <c r="R94" s="23">
        <v>2500</v>
      </c>
      <c r="S94" s="22">
        <f t="shared" si="291"/>
        <v>20000</v>
      </c>
      <c r="T94" s="23">
        <v>2500</v>
      </c>
      <c r="U94" s="22">
        <v>20000</v>
      </c>
      <c r="V94" s="23">
        <v>6400</v>
      </c>
      <c r="W94" s="22">
        <f t="shared" ref="W94:Y94" si="292">V94*$E94</f>
        <v>51200</v>
      </c>
      <c r="X94" s="23">
        <v>6400</v>
      </c>
      <c r="Y94" s="22">
        <f t="shared" si="292"/>
        <v>51200</v>
      </c>
      <c r="Z94" s="23">
        <v>5400</v>
      </c>
      <c r="AA94" s="22">
        <f t="shared" ref="AA94" si="293">Z94*$E94</f>
        <v>43200</v>
      </c>
      <c r="AB94" s="13">
        <v>5400</v>
      </c>
      <c r="AC94" s="14">
        <v>43200</v>
      </c>
    </row>
    <row r="95" spans="2:29" s="12" customFormat="1" x14ac:dyDescent="0.2">
      <c r="B95" s="11">
        <v>79</v>
      </c>
      <c r="C95" s="11" t="s">
        <v>132</v>
      </c>
      <c r="D95" s="11" t="s">
        <v>128</v>
      </c>
      <c r="E95" s="11">
        <v>3</v>
      </c>
      <c r="F95" s="13">
        <v>5800</v>
      </c>
      <c r="G95" s="14">
        <f t="shared" ref="G95" si="294">F95*$E95</f>
        <v>17400</v>
      </c>
      <c r="H95" s="13">
        <v>4000</v>
      </c>
      <c r="I95" s="14">
        <f t="shared" si="249"/>
        <v>12000</v>
      </c>
      <c r="J95" s="13">
        <v>4000</v>
      </c>
      <c r="K95" s="22">
        <f t="shared" si="249"/>
        <v>12000</v>
      </c>
      <c r="L95" s="23">
        <v>3800</v>
      </c>
      <c r="M95" s="22">
        <v>11400</v>
      </c>
      <c r="N95" s="23">
        <v>2500</v>
      </c>
      <c r="O95" s="22">
        <f t="shared" ref="O95" si="295">N95*$E95</f>
        <v>7500</v>
      </c>
      <c r="P95" s="23">
        <v>2500</v>
      </c>
      <c r="Q95" s="22">
        <f t="shared" ref="Q95:S95" si="296">P95*$E95</f>
        <v>7500</v>
      </c>
      <c r="R95" s="23">
        <v>2500</v>
      </c>
      <c r="S95" s="22">
        <f t="shared" si="296"/>
        <v>7500</v>
      </c>
      <c r="T95" s="23">
        <v>2500</v>
      </c>
      <c r="U95" s="22">
        <v>7500</v>
      </c>
      <c r="V95" s="23">
        <v>6800</v>
      </c>
      <c r="W95" s="22">
        <f t="shared" ref="W95:Y95" si="297">V95*$E95</f>
        <v>20400</v>
      </c>
      <c r="X95" s="23">
        <v>6800</v>
      </c>
      <c r="Y95" s="22">
        <f t="shared" si="297"/>
        <v>20400</v>
      </c>
      <c r="Z95" s="23">
        <v>6400</v>
      </c>
      <c r="AA95" s="22">
        <f t="shared" ref="AA95" si="298">Z95*$E95</f>
        <v>19200</v>
      </c>
      <c r="AB95" s="13">
        <v>6400</v>
      </c>
      <c r="AC95" s="14">
        <v>19200</v>
      </c>
    </row>
    <row r="96" spans="2:29" s="12" customFormat="1" x14ac:dyDescent="0.2">
      <c r="B96" s="11">
        <v>80</v>
      </c>
      <c r="C96" s="11" t="s">
        <v>133</v>
      </c>
      <c r="D96" s="11" t="s">
        <v>77</v>
      </c>
      <c r="E96" s="11">
        <v>3</v>
      </c>
      <c r="F96" s="13">
        <v>3600</v>
      </c>
      <c r="G96" s="14">
        <f t="shared" ref="G96" si="299">F96*$E96</f>
        <v>10800</v>
      </c>
      <c r="H96" s="13">
        <v>3000</v>
      </c>
      <c r="I96" s="14">
        <f t="shared" si="249"/>
        <v>9000</v>
      </c>
      <c r="J96" s="13">
        <v>3000</v>
      </c>
      <c r="K96" s="22">
        <f t="shared" si="249"/>
        <v>9000</v>
      </c>
      <c r="L96" s="23">
        <v>2850</v>
      </c>
      <c r="M96" s="22">
        <v>8550</v>
      </c>
      <c r="N96" s="23">
        <v>5000</v>
      </c>
      <c r="O96" s="22">
        <f t="shared" ref="O96" si="300">N96*$E96</f>
        <v>15000</v>
      </c>
      <c r="P96" s="23">
        <v>5000</v>
      </c>
      <c r="Q96" s="22">
        <f t="shared" ref="Q96:S96" si="301">P96*$E96</f>
        <v>15000</v>
      </c>
      <c r="R96" s="23">
        <v>4500</v>
      </c>
      <c r="S96" s="22">
        <f t="shared" si="301"/>
        <v>13500</v>
      </c>
      <c r="T96" s="23">
        <v>4500</v>
      </c>
      <c r="U96" s="22">
        <v>13500</v>
      </c>
      <c r="V96" s="23">
        <v>1200</v>
      </c>
      <c r="W96" s="22">
        <f t="shared" ref="W96:Y96" si="302">V96*$E96</f>
        <v>3600</v>
      </c>
      <c r="X96" s="23">
        <v>1200</v>
      </c>
      <c r="Y96" s="22">
        <f t="shared" si="302"/>
        <v>3600</v>
      </c>
      <c r="Z96" s="23">
        <v>1200</v>
      </c>
      <c r="AA96" s="22">
        <f t="shared" ref="AA96" si="303">Z96*$E96</f>
        <v>3600</v>
      </c>
      <c r="AB96" s="13">
        <v>1200</v>
      </c>
      <c r="AC96" s="14">
        <v>3600</v>
      </c>
    </row>
    <row r="97" spans="2:29" s="12" customFormat="1" x14ac:dyDescent="0.2">
      <c r="B97" s="11">
        <v>81</v>
      </c>
      <c r="C97" s="11" t="s">
        <v>134</v>
      </c>
      <c r="D97" s="11" t="s">
        <v>77</v>
      </c>
      <c r="E97" s="11">
        <v>4</v>
      </c>
      <c r="F97" s="13">
        <v>4000</v>
      </c>
      <c r="G97" s="14">
        <f t="shared" ref="G97" si="304">F97*$E97</f>
        <v>16000</v>
      </c>
      <c r="H97" s="13">
        <v>3000</v>
      </c>
      <c r="I97" s="14">
        <f t="shared" si="249"/>
        <v>12000</v>
      </c>
      <c r="J97" s="13">
        <v>3000</v>
      </c>
      <c r="K97" s="22">
        <f t="shared" si="249"/>
        <v>12000</v>
      </c>
      <c r="L97" s="23">
        <v>2850</v>
      </c>
      <c r="M97" s="22">
        <v>11400</v>
      </c>
      <c r="N97" s="23">
        <v>6000</v>
      </c>
      <c r="O97" s="22">
        <f t="shared" ref="O97" si="305">N97*$E97</f>
        <v>24000</v>
      </c>
      <c r="P97" s="23">
        <v>6000</v>
      </c>
      <c r="Q97" s="22">
        <f t="shared" ref="Q97:S97" si="306">P97*$E97</f>
        <v>24000</v>
      </c>
      <c r="R97" s="23">
        <v>5500</v>
      </c>
      <c r="S97" s="22">
        <f t="shared" si="306"/>
        <v>22000</v>
      </c>
      <c r="T97" s="23">
        <v>5500</v>
      </c>
      <c r="U97" s="22">
        <v>22000</v>
      </c>
      <c r="V97" s="23">
        <v>1450</v>
      </c>
      <c r="W97" s="22">
        <f t="shared" ref="W97:Y97" si="307">V97*$E97</f>
        <v>5800</v>
      </c>
      <c r="X97" s="23">
        <v>1450</v>
      </c>
      <c r="Y97" s="22">
        <f t="shared" si="307"/>
        <v>5800</v>
      </c>
      <c r="Z97" s="23">
        <v>1450</v>
      </c>
      <c r="AA97" s="22">
        <f t="shared" ref="AA97" si="308">Z97*$E97</f>
        <v>5800</v>
      </c>
      <c r="AB97" s="13">
        <v>1450</v>
      </c>
      <c r="AC97" s="14">
        <v>5800</v>
      </c>
    </row>
    <row r="98" spans="2:29" s="12" customFormat="1" x14ac:dyDescent="0.2">
      <c r="B98" s="11">
        <v>82</v>
      </c>
      <c r="C98" s="11" t="s">
        <v>135</v>
      </c>
      <c r="D98" s="11" t="s">
        <v>77</v>
      </c>
      <c r="E98" s="11">
        <v>1</v>
      </c>
      <c r="F98" s="13">
        <v>22000</v>
      </c>
      <c r="G98" s="14">
        <f t="shared" ref="G98" si="309">F98*$E98</f>
        <v>22000</v>
      </c>
      <c r="H98" s="13">
        <v>15000</v>
      </c>
      <c r="I98" s="14">
        <f t="shared" si="249"/>
        <v>15000</v>
      </c>
      <c r="J98" s="13">
        <v>15000</v>
      </c>
      <c r="K98" s="22">
        <f t="shared" si="249"/>
        <v>15000</v>
      </c>
      <c r="L98" s="23">
        <v>14000</v>
      </c>
      <c r="M98" s="22">
        <v>14000</v>
      </c>
      <c r="N98" s="23">
        <v>7500</v>
      </c>
      <c r="O98" s="22">
        <f t="shared" ref="O98" si="310">N98*$E98</f>
        <v>7500</v>
      </c>
      <c r="P98" s="23">
        <v>7500</v>
      </c>
      <c r="Q98" s="22">
        <f t="shared" ref="Q98:S98" si="311">P98*$E98</f>
        <v>7500</v>
      </c>
      <c r="R98" s="23">
        <v>7500</v>
      </c>
      <c r="S98" s="22">
        <f t="shared" si="311"/>
        <v>7500</v>
      </c>
      <c r="T98" s="23">
        <v>7500</v>
      </c>
      <c r="U98" s="22">
        <v>7500</v>
      </c>
      <c r="V98" s="23">
        <v>18700</v>
      </c>
      <c r="W98" s="22">
        <f t="shared" ref="W98:Y98" si="312">V98*$E98</f>
        <v>18700</v>
      </c>
      <c r="X98" s="23">
        <v>9000</v>
      </c>
      <c r="Y98" s="22">
        <f t="shared" si="312"/>
        <v>9000</v>
      </c>
      <c r="Z98" s="23">
        <v>18700</v>
      </c>
      <c r="AA98" s="22">
        <f t="shared" ref="AA98" si="313">Z98*$E98</f>
        <v>18700</v>
      </c>
      <c r="AB98" s="13">
        <v>18700</v>
      </c>
      <c r="AC98" s="14">
        <v>18700</v>
      </c>
    </row>
    <row r="99" spans="2:29" s="12" customFormat="1" x14ac:dyDescent="0.2">
      <c r="B99" s="11">
        <v>83</v>
      </c>
      <c r="C99" s="11" t="s">
        <v>136</v>
      </c>
      <c r="D99" s="11" t="s">
        <v>96</v>
      </c>
      <c r="E99" s="11">
        <v>1</v>
      </c>
      <c r="F99" s="13">
        <v>10750</v>
      </c>
      <c r="G99" s="14">
        <f t="shared" ref="G99" si="314">F99*$E99</f>
        <v>10750</v>
      </c>
      <c r="H99" s="13">
        <v>10750</v>
      </c>
      <c r="I99" s="14">
        <f t="shared" si="249"/>
        <v>10750</v>
      </c>
      <c r="J99" s="13">
        <v>10750</v>
      </c>
      <c r="K99" s="22">
        <f t="shared" si="249"/>
        <v>10750</v>
      </c>
      <c r="L99" s="23">
        <v>10000</v>
      </c>
      <c r="M99" s="22">
        <v>10000</v>
      </c>
      <c r="N99" s="23">
        <v>5000</v>
      </c>
      <c r="O99" s="22">
        <f t="shared" ref="O99" si="315">N99*$E99</f>
        <v>5000</v>
      </c>
      <c r="P99" s="23">
        <v>5000</v>
      </c>
      <c r="Q99" s="22">
        <f t="shared" ref="Q99:S99" si="316">P99*$E99</f>
        <v>5000</v>
      </c>
      <c r="R99" s="23">
        <v>5000</v>
      </c>
      <c r="S99" s="22">
        <f t="shared" si="316"/>
        <v>5000</v>
      </c>
      <c r="T99" s="23">
        <v>5000</v>
      </c>
      <c r="U99" s="22">
        <v>5000</v>
      </c>
      <c r="V99" s="23">
        <v>750</v>
      </c>
      <c r="W99" s="22">
        <f t="shared" ref="W99:Y99" si="317">V99*$E99</f>
        <v>750</v>
      </c>
      <c r="X99" s="23">
        <v>750</v>
      </c>
      <c r="Y99" s="22">
        <f t="shared" si="317"/>
        <v>750</v>
      </c>
      <c r="Z99" s="23">
        <v>750</v>
      </c>
      <c r="AA99" s="22">
        <f t="shared" ref="AA99" si="318">Z99*$E99</f>
        <v>750</v>
      </c>
      <c r="AB99" s="13">
        <v>750</v>
      </c>
      <c r="AC99" s="14">
        <v>750</v>
      </c>
    </row>
    <row r="100" spans="2:29" s="12" customFormat="1" x14ac:dyDescent="0.2">
      <c r="B100" s="11">
        <v>84</v>
      </c>
      <c r="C100" s="11" t="s">
        <v>137</v>
      </c>
      <c r="D100" s="11" t="s">
        <v>77</v>
      </c>
      <c r="E100" s="11">
        <v>1</v>
      </c>
      <c r="F100" s="13">
        <v>950</v>
      </c>
      <c r="G100" s="14">
        <f t="shared" ref="G100" si="319">F100*$E100</f>
        <v>950</v>
      </c>
      <c r="H100" s="13">
        <v>650</v>
      </c>
      <c r="I100" s="14">
        <f t="shared" si="249"/>
        <v>650</v>
      </c>
      <c r="J100" s="13">
        <v>650</v>
      </c>
      <c r="K100" s="22">
        <f t="shared" si="249"/>
        <v>650</v>
      </c>
      <c r="L100" s="23">
        <v>600</v>
      </c>
      <c r="M100" s="22">
        <v>600</v>
      </c>
      <c r="N100" s="23">
        <v>1200</v>
      </c>
      <c r="O100" s="22">
        <f t="shared" ref="O100" si="320">N100*$E100</f>
        <v>1200</v>
      </c>
      <c r="P100" s="23">
        <v>1200</v>
      </c>
      <c r="Q100" s="22">
        <f t="shared" ref="Q100:S100" si="321">P100*$E100</f>
        <v>1200</v>
      </c>
      <c r="R100" s="23">
        <v>850</v>
      </c>
      <c r="S100" s="22">
        <f t="shared" si="321"/>
        <v>850</v>
      </c>
      <c r="T100" s="23">
        <v>850</v>
      </c>
      <c r="U100" s="22">
        <v>850</v>
      </c>
      <c r="V100" s="23">
        <v>570</v>
      </c>
      <c r="W100" s="22">
        <f t="shared" ref="W100:Y100" si="322">V100*$E100</f>
        <v>570</v>
      </c>
      <c r="X100" s="23">
        <v>570</v>
      </c>
      <c r="Y100" s="22">
        <f t="shared" si="322"/>
        <v>570</v>
      </c>
      <c r="Z100" s="23">
        <v>570</v>
      </c>
      <c r="AA100" s="22">
        <f t="shared" ref="AA100" si="323">Z100*$E100</f>
        <v>570</v>
      </c>
      <c r="AB100" s="13">
        <v>570</v>
      </c>
      <c r="AC100" s="14">
        <v>570</v>
      </c>
    </row>
    <row r="101" spans="2:29" s="12" customFormat="1" x14ac:dyDescent="0.2">
      <c r="B101" s="11">
        <v>85</v>
      </c>
      <c r="C101" s="11" t="s">
        <v>138</v>
      </c>
      <c r="D101" s="11" t="s">
        <v>110</v>
      </c>
      <c r="E101" s="11">
        <v>30</v>
      </c>
      <c r="F101" s="13">
        <v>135</v>
      </c>
      <c r="G101" s="14">
        <f t="shared" ref="G101" si="324">F101*$E101</f>
        <v>4050</v>
      </c>
      <c r="H101" s="13">
        <v>135</v>
      </c>
      <c r="I101" s="14">
        <f t="shared" si="249"/>
        <v>4050</v>
      </c>
      <c r="J101" s="13">
        <v>135</v>
      </c>
      <c r="K101" s="22">
        <f t="shared" si="249"/>
        <v>4050</v>
      </c>
      <c r="L101" s="23">
        <v>120</v>
      </c>
      <c r="M101" s="22">
        <v>3600</v>
      </c>
      <c r="N101" s="23">
        <v>150</v>
      </c>
      <c r="O101" s="22">
        <f t="shared" ref="O101" si="325">N101*$E101</f>
        <v>4500</v>
      </c>
      <c r="P101" s="23">
        <v>150</v>
      </c>
      <c r="Q101" s="22">
        <f t="shared" ref="Q101:S101" si="326">P101*$E101</f>
        <v>4500</v>
      </c>
      <c r="R101" s="23">
        <v>135</v>
      </c>
      <c r="S101" s="22">
        <f t="shared" si="326"/>
        <v>4050</v>
      </c>
      <c r="T101" s="23">
        <v>135</v>
      </c>
      <c r="U101" s="22">
        <v>4050</v>
      </c>
      <c r="V101" s="23">
        <v>410</v>
      </c>
      <c r="W101" s="22">
        <f t="shared" ref="W101:Y101" si="327">V101*$E101</f>
        <v>12300</v>
      </c>
      <c r="X101" s="23">
        <v>410</v>
      </c>
      <c r="Y101" s="22">
        <f t="shared" si="327"/>
        <v>12300</v>
      </c>
      <c r="Z101" s="23">
        <v>410</v>
      </c>
      <c r="AA101" s="22">
        <f t="shared" ref="AA101" si="328">Z101*$E101</f>
        <v>12300</v>
      </c>
      <c r="AB101" s="13">
        <v>410</v>
      </c>
      <c r="AC101" s="14">
        <v>12300</v>
      </c>
    </row>
    <row r="102" spans="2:29" s="12" customFormat="1" x14ac:dyDescent="0.2">
      <c r="B102" s="11">
        <v>86</v>
      </c>
      <c r="C102" s="11" t="s">
        <v>139</v>
      </c>
      <c r="D102" s="11" t="s">
        <v>96</v>
      </c>
      <c r="E102" s="11">
        <v>1</v>
      </c>
      <c r="F102" s="13">
        <v>900</v>
      </c>
      <c r="G102" s="14">
        <f t="shared" ref="G102" si="329">F102*$E102</f>
        <v>900</v>
      </c>
      <c r="H102" s="13">
        <v>850</v>
      </c>
      <c r="I102" s="14">
        <f t="shared" si="249"/>
        <v>850</v>
      </c>
      <c r="J102" s="13">
        <v>850</v>
      </c>
      <c r="K102" s="22">
        <f t="shared" si="249"/>
        <v>850</v>
      </c>
      <c r="L102" s="23">
        <v>800</v>
      </c>
      <c r="M102" s="22">
        <v>800</v>
      </c>
      <c r="N102" s="23">
        <v>800</v>
      </c>
      <c r="O102" s="22">
        <f t="shared" ref="O102" si="330">N102*$E102</f>
        <v>800</v>
      </c>
      <c r="P102" s="23">
        <v>800</v>
      </c>
      <c r="Q102" s="22">
        <f t="shared" ref="Q102:S102" si="331">P102*$E102</f>
        <v>800</v>
      </c>
      <c r="R102" s="23">
        <v>800</v>
      </c>
      <c r="S102" s="22">
        <f t="shared" si="331"/>
        <v>800</v>
      </c>
      <c r="T102" s="23">
        <v>800</v>
      </c>
      <c r="U102" s="22">
        <v>800</v>
      </c>
      <c r="V102" s="23">
        <v>1100</v>
      </c>
      <c r="W102" s="22">
        <f t="shared" ref="W102:Y102" si="332">V102*$E102</f>
        <v>1100</v>
      </c>
      <c r="X102" s="23">
        <v>1100</v>
      </c>
      <c r="Y102" s="22">
        <f t="shared" si="332"/>
        <v>1100</v>
      </c>
      <c r="Z102" s="23">
        <v>1100</v>
      </c>
      <c r="AA102" s="22">
        <f t="shared" ref="AA102" si="333">Z102*$E102</f>
        <v>1100</v>
      </c>
      <c r="AB102" s="13">
        <v>1100</v>
      </c>
      <c r="AC102" s="14">
        <v>1100</v>
      </c>
    </row>
    <row r="103" spans="2:29" s="12" customFormat="1" x14ac:dyDescent="0.2">
      <c r="B103" s="11">
        <v>87</v>
      </c>
      <c r="C103" s="11" t="s">
        <v>140</v>
      </c>
      <c r="D103" s="11" t="s">
        <v>96</v>
      </c>
      <c r="E103" s="11">
        <v>1</v>
      </c>
      <c r="F103" s="13">
        <v>700</v>
      </c>
      <c r="G103" s="14">
        <f t="shared" ref="G103" si="334">F103*$E103</f>
        <v>700</v>
      </c>
      <c r="H103" s="13">
        <v>600</v>
      </c>
      <c r="I103" s="14">
        <f t="shared" si="249"/>
        <v>600</v>
      </c>
      <c r="J103" s="13">
        <v>600</v>
      </c>
      <c r="K103" s="22">
        <f t="shared" si="249"/>
        <v>600</v>
      </c>
      <c r="L103" s="23">
        <v>540</v>
      </c>
      <c r="M103" s="22">
        <v>540</v>
      </c>
      <c r="N103" s="23">
        <v>500</v>
      </c>
      <c r="O103" s="22">
        <f t="shared" ref="O103" si="335">N103*$E103</f>
        <v>500</v>
      </c>
      <c r="P103" s="23">
        <v>500</v>
      </c>
      <c r="Q103" s="22">
        <f t="shared" ref="Q103:S103" si="336">P103*$E103</f>
        <v>500</v>
      </c>
      <c r="R103" s="23">
        <v>500</v>
      </c>
      <c r="S103" s="22">
        <f t="shared" si="336"/>
        <v>500</v>
      </c>
      <c r="T103" s="23">
        <v>500</v>
      </c>
      <c r="U103" s="22">
        <v>500</v>
      </c>
      <c r="V103" s="23">
        <v>550</v>
      </c>
      <c r="W103" s="22">
        <f t="shared" ref="W103:Y103" si="337">V103*$E103</f>
        <v>550</v>
      </c>
      <c r="X103" s="23">
        <v>550</v>
      </c>
      <c r="Y103" s="22">
        <f t="shared" si="337"/>
        <v>550</v>
      </c>
      <c r="Z103" s="23">
        <v>550</v>
      </c>
      <c r="AA103" s="22">
        <f t="shared" ref="AA103" si="338">Z103*$E103</f>
        <v>550</v>
      </c>
      <c r="AB103" s="13">
        <v>550</v>
      </c>
      <c r="AC103" s="14">
        <v>550</v>
      </c>
    </row>
    <row r="104" spans="2:29" s="12" customFormat="1" x14ac:dyDescent="0.2">
      <c r="B104" s="11">
        <v>88</v>
      </c>
      <c r="C104" s="11" t="s">
        <v>141</v>
      </c>
      <c r="D104" s="11" t="s">
        <v>110</v>
      </c>
      <c r="E104" s="11">
        <v>30</v>
      </c>
      <c r="F104" s="13">
        <v>210</v>
      </c>
      <c r="G104" s="14">
        <f t="shared" ref="G104" si="339">F104*$E104</f>
        <v>6300</v>
      </c>
      <c r="H104" s="13">
        <v>210</v>
      </c>
      <c r="I104" s="14">
        <f t="shared" si="249"/>
        <v>6300</v>
      </c>
      <c r="J104" s="13">
        <v>210</v>
      </c>
      <c r="K104" s="22">
        <f t="shared" si="249"/>
        <v>6300</v>
      </c>
      <c r="L104" s="23">
        <v>200</v>
      </c>
      <c r="M104" s="22">
        <v>6000</v>
      </c>
      <c r="N104" s="23">
        <v>200</v>
      </c>
      <c r="O104" s="22">
        <f t="shared" ref="O104" si="340">N104*$E104</f>
        <v>6000</v>
      </c>
      <c r="P104" s="23">
        <v>200</v>
      </c>
      <c r="Q104" s="22">
        <f t="shared" ref="Q104:S104" si="341">P104*$E104</f>
        <v>6000</v>
      </c>
      <c r="R104" s="23">
        <v>200</v>
      </c>
      <c r="S104" s="22">
        <f t="shared" si="341"/>
        <v>6000</v>
      </c>
      <c r="T104" s="23">
        <v>200</v>
      </c>
      <c r="U104" s="22">
        <v>6000</v>
      </c>
      <c r="V104" s="23">
        <v>220</v>
      </c>
      <c r="W104" s="22">
        <f t="shared" ref="W104:Y104" si="342">V104*$E104</f>
        <v>6600</v>
      </c>
      <c r="X104" s="23">
        <v>220</v>
      </c>
      <c r="Y104" s="22">
        <f t="shared" si="342"/>
        <v>6600</v>
      </c>
      <c r="Z104" s="23">
        <v>220</v>
      </c>
      <c r="AA104" s="22">
        <f t="shared" ref="AA104" si="343">Z104*$E104</f>
        <v>6600</v>
      </c>
      <c r="AB104" s="13">
        <v>220</v>
      </c>
      <c r="AC104" s="14">
        <v>6600</v>
      </c>
    </row>
    <row r="105" spans="2:29" s="12" customFormat="1" x14ac:dyDescent="0.2">
      <c r="B105" s="11">
        <v>89</v>
      </c>
      <c r="C105" s="11" t="s">
        <v>142</v>
      </c>
      <c r="D105" s="11" t="s">
        <v>77</v>
      </c>
      <c r="E105" s="11">
        <v>1</v>
      </c>
      <c r="F105" s="13">
        <v>35000</v>
      </c>
      <c r="G105" s="14">
        <f t="shared" ref="G105" si="344">F105*$E105</f>
        <v>35000</v>
      </c>
      <c r="H105" s="13">
        <v>25000</v>
      </c>
      <c r="I105" s="14">
        <f t="shared" si="249"/>
        <v>25000</v>
      </c>
      <c r="J105" s="13">
        <v>25000</v>
      </c>
      <c r="K105" s="22">
        <f t="shared" si="249"/>
        <v>25000</v>
      </c>
      <c r="L105" s="23">
        <v>24000</v>
      </c>
      <c r="M105" s="22">
        <v>24000</v>
      </c>
      <c r="N105" s="23">
        <v>35000</v>
      </c>
      <c r="O105" s="22">
        <f t="shared" ref="O105" si="345">N105*$E105</f>
        <v>35000</v>
      </c>
      <c r="P105" s="23">
        <v>35000</v>
      </c>
      <c r="Q105" s="22">
        <f t="shared" ref="Q105:S105" si="346">P105*$E105</f>
        <v>35000</v>
      </c>
      <c r="R105" s="23">
        <v>32000</v>
      </c>
      <c r="S105" s="22">
        <f t="shared" si="346"/>
        <v>32000</v>
      </c>
      <c r="T105" s="23">
        <v>32000</v>
      </c>
      <c r="U105" s="22">
        <v>32000</v>
      </c>
      <c r="V105" s="23">
        <v>18500</v>
      </c>
      <c r="W105" s="22">
        <f t="shared" ref="W105:Y105" si="347">V105*$E105</f>
        <v>18500</v>
      </c>
      <c r="X105" s="23">
        <v>18500</v>
      </c>
      <c r="Y105" s="22">
        <f t="shared" si="347"/>
        <v>18500</v>
      </c>
      <c r="Z105" s="23">
        <v>18500</v>
      </c>
      <c r="AA105" s="22">
        <f t="shared" ref="AA105" si="348">Z105*$E105</f>
        <v>18500</v>
      </c>
      <c r="AB105" s="13">
        <v>18500</v>
      </c>
      <c r="AC105" s="14">
        <v>18500</v>
      </c>
    </row>
    <row r="106" spans="2:29" s="12" customFormat="1" x14ac:dyDescent="0.2">
      <c r="B106" s="11">
        <v>90</v>
      </c>
      <c r="C106" s="11" t="s">
        <v>143</v>
      </c>
      <c r="D106" s="11" t="s">
        <v>144</v>
      </c>
      <c r="E106" s="11">
        <v>15</v>
      </c>
      <c r="F106" s="13">
        <v>320</v>
      </c>
      <c r="G106" s="14">
        <f t="shared" ref="G106" si="349">F106*$E106</f>
        <v>4800</v>
      </c>
      <c r="H106" s="13">
        <v>320</v>
      </c>
      <c r="I106" s="14">
        <f t="shared" si="249"/>
        <v>4800</v>
      </c>
      <c r="J106" s="13">
        <v>320</v>
      </c>
      <c r="K106" s="22">
        <f t="shared" si="249"/>
        <v>4800</v>
      </c>
      <c r="L106" s="23">
        <v>300</v>
      </c>
      <c r="M106" s="22">
        <v>4500</v>
      </c>
      <c r="N106" s="23">
        <v>2900</v>
      </c>
      <c r="O106" s="22">
        <f t="shared" ref="O106" si="350">N106*$E106</f>
        <v>43500</v>
      </c>
      <c r="P106" s="23">
        <v>2900</v>
      </c>
      <c r="Q106" s="22">
        <f t="shared" ref="Q106:S106" si="351">P106*$E106</f>
        <v>43500</v>
      </c>
      <c r="R106" s="23">
        <v>650</v>
      </c>
      <c r="S106" s="22">
        <f t="shared" si="351"/>
        <v>9750</v>
      </c>
      <c r="T106" s="23">
        <v>650</v>
      </c>
      <c r="U106" s="22">
        <v>9750</v>
      </c>
      <c r="V106" s="23">
        <v>750</v>
      </c>
      <c r="W106" s="22">
        <f t="shared" ref="W106:Y106" si="352">V106*$E106</f>
        <v>11250</v>
      </c>
      <c r="X106" s="23">
        <v>750</v>
      </c>
      <c r="Y106" s="22">
        <f t="shared" si="352"/>
        <v>11250</v>
      </c>
      <c r="Z106" s="23">
        <v>750</v>
      </c>
      <c r="AA106" s="22">
        <f t="shared" ref="AA106" si="353">Z106*$E106</f>
        <v>11250</v>
      </c>
      <c r="AB106" s="13">
        <v>750</v>
      </c>
      <c r="AC106" s="14">
        <v>11250</v>
      </c>
    </row>
    <row r="107" spans="2:29" x14ac:dyDescent="0.2">
      <c r="B107" s="5">
        <v>5</v>
      </c>
      <c r="C107" s="5" t="s">
        <v>31</v>
      </c>
      <c r="D107" s="5" t="s">
        <v>27</v>
      </c>
      <c r="E107" s="5">
        <v>1</v>
      </c>
      <c r="F107" s="6"/>
      <c r="G107" s="7">
        <f>SUM(G108:G125)</f>
        <v>131790</v>
      </c>
      <c r="H107" s="6"/>
      <c r="I107" s="7">
        <f>SUM(I108:I125)</f>
        <v>131790</v>
      </c>
      <c r="J107" s="6"/>
      <c r="K107" s="7">
        <f>SUM(K108:K125)</f>
        <v>131940</v>
      </c>
      <c r="L107" s="6"/>
      <c r="M107" s="15">
        <v>118632</v>
      </c>
      <c r="N107" s="6"/>
      <c r="O107" s="7">
        <f>SUM(O108:O125)</f>
        <v>271000</v>
      </c>
      <c r="P107" s="6"/>
      <c r="Q107" s="7">
        <f>SUM(Q108:Q125)</f>
        <v>271000</v>
      </c>
      <c r="R107" s="6"/>
      <c r="S107" s="7">
        <f>SUM(S108:S125)</f>
        <v>271000</v>
      </c>
      <c r="T107" s="6"/>
      <c r="U107" s="15">
        <v>271000</v>
      </c>
      <c r="V107" s="6"/>
      <c r="W107" s="7">
        <f>SUM(W108:W125)</f>
        <v>97373</v>
      </c>
      <c r="X107" s="6"/>
      <c r="Y107" s="7">
        <f>SUM(Y108:Y125)</f>
        <v>97373</v>
      </c>
      <c r="Z107" s="6"/>
      <c r="AA107" s="7">
        <f>SUM(AA108:AA125)</f>
        <v>87754</v>
      </c>
      <c r="AB107" s="6"/>
      <c r="AC107" s="15">
        <v>87754</v>
      </c>
    </row>
    <row r="108" spans="2:29" s="12" customFormat="1" x14ac:dyDescent="0.2">
      <c r="B108" s="11">
        <v>91</v>
      </c>
      <c r="C108" s="11" t="s">
        <v>145</v>
      </c>
      <c r="D108" s="11" t="s">
        <v>25</v>
      </c>
      <c r="E108" s="11" t="s">
        <v>25</v>
      </c>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spans="2:29" s="12" customFormat="1" x14ac:dyDescent="0.2">
      <c r="B109" s="11">
        <v>92</v>
      </c>
      <c r="C109" s="11" t="s">
        <v>146</v>
      </c>
      <c r="D109" s="11" t="s">
        <v>147</v>
      </c>
      <c r="E109" s="11">
        <v>14</v>
      </c>
      <c r="F109" s="13">
        <v>400</v>
      </c>
      <c r="G109" s="14">
        <f t="shared" ref="G109" si="354">F109*$E109</f>
        <v>5600</v>
      </c>
      <c r="H109" s="13">
        <v>400</v>
      </c>
      <c r="I109" s="14">
        <f t="shared" ref="I109:K110" si="355">H109*$E109</f>
        <v>5600</v>
      </c>
      <c r="J109" s="13">
        <v>350</v>
      </c>
      <c r="K109" s="14">
        <f t="shared" si="355"/>
        <v>4900</v>
      </c>
      <c r="L109" s="14">
        <v>300</v>
      </c>
      <c r="M109" s="14">
        <v>4200</v>
      </c>
      <c r="N109" s="13">
        <v>1100</v>
      </c>
      <c r="O109" s="14">
        <f t="shared" ref="O109" si="356">N109*$E109</f>
        <v>15400</v>
      </c>
      <c r="P109" s="13">
        <v>1100</v>
      </c>
      <c r="Q109" s="14">
        <f t="shared" ref="Q109:S109" si="357">P109*$E109</f>
        <v>15400</v>
      </c>
      <c r="R109" s="13">
        <v>1100</v>
      </c>
      <c r="S109" s="14">
        <f t="shared" si="357"/>
        <v>15400</v>
      </c>
      <c r="T109" s="14">
        <v>1100</v>
      </c>
      <c r="U109" s="14">
        <v>15400</v>
      </c>
      <c r="V109" s="13">
        <v>621</v>
      </c>
      <c r="W109" s="14">
        <f t="shared" ref="W109:Y109" si="358">V109*$E109</f>
        <v>8694</v>
      </c>
      <c r="X109" s="13">
        <v>621</v>
      </c>
      <c r="Y109" s="14">
        <f t="shared" si="358"/>
        <v>8694</v>
      </c>
      <c r="Z109" s="13">
        <v>550</v>
      </c>
      <c r="AA109" s="14">
        <f t="shared" ref="AA109" si="359">Z109*$E109</f>
        <v>7700</v>
      </c>
      <c r="AB109" s="13">
        <v>550</v>
      </c>
      <c r="AC109" s="14">
        <v>7700</v>
      </c>
    </row>
    <row r="110" spans="2:29" s="12" customFormat="1" x14ac:dyDescent="0.2">
      <c r="B110" s="11">
        <v>93</v>
      </c>
      <c r="C110" s="11" t="s">
        <v>148</v>
      </c>
      <c r="D110" s="11" t="s">
        <v>147</v>
      </c>
      <c r="E110" s="11">
        <v>12</v>
      </c>
      <c r="F110" s="13">
        <v>475</v>
      </c>
      <c r="G110" s="14">
        <f t="shared" ref="G110" si="360">F110*$E110</f>
        <v>5700</v>
      </c>
      <c r="H110" s="13">
        <v>475</v>
      </c>
      <c r="I110" s="14">
        <f t="shared" si="355"/>
        <v>5700</v>
      </c>
      <c r="J110" s="13">
        <v>400</v>
      </c>
      <c r="K110" s="14">
        <f t="shared" si="355"/>
        <v>4800</v>
      </c>
      <c r="L110" s="14">
        <v>350</v>
      </c>
      <c r="M110" s="14">
        <v>4200</v>
      </c>
      <c r="N110" s="13">
        <v>1450</v>
      </c>
      <c r="O110" s="14">
        <f t="shared" ref="O110" si="361">N110*$E110</f>
        <v>17400</v>
      </c>
      <c r="P110" s="13">
        <v>1450</v>
      </c>
      <c r="Q110" s="14">
        <f t="shared" ref="Q110:S110" si="362">P110*$E110</f>
        <v>17400</v>
      </c>
      <c r="R110" s="13">
        <v>1450</v>
      </c>
      <c r="S110" s="14">
        <f t="shared" si="362"/>
        <v>17400</v>
      </c>
      <c r="T110" s="14">
        <v>1450</v>
      </c>
      <c r="U110" s="14">
        <v>17400</v>
      </c>
      <c r="V110" s="13">
        <v>900</v>
      </c>
      <c r="W110" s="14">
        <f t="shared" ref="W110:Y110" si="363">V110*$E110</f>
        <v>10800</v>
      </c>
      <c r="X110" s="13">
        <v>900</v>
      </c>
      <c r="Y110" s="14">
        <f t="shared" si="363"/>
        <v>10800</v>
      </c>
      <c r="Z110" s="13">
        <v>700</v>
      </c>
      <c r="AA110" s="14">
        <f t="shared" ref="AA110" si="364">Z110*$E110</f>
        <v>8400</v>
      </c>
      <c r="AB110" s="13">
        <v>700</v>
      </c>
      <c r="AC110" s="14">
        <v>8400</v>
      </c>
    </row>
    <row r="111" spans="2:29" s="12" customFormat="1" x14ac:dyDescent="0.2">
      <c r="B111" s="11">
        <v>94</v>
      </c>
      <c r="C111" s="11" t="s">
        <v>149</v>
      </c>
      <c r="D111" s="11" t="s">
        <v>25</v>
      </c>
      <c r="E111" s="11" t="s">
        <v>25</v>
      </c>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spans="2:29" s="12" customFormat="1" x14ac:dyDescent="0.2">
      <c r="B112" s="11">
        <v>95</v>
      </c>
      <c r="C112" s="11" t="s">
        <v>146</v>
      </c>
      <c r="D112" s="11" t="s">
        <v>147</v>
      </c>
      <c r="E112" s="11">
        <v>14</v>
      </c>
      <c r="F112" s="13">
        <v>40</v>
      </c>
      <c r="G112" s="14">
        <f t="shared" ref="G112" si="365">F112*$E112</f>
        <v>560</v>
      </c>
      <c r="H112" s="13">
        <v>40</v>
      </c>
      <c r="I112" s="14">
        <f t="shared" ref="I112:K115" si="366">H112*$E112</f>
        <v>560</v>
      </c>
      <c r="J112" s="13">
        <v>40</v>
      </c>
      <c r="K112" s="14">
        <f t="shared" si="366"/>
        <v>560</v>
      </c>
      <c r="L112" s="14">
        <v>37</v>
      </c>
      <c r="M112" s="14">
        <v>518</v>
      </c>
      <c r="N112" s="13">
        <v>100</v>
      </c>
      <c r="O112" s="14">
        <f t="shared" ref="O112" si="367">N112*$E112</f>
        <v>1400</v>
      </c>
      <c r="P112" s="13">
        <v>100</v>
      </c>
      <c r="Q112" s="14">
        <f t="shared" ref="Q112:S112" si="368">P112*$E112</f>
        <v>1400</v>
      </c>
      <c r="R112" s="13">
        <v>100</v>
      </c>
      <c r="S112" s="14">
        <f t="shared" si="368"/>
        <v>1400</v>
      </c>
      <c r="T112" s="14">
        <v>100</v>
      </c>
      <c r="U112" s="14">
        <v>1400</v>
      </c>
      <c r="V112" s="13">
        <v>75</v>
      </c>
      <c r="W112" s="14">
        <f t="shared" ref="W112:Y112" si="369">V112*$E112</f>
        <v>1050</v>
      </c>
      <c r="X112" s="13">
        <v>75</v>
      </c>
      <c r="Y112" s="14">
        <f t="shared" si="369"/>
        <v>1050</v>
      </c>
      <c r="Z112" s="13">
        <v>25</v>
      </c>
      <c r="AA112" s="14">
        <f t="shared" ref="AA112" si="370">Z112*$E112</f>
        <v>350</v>
      </c>
      <c r="AB112" s="13">
        <v>25</v>
      </c>
      <c r="AC112" s="14">
        <v>350</v>
      </c>
    </row>
    <row r="113" spans="2:29" s="12" customFormat="1" x14ac:dyDescent="0.2">
      <c r="B113" s="11">
        <v>96</v>
      </c>
      <c r="C113" s="11" t="s">
        <v>148</v>
      </c>
      <c r="D113" s="11" t="s">
        <v>147</v>
      </c>
      <c r="E113" s="11">
        <v>12</v>
      </c>
      <c r="F113" s="13">
        <v>40</v>
      </c>
      <c r="G113" s="14">
        <f t="shared" ref="G113" si="371">F113*$E113</f>
        <v>480</v>
      </c>
      <c r="H113" s="13">
        <v>40</v>
      </c>
      <c r="I113" s="14">
        <f t="shared" si="366"/>
        <v>480</v>
      </c>
      <c r="J113" s="13">
        <v>40</v>
      </c>
      <c r="K113" s="14">
        <f t="shared" si="366"/>
        <v>480</v>
      </c>
      <c r="L113" s="14">
        <v>37</v>
      </c>
      <c r="M113" s="14">
        <v>444</v>
      </c>
      <c r="N113" s="13">
        <v>100</v>
      </c>
      <c r="O113" s="14">
        <f t="shared" ref="O113" si="372">N113*$E113</f>
        <v>1200</v>
      </c>
      <c r="P113" s="13">
        <v>100</v>
      </c>
      <c r="Q113" s="14">
        <f t="shared" ref="Q113:S113" si="373">P113*$E113</f>
        <v>1200</v>
      </c>
      <c r="R113" s="13">
        <v>100</v>
      </c>
      <c r="S113" s="14">
        <f t="shared" si="373"/>
        <v>1200</v>
      </c>
      <c r="T113" s="14">
        <v>100</v>
      </c>
      <c r="U113" s="14">
        <v>1200</v>
      </c>
      <c r="V113" s="13">
        <v>120</v>
      </c>
      <c r="W113" s="14">
        <f t="shared" ref="W113:Y113" si="374">V113*$E113</f>
        <v>1440</v>
      </c>
      <c r="X113" s="13">
        <v>120</v>
      </c>
      <c r="Y113" s="14">
        <f t="shared" si="374"/>
        <v>1440</v>
      </c>
      <c r="Z113" s="13">
        <v>40</v>
      </c>
      <c r="AA113" s="14">
        <f t="shared" ref="AA113" si="375">Z113*$E113</f>
        <v>480</v>
      </c>
      <c r="AB113" s="13">
        <v>40</v>
      </c>
      <c r="AC113" s="14">
        <v>480</v>
      </c>
    </row>
    <row r="114" spans="2:29" s="12" customFormat="1" x14ac:dyDescent="0.2">
      <c r="B114" s="11">
        <v>97</v>
      </c>
      <c r="C114" s="11" t="s">
        <v>150</v>
      </c>
      <c r="D114" s="11" t="s">
        <v>144</v>
      </c>
      <c r="E114" s="11">
        <v>1</v>
      </c>
      <c r="F114" s="13">
        <v>6000</v>
      </c>
      <c r="G114" s="14">
        <f t="shared" ref="G114" si="376">F114*$E114</f>
        <v>6000</v>
      </c>
      <c r="H114" s="13">
        <v>6000</v>
      </c>
      <c r="I114" s="14">
        <f t="shared" si="366"/>
        <v>6000</v>
      </c>
      <c r="J114" s="13">
        <v>6000</v>
      </c>
      <c r="K114" s="14">
        <f t="shared" si="366"/>
        <v>6000</v>
      </c>
      <c r="L114" s="14">
        <v>5450</v>
      </c>
      <c r="M114" s="14">
        <v>5450</v>
      </c>
      <c r="N114" s="13">
        <v>5000</v>
      </c>
      <c r="O114" s="14">
        <f t="shared" ref="O114" si="377">N114*$E114</f>
        <v>5000</v>
      </c>
      <c r="P114" s="13">
        <v>5000</v>
      </c>
      <c r="Q114" s="14">
        <f t="shared" ref="Q114:S114" si="378">P114*$E114</f>
        <v>5000</v>
      </c>
      <c r="R114" s="13">
        <v>5000</v>
      </c>
      <c r="S114" s="14">
        <f t="shared" si="378"/>
        <v>5000</v>
      </c>
      <c r="T114" s="14">
        <v>5000</v>
      </c>
      <c r="U114" s="14">
        <v>5000</v>
      </c>
      <c r="V114" s="13">
        <v>7500</v>
      </c>
      <c r="W114" s="14">
        <f t="shared" ref="W114:Y114" si="379">V114*$E114</f>
        <v>7500</v>
      </c>
      <c r="X114" s="13">
        <v>7500</v>
      </c>
      <c r="Y114" s="14">
        <f t="shared" si="379"/>
        <v>7500</v>
      </c>
      <c r="Z114" s="13">
        <v>5500</v>
      </c>
      <c r="AA114" s="14">
        <f t="shared" ref="AA114" si="380">Z114*$E114</f>
        <v>5500</v>
      </c>
      <c r="AB114" s="13">
        <v>5500</v>
      </c>
      <c r="AC114" s="14">
        <v>5500</v>
      </c>
    </row>
    <row r="115" spans="2:29" s="12" customFormat="1" x14ac:dyDescent="0.2">
      <c r="B115" s="11">
        <v>98</v>
      </c>
      <c r="C115" s="11" t="s">
        <v>151</v>
      </c>
      <c r="D115" s="11" t="s">
        <v>144</v>
      </c>
      <c r="E115" s="11">
        <v>1</v>
      </c>
      <c r="F115" s="13">
        <v>7500</v>
      </c>
      <c r="G115" s="14">
        <f t="shared" ref="G115" si="381">F115*$E115</f>
        <v>7500</v>
      </c>
      <c r="H115" s="13">
        <v>7500</v>
      </c>
      <c r="I115" s="14">
        <f t="shared" si="366"/>
        <v>7500</v>
      </c>
      <c r="J115" s="13">
        <v>7500</v>
      </c>
      <c r="K115" s="14">
        <f t="shared" si="366"/>
        <v>7500</v>
      </c>
      <c r="L115" s="14">
        <v>6800</v>
      </c>
      <c r="M115" s="14">
        <v>6800</v>
      </c>
      <c r="N115" s="13">
        <v>5000</v>
      </c>
      <c r="O115" s="14">
        <f t="shared" ref="O115" si="382">N115*$E115</f>
        <v>5000</v>
      </c>
      <c r="P115" s="13">
        <v>5000</v>
      </c>
      <c r="Q115" s="14">
        <f t="shared" ref="Q115:S115" si="383">P115*$E115</f>
        <v>5000</v>
      </c>
      <c r="R115" s="13">
        <v>5000</v>
      </c>
      <c r="S115" s="14">
        <f t="shared" si="383"/>
        <v>5000</v>
      </c>
      <c r="T115" s="14">
        <v>5000</v>
      </c>
      <c r="U115" s="14">
        <v>5000</v>
      </c>
      <c r="V115" s="13">
        <v>5600</v>
      </c>
      <c r="W115" s="14">
        <f t="shared" ref="W115:Y115" si="384">V115*$E115</f>
        <v>5600</v>
      </c>
      <c r="X115" s="13">
        <v>5600</v>
      </c>
      <c r="Y115" s="14">
        <f t="shared" si="384"/>
        <v>5600</v>
      </c>
      <c r="Z115" s="13">
        <v>5600</v>
      </c>
      <c r="AA115" s="14">
        <f t="shared" ref="AA115" si="385">Z115*$E115</f>
        <v>5600</v>
      </c>
      <c r="AB115" s="13">
        <v>5600</v>
      </c>
      <c r="AC115" s="14">
        <v>5600</v>
      </c>
    </row>
    <row r="116" spans="2:29" s="12" customFormat="1" x14ac:dyDescent="0.2">
      <c r="B116" s="11">
        <v>99</v>
      </c>
      <c r="C116" s="11" t="s">
        <v>152</v>
      </c>
      <c r="D116" s="11" t="s">
        <v>25</v>
      </c>
      <c r="E116" s="11" t="s">
        <v>25</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spans="2:29" s="12" customFormat="1" x14ac:dyDescent="0.2">
      <c r="B117" s="11">
        <v>100</v>
      </c>
      <c r="C117" s="11" t="s">
        <v>153</v>
      </c>
      <c r="D117" s="11" t="s">
        <v>144</v>
      </c>
      <c r="E117" s="11">
        <v>1</v>
      </c>
      <c r="F117" s="13">
        <v>11500</v>
      </c>
      <c r="G117" s="14">
        <f t="shared" ref="G117" si="386">F117*$E117</f>
        <v>11500</v>
      </c>
      <c r="H117" s="13">
        <v>11500</v>
      </c>
      <c r="I117" s="14">
        <f t="shared" ref="I117:K120" si="387">H117*$E117</f>
        <v>11500</v>
      </c>
      <c r="J117" s="13">
        <v>11500</v>
      </c>
      <c r="K117" s="14">
        <f t="shared" si="387"/>
        <v>11500</v>
      </c>
      <c r="L117" s="14">
        <v>10000</v>
      </c>
      <c r="M117" s="14">
        <v>10000</v>
      </c>
      <c r="N117" s="13">
        <v>15000</v>
      </c>
      <c r="O117" s="14">
        <f t="shared" ref="O117" si="388">N117*$E117</f>
        <v>15000</v>
      </c>
      <c r="P117" s="13">
        <v>15000</v>
      </c>
      <c r="Q117" s="14">
        <f t="shared" ref="Q117:S117" si="389">P117*$E117</f>
        <v>15000</v>
      </c>
      <c r="R117" s="13">
        <v>15000</v>
      </c>
      <c r="S117" s="14">
        <f t="shared" si="389"/>
        <v>15000</v>
      </c>
      <c r="T117" s="14">
        <v>15000</v>
      </c>
      <c r="U117" s="14">
        <v>15000</v>
      </c>
      <c r="V117" s="13">
        <v>9200</v>
      </c>
      <c r="W117" s="14">
        <f t="shared" ref="W117:Y117" si="390">V117*$E117</f>
        <v>9200</v>
      </c>
      <c r="X117" s="13">
        <v>9200</v>
      </c>
      <c r="Y117" s="14">
        <f t="shared" si="390"/>
        <v>9200</v>
      </c>
      <c r="Z117" s="13">
        <v>9200</v>
      </c>
      <c r="AA117" s="14">
        <f t="shared" ref="AA117" si="391">Z117*$E117</f>
        <v>9200</v>
      </c>
      <c r="AB117" s="13">
        <v>9200</v>
      </c>
      <c r="AC117" s="14">
        <v>9200</v>
      </c>
    </row>
    <row r="118" spans="2:29" s="12" customFormat="1" x14ac:dyDescent="0.2">
      <c r="B118" s="11">
        <v>101</v>
      </c>
      <c r="C118" s="11" t="s">
        <v>154</v>
      </c>
      <c r="D118" s="11" t="s">
        <v>144</v>
      </c>
      <c r="E118" s="11">
        <v>1</v>
      </c>
      <c r="F118" s="13">
        <v>5000</v>
      </c>
      <c r="G118" s="14">
        <f t="shared" ref="G118" si="392">F118*$E118</f>
        <v>5000</v>
      </c>
      <c r="H118" s="13">
        <v>5000</v>
      </c>
      <c r="I118" s="14">
        <f t="shared" si="387"/>
        <v>5000</v>
      </c>
      <c r="J118" s="13">
        <v>8100</v>
      </c>
      <c r="K118" s="14">
        <f t="shared" si="387"/>
        <v>8100</v>
      </c>
      <c r="L118" s="14">
        <v>7350</v>
      </c>
      <c r="M118" s="14">
        <v>7350</v>
      </c>
      <c r="N118" s="13">
        <v>7000</v>
      </c>
      <c r="O118" s="14">
        <f t="shared" ref="O118" si="393">N118*$E118</f>
        <v>7000</v>
      </c>
      <c r="P118" s="13">
        <v>7000</v>
      </c>
      <c r="Q118" s="14">
        <f t="shared" ref="Q118:S118" si="394">P118*$E118</f>
        <v>7000</v>
      </c>
      <c r="R118" s="13">
        <v>7000</v>
      </c>
      <c r="S118" s="14">
        <f t="shared" si="394"/>
        <v>7000</v>
      </c>
      <c r="T118" s="14">
        <v>7000</v>
      </c>
      <c r="U118" s="14">
        <v>7000</v>
      </c>
      <c r="V118" s="13">
        <v>2128</v>
      </c>
      <c r="W118" s="14">
        <f t="shared" ref="W118:Y118" si="395">V118*$E118</f>
        <v>2128</v>
      </c>
      <c r="X118" s="13">
        <v>2128</v>
      </c>
      <c r="Y118" s="14">
        <f t="shared" si="395"/>
        <v>2128</v>
      </c>
      <c r="Z118" s="13">
        <v>2128</v>
      </c>
      <c r="AA118" s="14">
        <f t="shared" ref="AA118" si="396">Z118*$E118</f>
        <v>2128</v>
      </c>
      <c r="AB118" s="13">
        <v>2128</v>
      </c>
      <c r="AC118" s="14">
        <v>2128</v>
      </c>
    </row>
    <row r="119" spans="2:29" s="12" customFormat="1" x14ac:dyDescent="0.2">
      <c r="B119" s="11">
        <v>102</v>
      </c>
      <c r="C119" s="11" t="s">
        <v>155</v>
      </c>
      <c r="D119" s="11" t="s">
        <v>144</v>
      </c>
      <c r="E119" s="11">
        <v>1</v>
      </c>
      <c r="F119" s="13">
        <v>3200</v>
      </c>
      <c r="G119" s="14">
        <f t="shared" ref="G119" si="397">F119*$E119</f>
        <v>3200</v>
      </c>
      <c r="H119" s="13">
        <v>3200</v>
      </c>
      <c r="I119" s="14">
        <f t="shared" si="387"/>
        <v>3200</v>
      </c>
      <c r="J119" s="13">
        <v>3000</v>
      </c>
      <c r="K119" s="14">
        <f t="shared" si="387"/>
        <v>3000</v>
      </c>
      <c r="L119" s="14">
        <v>2730</v>
      </c>
      <c r="M119" s="14">
        <v>2730</v>
      </c>
      <c r="N119" s="13">
        <v>5000</v>
      </c>
      <c r="O119" s="14">
        <f t="shared" ref="O119" si="398">N119*$E119</f>
        <v>5000</v>
      </c>
      <c r="P119" s="13">
        <v>5000</v>
      </c>
      <c r="Q119" s="14">
        <f t="shared" ref="Q119:S119" si="399">P119*$E119</f>
        <v>5000</v>
      </c>
      <c r="R119" s="13">
        <v>5000</v>
      </c>
      <c r="S119" s="14">
        <f t="shared" si="399"/>
        <v>5000</v>
      </c>
      <c r="T119" s="14">
        <v>5000</v>
      </c>
      <c r="U119" s="14">
        <v>5000</v>
      </c>
      <c r="V119" s="13">
        <v>3232</v>
      </c>
      <c r="W119" s="14">
        <f t="shared" ref="W119:Y119" si="400">V119*$E119</f>
        <v>3232</v>
      </c>
      <c r="X119" s="13">
        <v>3232</v>
      </c>
      <c r="Y119" s="14">
        <f t="shared" si="400"/>
        <v>3232</v>
      </c>
      <c r="Z119" s="13">
        <v>3200</v>
      </c>
      <c r="AA119" s="14">
        <f t="shared" ref="AA119" si="401">Z119*$E119</f>
        <v>3200</v>
      </c>
      <c r="AB119" s="13">
        <v>3200</v>
      </c>
      <c r="AC119" s="14">
        <v>3200</v>
      </c>
    </row>
    <row r="120" spans="2:29" s="12" customFormat="1" x14ac:dyDescent="0.2">
      <c r="B120" s="11">
        <v>103</v>
      </c>
      <c r="C120" s="11" t="s">
        <v>156</v>
      </c>
      <c r="D120" s="11" t="s">
        <v>144</v>
      </c>
      <c r="E120" s="11">
        <v>1</v>
      </c>
      <c r="F120" s="13">
        <v>8500</v>
      </c>
      <c r="G120" s="14">
        <f t="shared" ref="G120" si="402">F120*$E120</f>
        <v>8500</v>
      </c>
      <c r="H120" s="13">
        <v>8500</v>
      </c>
      <c r="I120" s="14">
        <f t="shared" si="387"/>
        <v>8500</v>
      </c>
      <c r="J120" s="13">
        <v>7500</v>
      </c>
      <c r="K120" s="14">
        <f t="shared" si="387"/>
        <v>7500</v>
      </c>
      <c r="L120" s="14">
        <v>6800</v>
      </c>
      <c r="M120" s="14">
        <v>6800</v>
      </c>
      <c r="N120" s="13">
        <v>10000</v>
      </c>
      <c r="O120" s="14">
        <f t="shared" ref="O120" si="403">N120*$E120</f>
        <v>10000</v>
      </c>
      <c r="P120" s="13">
        <v>10000</v>
      </c>
      <c r="Q120" s="14">
        <f t="shared" ref="Q120:S120" si="404">P120*$E120</f>
        <v>10000</v>
      </c>
      <c r="R120" s="13">
        <v>10000</v>
      </c>
      <c r="S120" s="14">
        <f t="shared" si="404"/>
        <v>10000</v>
      </c>
      <c r="T120" s="14">
        <v>10000</v>
      </c>
      <c r="U120" s="14">
        <v>10000</v>
      </c>
      <c r="V120" s="13">
        <v>8585</v>
      </c>
      <c r="W120" s="14">
        <f t="shared" ref="W120:Y120" si="405">V120*$E120</f>
        <v>8585</v>
      </c>
      <c r="X120" s="13">
        <v>8585</v>
      </c>
      <c r="Y120" s="14">
        <f t="shared" si="405"/>
        <v>8585</v>
      </c>
      <c r="Z120" s="13">
        <v>8500</v>
      </c>
      <c r="AA120" s="14">
        <f t="shared" ref="AA120" si="406">Z120*$E120</f>
        <v>8500</v>
      </c>
      <c r="AB120" s="13">
        <v>8500</v>
      </c>
      <c r="AC120" s="14">
        <v>8500</v>
      </c>
    </row>
    <row r="121" spans="2:29" s="12" customFormat="1" x14ac:dyDescent="0.2">
      <c r="B121" s="11">
        <v>104</v>
      </c>
      <c r="C121" s="11" t="s">
        <v>157</v>
      </c>
      <c r="D121" s="11" t="s">
        <v>25</v>
      </c>
      <c r="E121" s="11" t="s">
        <v>25</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spans="2:29" s="12" customFormat="1" x14ac:dyDescent="0.2">
      <c r="B122" s="11">
        <v>105</v>
      </c>
      <c r="C122" s="11" t="s">
        <v>158</v>
      </c>
      <c r="D122" s="11" t="s">
        <v>144</v>
      </c>
      <c r="E122" s="11">
        <v>6</v>
      </c>
      <c r="F122" s="13">
        <v>1500</v>
      </c>
      <c r="G122" s="14">
        <f t="shared" ref="G122" si="407">F122*$E122</f>
        <v>9000</v>
      </c>
      <c r="H122" s="13">
        <v>1500</v>
      </c>
      <c r="I122" s="14">
        <f t="shared" ref="I122:K125" si="408">H122*$E122</f>
        <v>9000</v>
      </c>
      <c r="J122" s="13">
        <v>1950</v>
      </c>
      <c r="K122" s="14">
        <f t="shared" si="408"/>
        <v>11700</v>
      </c>
      <c r="L122" s="14">
        <v>1775</v>
      </c>
      <c r="M122" s="14">
        <v>10650</v>
      </c>
      <c r="N122" s="13">
        <v>2800</v>
      </c>
      <c r="O122" s="14">
        <f t="shared" ref="O122" si="409">N122*$E122</f>
        <v>16800</v>
      </c>
      <c r="P122" s="13">
        <v>2800</v>
      </c>
      <c r="Q122" s="14">
        <f t="shared" ref="Q122:S122" si="410">P122*$E122</f>
        <v>16800</v>
      </c>
      <c r="R122" s="13">
        <v>2800</v>
      </c>
      <c r="S122" s="14">
        <f t="shared" si="410"/>
        <v>16800</v>
      </c>
      <c r="T122" s="14">
        <v>2800</v>
      </c>
      <c r="U122" s="14">
        <v>16800</v>
      </c>
      <c r="V122" s="13">
        <v>650</v>
      </c>
      <c r="W122" s="14">
        <f t="shared" ref="W122:Y122" si="411">V122*$E122</f>
        <v>3900</v>
      </c>
      <c r="X122" s="13">
        <v>650</v>
      </c>
      <c r="Y122" s="14">
        <f t="shared" si="411"/>
        <v>3900</v>
      </c>
      <c r="Z122" s="13">
        <v>437</v>
      </c>
      <c r="AA122" s="14">
        <f t="shared" ref="AA122" si="412">Z122*$E122</f>
        <v>2622</v>
      </c>
      <c r="AB122" s="13">
        <v>437</v>
      </c>
      <c r="AC122" s="14">
        <v>2622</v>
      </c>
    </row>
    <row r="123" spans="2:29" s="12" customFormat="1" x14ac:dyDescent="0.2">
      <c r="B123" s="11">
        <v>106</v>
      </c>
      <c r="C123" s="11" t="s">
        <v>159</v>
      </c>
      <c r="D123" s="11" t="s">
        <v>144</v>
      </c>
      <c r="E123" s="11">
        <v>6</v>
      </c>
      <c r="F123" s="13">
        <v>1500</v>
      </c>
      <c r="G123" s="14">
        <f t="shared" ref="G123" si="413">F123*$E123</f>
        <v>9000</v>
      </c>
      <c r="H123" s="13">
        <v>1500</v>
      </c>
      <c r="I123" s="14">
        <f t="shared" si="408"/>
        <v>9000</v>
      </c>
      <c r="J123" s="13">
        <v>2150</v>
      </c>
      <c r="K123" s="14">
        <f t="shared" si="408"/>
        <v>12900</v>
      </c>
      <c r="L123" s="14">
        <v>1965</v>
      </c>
      <c r="M123" s="14">
        <v>11790</v>
      </c>
      <c r="N123" s="13">
        <v>2800</v>
      </c>
      <c r="O123" s="14">
        <f t="shared" ref="O123" si="414">N123*$E123</f>
        <v>16800</v>
      </c>
      <c r="P123" s="13">
        <v>2800</v>
      </c>
      <c r="Q123" s="14">
        <f t="shared" ref="Q123:S123" si="415">P123*$E123</f>
        <v>16800</v>
      </c>
      <c r="R123" s="13">
        <v>2800</v>
      </c>
      <c r="S123" s="14">
        <f t="shared" si="415"/>
        <v>16800</v>
      </c>
      <c r="T123" s="14">
        <v>2800</v>
      </c>
      <c r="U123" s="14">
        <v>16800</v>
      </c>
      <c r="V123" s="13">
        <v>650</v>
      </c>
      <c r="W123" s="14">
        <f t="shared" ref="W123:Y123" si="416">V123*$E123</f>
        <v>3900</v>
      </c>
      <c r="X123" s="13">
        <v>650</v>
      </c>
      <c r="Y123" s="14">
        <f t="shared" si="416"/>
        <v>3900</v>
      </c>
      <c r="Z123" s="13">
        <v>455</v>
      </c>
      <c r="AA123" s="14">
        <f t="shared" ref="AA123" si="417">Z123*$E123</f>
        <v>2730</v>
      </c>
      <c r="AB123" s="13">
        <v>455</v>
      </c>
      <c r="AC123" s="14">
        <v>2730</v>
      </c>
    </row>
    <row r="124" spans="2:29" s="12" customFormat="1" x14ac:dyDescent="0.2">
      <c r="B124" s="11">
        <v>107</v>
      </c>
      <c r="C124" s="11" t="s">
        <v>160</v>
      </c>
      <c r="D124" s="11" t="s">
        <v>144</v>
      </c>
      <c r="E124" s="11">
        <v>12</v>
      </c>
      <c r="F124" s="13">
        <v>4500</v>
      </c>
      <c r="G124" s="14">
        <f t="shared" ref="G124" si="418">F124*$E124</f>
        <v>54000</v>
      </c>
      <c r="H124" s="13">
        <v>4500</v>
      </c>
      <c r="I124" s="14">
        <f t="shared" si="408"/>
        <v>54000</v>
      </c>
      <c r="J124" s="13">
        <v>4000</v>
      </c>
      <c r="K124" s="14">
        <f t="shared" si="408"/>
        <v>48000</v>
      </c>
      <c r="L124" s="14">
        <v>3600</v>
      </c>
      <c r="M124" s="14">
        <v>43200</v>
      </c>
      <c r="N124" s="13">
        <v>12500</v>
      </c>
      <c r="O124" s="14">
        <f t="shared" ref="O124" si="419">N124*$E124</f>
        <v>150000</v>
      </c>
      <c r="P124" s="13">
        <v>12500</v>
      </c>
      <c r="Q124" s="14">
        <f t="shared" ref="Q124:S124" si="420">P124*$E124</f>
        <v>150000</v>
      </c>
      <c r="R124" s="13">
        <v>12500</v>
      </c>
      <c r="S124" s="14">
        <f t="shared" si="420"/>
        <v>150000</v>
      </c>
      <c r="T124" s="14">
        <v>12500</v>
      </c>
      <c r="U124" s="14">
        <v>150000</v>
      </c>
      <c r="V124" s="13">
        <v>2358</v>
      </c>
      <c r="W124" s="14">
        <f t="shared" ref="W124:Y124" si="421">V124*$E124</f>
        <v>28296</v>
      </c>
      <c r="X124" s="13">
        <v>2358</v>
      </c>
      <c r="Y124" s="14">
        <f t="shared" si="421"/>
        <v>28296</v>
      </c>
      <c r="Z124" s="13">
        <v>2358</v>
      </c>
      <c r="AA124" s="14">
        <f t="shared" ref="AA124" si="422">Z124*$E124</f>
        <v>28296</v>
      </c>
      <c r="AB124" s="13">
        <v>2358</v>
      </c>
      <c r="AC124" s="14">
        <v>28296</v>
      </c>
    </row>
    <row r="125" spans="2:29" s="12" customFormat="1" x14ac:dyDescent="0.2">
      <c r="B125" s="11">
        <v>108</v>
      </c>
      <c r="C125" s="11" t="s">
        <v>161</v>
      </c>
      <c r="D125" s="11" t="s">
        <v>144</v>
      </c>
      <c r="E125" s="11">
        <v>1</v>
      </c>
      <c r="F125" s="13">
        <v>5750</v>
      </c>
      <c r="G125" s="14">
        <f t="shared" ref="G125" si="423">F125*$E125</f>
        <v>5750</v>
      </c>
      <c r="H125" s="13">
        <v>5750</v>
      </c>
      <c r="I125" s="14">
        <f t="shared" si="408"/>
        <v>5750</v>
      </c>
      <c r="J125" s="13">
        <v>5000</v>
      </c>
      <c r="K125" s="14">
        <f t="shared" si="408"/>
        <v>5000</v>
      </c>
      <c r="L125" s="14">
        <v>4500</v>
      </c>
      <c r="M125" s="14">
        <v>4500</v>
      </c>
      <c r="N125" s="13">
        <v>5000</v>
      </c>
      <c r="O125" s="14">
        <f t="shared" ref="O125" si="424">N125*$E125</f>
        <v>5000</v>
      </c>
      <c r="P125" s="13">
        <v>5000</v>
      </c>
      <c r="Q125" s="14">
        <f t="shared" ref="Q125:S125" si="425">P125*$E125</f>
        <v>5000</v>
      </c>
      <c r="R125" s="13">
        <v>5000</v>
      </c>
      <c r="S125" s="14">
        <f t="shared" si="425"/>
        <v>5000</v>
      </c>
      <c r="T125" s="14">
        <v>5000</v>
      </c>
      <c r="U125" s="14">
        <v>5000</v>
      </c>
      <c r="V125" s="13">
        <v>3048</v>
      </c>
      <c r="W125" s="14">
        <f t="shared" ref="W125:Y125" si="426">V125*$E125</f>
        <v>3048</v>
      </c>
      <c r="X125" s="13">
        <v>3048</v>
      </c>
      <c r="Y125" s="14">
        <f t="shared" si="426"/>
        <v>3048</v>
      </c>
      <c r="Z125" s="13">
        <v>3048</v>
      </c>
      <c r="AA125" s="14">
        <f t="shared" ref="AA125" si="427">Z125*$E125</f>
        <v>3048</v>
      </c>
      <c r="AB125" s="13">
        <v>3048</v>
      </c>
      <c r="AC125" s="14">
        <v>3048</v>
      </c>
    </row>
    <row r="126" spans="2:29" s="12" customFormat="1" x14ac:dyDescent="0.2"/>
    <row r="127" spans="2:29" s="12" customFormat="1" x14ac:dyDescent="0.2"/>
    <row r="128" spans="2:29"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sheetData>
  <autoFilter ref="B12:AA125"/>
  <mergeCells count="108">
    <mergeCell ref="AB11:AC11"/>
    <mergeCell ref="T8:U8"/>
    <mergeCell ref="L8:M8"/>
    <mergeCell ref="F2:M2"/>
    <mergeCell ref="N2:U2"/>
    <mergeCell ref="V2:AC2"/>
    <mergeCell ref="AB3:AC3"/>
    <mergeCell ref="AB4:AC4"/>
    <mergeCell ref="AB5:AC5"/>
    <mergeCell ref="AB6:AC6"/>
    <mergeCell ref="AB7:AC7"/>
    <mergeCell ref="AB8:AC8"/>
    <mergeCell ref="AB9:AC9"/>
    <mergeCell ref="AB10:AC10"/>
    <mergeCell ref="J7:K7"/>
    <mergeCell ref="J8:K8"/>
    <mergeCell ref="J9:K9"/>
    <mergeCell ref="J10:K10"/>
    <mergeCell ref="J11:K11"/>
    <mergeCell ref="J3:K3"/>
    <mergeCell ref="J4:K4"/>
    <mergeCell ref="J5:K5"/>
    <mergeCell ref="J6:K6"/>
    <mergeCell ref="R7:S7"/>
    <mergeCell ref="B7:E7"/>
    <mergeCell ref="B8:E8"/>
    <mergeCell ref="B9:E9"/>
    <mergeCell ref="B10:C11"/>
    <mergeCell ref="D10:E10"/>
    <mergeCell ref="D11:E11"/>
    <mergeCell ref="B2:B6"/>
    <mergeCell ref="C2:C6"/>
    <mergeCell ref="D2:E2"/>
    <mergeCell ref="D3:E3"/>
    <mergeCell ref="D4:E4"/>
    <mergeCell ref="D5:E5"/>
    <mergeCell ref="D6:E6"/>
    <mergeCell ref="R3:S3"/>
    <mergeCell ref="R4:S4"/>
    <mergeCell ref="R5:S5"/>
    <mergeCell ref="R6:S6"/>
    <mergeCell ref="H7:I7"/>
    <mergeCell ref="H8:I8"/>
    <mergeCell ref="H9:I9"/>
    <mergeCell ref="H10:I10"/>
    <mergeCell ref="H11:I11"/>
    <mergeCell ref="H3:I3"/>
    <mergeCell ref="H4:I4"/>
    <mergeCell ref="H5:I5"/>
    <mergeCell ref="H6:I6"/>
    <mergeCell ref="P7:Q7"/>
    <mergeCell ref="P8:Q8"/>
    <mergeCell ref="P9:Q9"/>
    <mergeCell ref="P10:Q10"/>
    <mergeCell ref="P11:Q11"/>
    <mergeCell ref="P3:Q3"/>
    <mergeCell ref="P4:Q4"/>
    <mergeCell ref="P5:Q5"/>
    <mergeCell ref="P6:Q6"/>
    <mergeCell ref="X7:Y7"/>
    <mergeCell ref="X8:Y8"/>
    <mergeCell ref="X9:Y9"/>
    <mergeCell ref="X10:Y10"/>
    <mergeCell ref="X11:Y11"/>
    <mergeCell ref="X3:Y3"/>
    <mergeCell ref="X4:Y4"/>
    <mergeCell ref="X5:Y5"/>
    <mergeCell ref="X6:Y6"/>
    <mergeCell ref="V7:W7"/>
    <mergeCell ref="V8:W8"/>
    <mergeCell ref="V9:W9"/>
    <mergeCell ref="V10:W10"/>
    <mergeCell ref="V11:W11"/>
    <mergeCell ref="V3:W3"/>
    <mergeCell ref="V4:W4"/>
    <mergeCell ref="V5:W5"/>
    <mergeCell ref="V6:W6"/>
    <mergeCell ref="R8:S8"/>
    <mergeCell ref="R9:S9"/>
    <mergeCell ref="R10:S10"/>
    <mergeCell ref="R11:S11"/>
    <mergeCell ref="F7:G7"/>
    <mergeCell ref="F8:G8"/>
    <mergeCell ref="F9:G9"/>
    <mergeCell ref="F10:G10"/>
    <mergeCell ref="F11:G11"/>
    <mergeCell ref="F3:G3"/>
    <mergeCell ref="F4:G4"/>
    <mergeCell ref="F5:G5"/>
    <mergeCell ref="F6:G6"/>
    <mergeCell ref="Z7:AA7"/>
    <mergeCell ref="Z8:AA8"/>
    <mergeCell ref="Z9:AA9"/>
    <mergeCell ref="Z10:AA10"/>
    <mergeCell ref="Z11:AA11"/>
    <mergeCell ref="Z3:AA3"/>
    <mergeCell ref="Z4:AA4"/>
    <mergeCell ref="Z5:AA5"/>
    <mergeCell ref="Z6:AA6"/>
    <mergeCell ref="N7:O7"/>
    <mergeCell ref="N8:O8"/>
    <mergeCell ref="N9:O9"/>
    <mergeCell ref="N10:O10"/>
    <mergeCell ref="N11:O11"/>
    <mergeCell ref="N3:O3"/>
    <mergeCell ref="N4:O4"/>
    <mergeCell ref="N5:O5"/>
    <mergeCell ref="N6:O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2024-11-15T06:46:13Z</dcterms:created>
  <dcterms:modified xsi:type="dcterms:W3CDTF">2024-11-15T14:24:54Z</dcterms:modified>
</cp:coreProperties>
</file>