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runal Joshi\OneDrive - KAPCO BANQUETS AND CATERING PVT LTD TFS\New WO\DCPL\CC Viviana\Lights\Decorative\"/>
    </mc:Choice>
  </mc:AlternateContent>
  <bookViews>
    <workbookView xWindow="0" yWindow="0" windowWidth="19200" windowHeight="6930"/>
  </bookViews>
  <sheets>
    <sheet name="decorative lights" sheetId="2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1" i="2" l="1"/>
  <c r="Q8" i="2"/>
  <c r="Q7" i="2"/>
  <c r="Q6" i="2"/>
  <c r="Q5" i="2"/>
  <c r="Q13" i="2"/>
  <c r="Q12" i="2"/>
  <c r="Q10" i="2"/>
  <c r="Q9" i="2"/>
  <c r="Q14" i="2" l="1"/>
  <c r="Q15" i="2" s="1"/>
  <c r="Q16" i="2" s="1"/>
  <c r="S12" i="2"/>
  <c r="O12" i="2"/>
  <c r="M12" i="2"/>
  <c r="S10" i="2"/>
  <c r="S11" i="2"/>
  <c r="S13" i="2"/>
  <c r="S9" i="2"/>
  <c r="O10" i="2"/>
  <c r="O11" i="2"/>
  <c r="O13" i="2"/>
  <c r="O9" i="2"/>
  <c r="M10" i="2"/>
  <c r="M11" i="2"/>
  <c r="M13" i="2"/>
  <c r="M9" i="2"/>
  <c r="O6" i="2" l="1"/>
  <c r="O7" i="2"/>
  <c r="O8" i="2"/>
  <c r="O5" i="2"/>
  <c r="O14" i="2" s="1"/>
  <c r="M6" i="2" l="1"/>
  <c r="M7" i="2"/>
  <c r="M8" i="2"/>
  <c r="M5" i="2"/>
  <c r="M14" i="2" s="1"/>
  <c r="O15" i="2" l="1"/>
  <c r="O16" i="2" s="1"/>
  <c r="M15" i="2"/>
  <c r="M16" i="2" s="1"/>
  <c r="S8" i="2"/>
  <c r="S7" i="2"/>
  <c r="S6" i="2"/>
  <c r="S5" i="2"/>
  <c r="S14" i="2" l="1"/>
  <c r="S15" i="2" s="1"/>
  <c r="S16" i="2" s="1"/>
</calcChain>
</file>

<file path=xl/sharedStrings.xml><?xml version="1.0" encoding="utf-8"?>
<sst xmlns="http://schemas.openxmlformats.org/spreadsheetml/2006/main" count="73" uniqueCount="57">
  <si>
    <t>DESCRIPTION</t>
  </si>
  <si>
    <t>CODE</t>
  </si>
  <si>
    <t xml:space="preserve"> IMAGE</t>
  </si>
  <si>
    <t>LOCATION</t>
  </si>
  <si>
    <t>TRANSFORMER TYPE</t>
  </si>
  <si>
    <t>COLOUR TEMPERATURE</t>
  </si>
  <si>
    <t>WATTAGE</t>
  </si>
  <si>
    <t>SIZE</t>
  </si>
  <si>
    <t>DIMMABLE</t>
  </si>
  <si>
    <t>3000 K</t>
  </si>
  <si>
    <t>QUANTITY  (nos.)</t>
  </si>
  <si>
    <t>S.N</t>
  </si>
  <si>
    <t xml:space="preserve">  </t>
  </si>
  <si>
    <t>40W each</t>
  </si>
  <si>
    <t xml:space="preserve">DECORATIVE CEILING HANGING PENDANT LIGHT </t>
  </si>
  <si>
    <t xml:space="preserve">WALL MOUNTED LIGHT </t>
  </si>
  <si>
    <t>L.E.D FILAMENT BULB</t>
  </si>
  <si>
    <t xml:space="preserve">DIMMABLE </t>
  </si>
  <si>
    <t>3000K</t>
  </si>
  <si>
    <t>4W each</t>
  </si>
  <si>
    <t xml:space="preserve">DECORATIVE CEILING HANGING LIGHT </t>
  </si>
  <si>
    <t>LT6</t>
  </si>
  <si>
    <t xml:space="preserve">75Ø Globe with additional cable </t>
  </si>
  <si>
    <t>LT9</t>
  </si>
  <si>
    <t>BRASS Welded metal pipe with milky glass globe hanging fixture</t>
  </si>
  <si>
    <t>LT8</t>
  </si>
  <si>
    <t xml:space="preserve">Wallpaper Wall  </t>
  </si>
  <si>
    <t>above curtain wall seating area</t>
  </si>
  <si>
    <t xml:space="preserve">Above banquet seating ,  </t>
  </si>
  <si>
    <t>LT7</t>
  </si>
  <si>
    <t>HANGING CLEAR led filament bulb light with  brass finish holder having  2m long wire - AS PER DWG /APPRD</t>
  </si>
  <si>
    <t xml:space="preserve">600mm  Dia and height 300mm </t>
  </si>
  <si>
    <t xml:space="preserve">150mm white frosted glass globe with brass fixture </t>
  </si>
  <si>
    <t>150 Ø Globe
200 Ø base plate</t>
  </si>
  <si>
    <t>Metal framework  internally &amp; parchment paper from outside  hanging fixture</t>
  </si>
  <si>
    <t xml:space="preserve">450mm dia. &amp; height 200mm  </t>
  </si>
  <si>
    <t>Entrance &amp; Bar Area</t>
  </si>
  <si>
    <t>Rate</t>
  </si>
  <si>
    <t>Amount</t>
  </si>
  <si>
    <t>GST</t>
  </si>
  <si>
    <r>
      <t xml:space="preserve">          </t>
    </r>
    <r>
      <rPr>
        <b/>
        <sz val="24"/>
        <rFont val="Arial Black"/>
        <family val="2"/>
      </rPr>
      <t xml:space="preserve"> COPPER CHIMNEY_VIVIANA_THANE LIGHTING </t>
    </r>
  </si>
  <si>
    <t>Triveni</t>
  </si>
  <si>
    <t>Sutra</t>
  </si>
  <si>
    <t>Discount</t>
  </si>
  <si>
    <t>Delivery Timeline</t>
  </si>
  <si>
    <t>28 days</t>
  </si>
  <si>
    <t>Transportation</t>
  </si>
  <si>
    <t>30 days</t>
  </si>
  <si>
    <t>4-8 weeks</t>
  </si>
  <si>
    <t>Packaging</t>
  </si>
  <si>
    <t>Total</t>
  </si>
  <si>
    <t>Grand Total</t>
  </si>
  <si>
    <t xml:space="preserve">Insurance </t>
  </si>
  <si>
    <t>Installation</t>
  </si>
  <si>
    <t>Fusion Design(R0)</t>
  </si>
  <si>
    <t>Fusion Design(R1)</t>
  </si>
  <si>
    <t>Packaging included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</si>
</sst>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5"/>
      <color theme="1"/>
      <name val="Calibri"/>
      <family val="2"/>
    </font>
    <font>
      <sz val="8"/>
      <name val="Calibri"/>
      <family val="2"/>
      <scheme val="minor"/>
    </font>
    <font>
      <sz val="24"/>
      <name val="Arial Black"/>
      <family val="2"/>
    </font>
    <font>
      <b/>
      <sz val="24"/>
      <name val="Arial Black"/>
      <family val="2"/>
    </font>
    <font>
      <sz val="24"/>
      <color rgb="FF000000"/>
      <name val="Calibri"/>
      <family val="2"/>
    </font>
    <font>
      <b/>
      <sz val="24"/>
      <color rgb="FF000000"/>
      <name val="Calibri"/>
      <family val="2"/>
    </font>
    <font>
      <b/>
      <sz val="26"/>
      <color rgb="FF000000"/>
      <name val="Calibri"/>
      <family val="2"/>
    </font>
    <font>
      <sz val="36"/>
      <color rgb="FF000000"/>
      <name val="Calibri"/>
      <family val="2"/>
    </font>
    <font>
      <b/>
      <sz val="36"/>
      <color rgb="FF000000"/>
      <name val="Calibri"/>
      <family val="2"/>
    </font>
    <font>
      <sz val="36"/>
      <color theme="1"/>
      <name val="Calibri"/>
      <family val="2"/>
    </font>
    <font>
      <b/>
      <sz val="36"/>
      <name val="Calibri"/>
      <family val="2"/>
    </font>
    <font>
      <b/>
      <sz val="36"/>
      <color theme="1"/>
      <name val="Calibri"/>
      <family val="2"/>
    </font>
    <font>
      <b/>
      <sz val="28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 inden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indent="1"/>
    </xf>
    <xf numFmtId="0" fontId="6" fillId="0" borderId="0" xfId="0" applyFont="1" applyAlignment="1">
      <alignment vertical="center"/>
    </xf>
    <xf numFmtId="0" fontId="1" fillId="2" borderId="0" xfId="0" applyFont="1" applyFill="1" applyAlignment="1">
      <alignment vertical="center"/>
    </xf>
    <xf numFmtId="0" fontId="5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0" fillId="0" borderId="3" xfId="0" applyFont="1" applyBorder="1" applyAlignment="1">
      <alignment vertical="center"/>
    </xf>
    <xf numFmtId="0" fontId="10" fillId="3" borderId="3" xfId="0" applyFont="1" applyFill="1" applyBorder="1" applyAlignment="1">
      <alignment vertical="center"/>
    </xf>
    <xf numFmtId="0" fontId="13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3" fontId="16" fillId="3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3" fontId="13" fillId="0" borderId="1" xfId="0" applyNumberFormat="1" applyFont="1" applyBorder="1" applyAlignment="1">
      <alignment horizontal="center" vertical="center"/>
    </xf>
    <xf numFmtId="3" fontId="14" fillId="3" borderId="1" xfId="0" applyNumberFormat="1" applyFont="1" applyFill="1" applyBorder="1" applyAlignment="1">
      <alignment horizontal="center" vertical="center"/>
    </xf>
    <xf numFmtId="0" fontId="10" fillId="0" borderId="13" xfId="0" applyFont="1" applyBorder="1" applyAlignment="1">
      <alignment vertical="center"/>
    </xf>
    <xf numFmtId="0" fontId="15" fillId="0" borderId="4" xfId="0" applyFont="1" applyBorder="1" applyAlignment="1">
      <alignment vertical="center"/>
    </xf>
    <xf numFmtId="0" fontId="13" fillId="0" borderId="16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3" fontId="13" fillId="0" borderId="7" xfId="0" applyNumberFormat="1" applyFont="1" applyBorder="1" applyAlignment="1">
      <alignment horizontal="center" vertical="center"/>
    </xf>
    <xf numFmtId="3" fontId="14" fillId="3" borderId="7" xfId="0" applyNumberFormat="1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vertical="center"/>
    </xf>
    <xf numFmtId="0" fontId="15" fillId="3" borderId="5" xfId="0" applyFont="1" applyFill="1" applyBorder="1" applyAlignment="1">
      <alignment vertical="center"/>
    </xf>
    <xf numFmtId="9" fontId="17" fillId="0" borderId="5" xfId="0" applyNumberFormat="1" applyFont="1" applyBorder="1" applyAlignment="1">
      <alignment horizontal="center" vertical="center"/>
    </xf>
    <xf numFmtId="0" fontId="17" fillId="0" borderId="5" xfId="0" applyFont="1" applyBorder="1" applyAlignment="1">
      <alignment vertical="center"/>
    </xf>
    <xf numFmtId="0" fontId="18" fillId="0" borderId="19" xfId="0" applyFont="1" applyBorder="1" applyAlignment="1">
      <alignment vertical="center"/>
    </xf>
    <xf numFmtId="0" fontId="18" fillId="0" borderId="20" xfId="0" applyFont="1" applyBorder="1" applyAlignment="1">
      <alignment vertical="center"/>
    </xf>
    <xf numFmtId="0" fontId="17" fillId="0" borderId="19" xfId="0" applyFont="1" applyBorder="1" applyAlignment="1">
      <alignment vertical="center"/>
    </xf>
    <xf numFmtId="0" fontId="17" fillId="0" borderId="22" xfId="0" applyFont="1" applyBorder="1" applyAlignment="1">
      <alignment vertical="center"/>
    </xf>
    <xf numFmtId="0" fontId="18" fillId="0" borderId="15" xfId="0" applyFont="1" applyBorder="1" applyAlignment="1">
      <alignment vertical="center"/>
    </xf>
    <xf numFmtId="0" fontId="18" fillId="0" borderId="23" xfId="0" applyFont="1" applyBorder="1" applyAlignment="1">
      <alignment vertical="center"/>
    </xf>
    <xf numFmtId="0" fontId="18" fillId="0" borderId="24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4" xfId="0" applyFont="1" applyBorder="1" applyAlignment="1">
      <alignment vertical="center"/>
    </xf>
    <xf numFmtId="0" fontId="18" fillId="0" borderId="6" xfId="0" applyFont="1" applyBorder="1" applyAlignment="1">
      <alignment vertical="center"/>
    </xf>
    <xf numFmtId="0" fontId="18" fillId="0" borderId="5" xfId="0" applyFont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0" fontId="18" fillId="2" borderId="21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 wrapText="1"/>
    </xf>
    <xf numFmtId="0" fontId="12" fillId="5" borderId="1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0" fontId="11" fillId="5" borderId="7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925222"/>
      <color rgb="FF7C5C38"/>
      <color rgb="FFC812BB"/>
      <color rgb="FFB010A5"/>
      <color rgb="FF58085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21174075"/>
          <a:ext cx="121005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309993</xdr:rowOff>
    </xdr:to>
    <xdr:sp macro="" textlink="">
      <xdr:nvSpPr>
        <xdr:cNvPr id="1026" name="AutoShape 2" descr="Related image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4038600" y="25403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" name="AutoShape 2" descr="Related image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3442607" y="255950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9" name="AutoShape 2" descr="Related image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3442607" y="2745921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" name="AutoShape 2" descr="Related image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2857500" y="2745921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0" name="AutoShape 2" descr="Related image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2857500" y="2764971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" name="AutoShape 2" descr="Related image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2397125" y="19065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" name="AutoShape 2" descr="Related image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2397125" y="19065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" name="AutoShape 2" descr="Related image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1857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" name="AutoShape 2" descr="Related image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1857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30" name="AutoShape 2" descr="Related image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1857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" name="AutoShape 2" descr="Related image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2008414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31" name="AutoShape 2" descr="Related image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2008414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32" name="AutoShape 2" descr="Related image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2008414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7782" y="97236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7782" y="132887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0" name="AutoShape 2" descr="Related image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1" name="AutoShape 2" descr="Related image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2" name="AutoShape 2" descr="Related image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3" name="AutoShape 2" descr="Related image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4" name="AutoShape 2" descr="Related image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5" name="AutoShape 2" descr="Related image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6" name="AutoShape 2" descr="Related image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70237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7" name="AutoShape 2" descr="Related image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70237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8" name="AutoShape 2" descr="Related image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70237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13</xdr:row>
      <xdr:rowOff>0</xdr:rowOff>
    </xdr:from>
    <xdr:ext cx="1294804" cy="2957"/>
    <xdr:pic>
      <xdr:nvPicPr>
        <xdr:cNvPr id="39" name="Picture 3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549764" y="1379764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46" name="Picture 4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574257" y="68008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3" name="AutoShape 2" descr="Related image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4" name="AutoShape 2" descr="Related image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5" name="AutoShape 2" descr="Related image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6" name="AutoShape 2" descr="Related image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7" name="AutoShape 2" descr="Related image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8" name="AutoShape 2" descr="Related image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5615" y="819912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5615" y="819912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2" name="AutoShape 2" descr="Related image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3" name="AutoShape 2" descr="Related image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4" name="AutoShape 2" descr="Related image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5" name="AutoShape 2" descr="Related image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6" name="AutoShape 2" descr="Related image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7" name="AutoShape 2" descr="Related image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8" name="AutoShape 2" descr="Related image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2" name="AutoShape 2" descr="Related image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3" name="AutoShape 2" descr="Related image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4" name="AutoShape 2" descr="Related image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5" name="AutoShape 2" descr="Related image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6" name="AutoShape 2" descr="Related image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7461" y="1792060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7461" y="1792060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92" name="Picture 9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9443" y="416378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94" name="Picture 9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9443" y="6327321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97" name="Picture 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9443" y="106543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07" name="AutoShape 2" descr="Related imag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08" name="AutoShape 2" descr="Related imag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09" name="AutoShape 2" descr="Related imag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0" name="AutoShape 2" descr="Related imag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7357" y="221326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113" name="Picture 1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09339" y="221326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4" name="AutoShape 2" descr="Related imag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5" name="AutoShape 2" descr="Related imag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6" name="AutoShape 2" descr="Related imag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117" name="Picture 1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09339" y="221326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8" name="AutoShape 2" descr="Related imag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19" name="AutoShape 2" descr="Related imag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20" name="AutoShape 2" descr="Related imag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21" name="AutoShape 2" descr="Related imag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22" name="AutoShape 2" descr="Related imag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123" name="AutoShape 2" descr="Related imag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45" name="AutoShape 2" descr="Related imag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46" name="AutoShape 2" descr="Related imag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47" name="AutoShape 2" descr="Related imag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48" name="AutoShape 2" descr="Related imag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49" name="AutoShape 2" descr="Related imag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0" name="AutoShape 2" descr="Related imag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3" name="AutoShape 2" descr="Related imag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4" name="AutoShape 2" descr="Related imag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5" name="AutoShape 2" descr="Related imag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6" name="AutoShape 2" descr="Related imag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7" name="AutoShape 2" descr="Related imag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8" name="AutoShape 2" descr="Related imag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2476500" y="2148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7357" y="207991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7357" y="207991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194202</xdr:colOff>
      <xdr:row>7</xdr:row>
      <xdr:rowOff>187863</xdr:rowOff>
    </xdr:from>
    <xdr:to>
      <xdr:col>3</xdr:col>
      <xdr:colOff>2039411</xdr:colOff>
      <xdr:row>7</xdr:row>
      <xdr:rowOff>2033072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55894" y="10457278"/>
          <a:ext cx="1845209" cy="1845209"/>
        </a:xfrm>
        <a:prstGeom prst="rect">
          <a:avLst/>
        </a:prstGeom>
      </xdr:spPr>
    </xdr:pic>
    <xdr:clientData/>
  </xdr:two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24" name="Picture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5848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304800" cy="304800"/>
    <xdr:sp macro="" textlink="">
      <xdr:nvSpPr>
        <xdr:cNvPr id="132" name="AutoShape 2" descr="Related imag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13</xdr:row>
      <xdr:rowOff>0</xdr:rowOff>
    </xdr:from>
    <xdr:ext cx="304800" cy="304800"/>
    <xdr:sp macro="" textlink="">
      <xdr:nvSpPr>
        <xdr:cNvPr id="133" name="AutoShape 2" descr="Related imag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13</xdr:row>
      <xdr:rowOff>0</xdr:rowOff>
    </xdr:from>
    <xdr:ext cx="304800" cy="304800"/>
    <xdr:sp macro="" textlink="">
      <xdr:nvSpPr>
        <xdr:cNvPr id="134" name="AutoShape 2" descr="Related imag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13</xdr:row>
      <xdr:rowOff>0</xdr:rowOff>
    </xdr:from>
    <xdr:ext cx="304800" cy="304800"/>
    <xdr:sp macro="" textlink="">
      <xdr:nvSpPr>
        <xdr:cNvPr id="135" name="AutoShape 2" descr="Related imag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13</xdr:row>
      <xdr:rowOff>0</xdr:rowOff>
    </xdr:from>
    <xdr:ext cx="304800" cy="304800"/>
    <xdr:sp macro="" textlink="">
      <xdr:nvSpPr>
        <xdr:cNvPr id="136" name="AutoShape 2" descr="Related imag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13</xdr:row>
      <xdr:rowOff>0</xdr:rowOff>
    </xdr:from>
    <xdr:ext cx="304800" cy="304800"/>
    <xdr:sp macro="" textlink="">
      <xdr:nvSpPr>
        <xdr:cNvPr id="137" name="AutoShape 2" descr="Related imag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13</xdr:row>
      <xdr:rowOff>0</xdr:rowOff>
    </xdr:from>
    <xdr:ext cx="304800" cy="304800"/>
    <xdr:sp macro="" textlink="">
      <xdr:nvSpPr>
        <xdr:cNvPr id="139" name="AutoShape 2" descr="Related imag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13</xdr:row>
      <xdr:rowOff>0</xdr:rowOff>
    </xdr:from>
    <xdr:ext cx="304800" cy="304800"/>
    <xdr:sp macro="" textlink="">
      <xdr:nvSpPr>
        <xdr:cNvPr id="140" name="AutoShape 2" descr="Related imag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13</xdr:row>
      <xdr:rowOff>0</xdr:rowOff>
    </xdr:from>
    <xdr:ext cx="304800" cy="304800"/>
    <xdr:sp macro="" textlink="">
      <xdr:nvSpPr>
        <xdr:cNvPr id="141" name="AutoShape 2" descr="Related imag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13</xdr:row>
      <xdr:rowOff>0</xdr:rowOff>
    </xdr:from>
    <xdr:ext cx="304800" cy="304800"/>
    <xdr:sp macro="" textlink="">
      <xdr:nvSpPr>
        <xdr:cNvPr id="142" name="AutoShape 2" descr="Related imag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13</xdr:row>
      <xdr:rowOff>0</xdr:rowOff>
    </xdr:from>
    <xdr:ext cx="304800" cy="304800"/>
    <xdr:sp macro="" textlink="">
      <xdr:nvSpPr>
        <xdr:cNvPr id="143" name="AutoShape 2" descr="Related imag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13</xdr:row>
      <xdr:rowOff>0</xdr:rowOff>
    </xdr:from>
    <xdr:ext cx="304800" cy="304800"/>
    <xdr:sp macro="" textlink="">
      <xdr:nvSpPr>
        <xdr:cNvPr id="151" name="AutoShape 2" descr="Related imag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13</xdr:row>
      <xdr:rowOff>0</xdr:rowOff>
    </xdr:from>
    <xdr:ext cx="1210056" cy="4330"/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208978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68" name="Picture 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19773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70" name="Picture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19773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5" name="AutoShape 2" descr="Related imag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6" name="AutoShape 2" descr="Related imag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7" name="AutoShape 2" descr="Related imag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8" name="AutoShape 2" descr="Related imag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9" name="AutoShape 2" descr="Related imag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0" name="AutoShape 2" descr="Related imag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2" name="AutoShape 2" descr="Related imag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3" name="AutoShape 2" descr="Related imag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4" name="AutoShape 2" descr="Related imag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5" name="AutoShape 2" descr="Related imag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6" name="AutoShape 2" descr="Related imag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7" name="AutoShape 2" descr="Related imag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6097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90" name="Picture 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6097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17566</xdr:colOff>
      <xdr:row>4</xdr:row>
      <xdr:rowOff>99450</xdr:rowOff>
    </xdr:from>
    <xdr:ext cx="1468334" cy="2812573"/>
    <xdr:pic>
      <xdr:nvPicPr>
        <xdr:cNvPr id="192" name="Picture 19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3B393A"/>
            </a:clrFrom>
            <a:clrTo>
              <a:srgbClr val="3B393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066" t="75016" r="39787" b="960"/>
        <a:stretch/>
      </xdr:blipFill>
      <xdr:spPr>
        <a:xfrm>
          <a:off x="3946629" y="2909325"/>
          <a:ext cx="1468334" cy="2812573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6</xdr:row>
      <xdr:rowOff>0</xdr:rowOff>
    </xdr:from>
    <xdr:ext cx="1294804" cy="2957"/>
    <xdr:pic>
      <xdr:nvPicPr>
        <xdr:cNvPr id="193" name="Picture 1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7334250"/>
          <a:ext cx="1294804" cy="2957"/>
        </a:xfrm>
        <a:prstGeom prst="rect">
          <a:avLst/>
        </a:prstGeom>
      </xdr:spPr>
    </xdr:pic>
    <xdr:clientData/>
  </xdr:oneCellAnchor>
  <xdr:twoCellAnchor editAs="oneCell">
    <xdr:from>
      <xdr:col>3</xdr:col>
      <xdr:colOff>1016001</xdr:colOff>
      <xdr:row>5</xdr:row>
      <xdr:rowOff>47625</xdr:rowOff>
    </xdr:from>
    <xdr:to>
      <xdr:col>3</xdr:col>
      <xdr:colOff>2603500</xdr:colOff>
      <xdr:row>5</xdr:row>
      <xdr:rowOff>2190580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53" t="5464" r="6900" b="68123"/>
        <a:stretch/>
      </xdr:blipFill>
      <xdr:spPr>
        <a:xfrm>
          <a:off x="4953001" y="5889625"/>
          <a:ext cx="1587499" cy="2142955"/>
        </a:xfrm>
        <a:prstGeom prst="rect">
          <a:avLst/>
        </a:prstGeom>
      </xdr:spPr>
    </xdr:pic>
    <xdr:clientData/>
  </xdr:two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196" name="Picture 19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9505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1" name="AutoShape 2" descr="Related image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2" name="AutoShape 2" descr="Related image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3" name="AutoShape 2" descr="Related image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4" name="AutoShape 2" descr="Related image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7</xdr:row>
      <xdr:rowOff>0</xdr:rowOff>
    </xdr:from>
    <xdr:ext cx="1210056" cy="4330"/>
    <xdr:pic>
      <xdr:nvPicPr>
        <xdr:cNvPr id="206" name="Picture 20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2193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207" name="Picture 2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22193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8" name="AutoShape 2" descr="Related image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09" name="AutoShape 2" descr="Related image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0" name="AutoShape 2" descr="Related image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7</xdr:row>
      <xdr:rowOff>0</xdr:rowOff>
    </xdr:from>
    <xdr:ext cx="1294804" cy="2957"/>
    <xdr:pic>
      <xdr:nvPicPr>
        <xdr:cNvPr id="211" name="Picture 2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221932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2" name="AutoShape 2" descr="Related image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3" name="AutoShape 2" descr="Related image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4" name="AutoShape 2" descr="Related image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5" name="AutoShape 2" descr="Related image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6" name="AutoShape 2" descr="Related image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 macro="" textlink="">
      <xdr:nvSpPr>
        <xdr:cNvPr id="217" name="AutoShape 2" descr="Related image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1547813</xdr:colOff>
      <xdr:row>4</xdr:row>
      <xdr:rowOff>476250</xdr:rowOff>
    </xdr:from>
    <xdr:to>
      <xdr:col>3</xdr:col>
      <xdr:colOff>3347813</xdr:colOff>
      <xdr:row>4</xdr:row>
      <xdr:rowOff>2781012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76876" y="3286125"/>
          <a:ext cx="1800000" cy="2304762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2286000</xdr:colOff>
      <xdr:row>7</xdr:row>
      <xdr:rowOff>111124</xdr:rowOff>
    </xdr:from>
    <xdr:to>
      <xdr:col>3</xdr:col>
      <xdr:colOff>3460750</xdr:colOff>
      <xdr:row>7</xdr:row>
      <xdr:rowOff>2052015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50" t="8542" r="16892" b="67708"/>
        <a:stretch/>
      </xdr:blipFill>
      <xdr:spPr>
        <a:xfrm>
          <a:off x="6447692" y="10380539"/>
          <a:ext cx="1174750" cy="1940891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857251</xdr:colOff>
      <xdr:row>6</xdr:row>
      <xdr:rowOff>166688</xdr:rowOff>
    </xdr:from>
    <xdr:to>
      <xdr:col>3</xdr:col>
      <xdr:colOff>2833687</xdr:colOff>
      <xdr:row>6</xdr:row>
      <xdr:rowOff>2009745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37DCBF5-105D-47F0-8BCF-02B3B743D3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87" r="5480" b="40856"/>
        <a:stretch/>
      </xdr:blipFill>
      <xdr:spPr>
        <a:xfrm>
          <a:off x="4786314" y="8262938"/>
          <a:ext cx="1976436" cy="18430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.n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0"/>
  <sheetViews>
    <sheetView tabSelected="1" view="pageBreakPreview" topLeftCell="A7" zoomScale="18" zoomScaleNormal="25" zoomScaleSheetLayoutView="400" workbookViewId="0">
      <selection activeCell="I1" sqref="I1:K1"/>
    </sheetView>
  </sheetViews>
  <sheetFormatPr defaultColWidth="9.1796875" defaultRowHeight="36" x14ac:dyDescent="0.35"/>
  <cols>
    <col min="1" max="1" width="11.54296875" style="1" customWidth="1"/>
    <col min="2" max="2" width="53.54296875" style="6" customWidth="1"/>
    <col min="3" max="3" width="15.26953125" style="7" customWidth="1"/>
    <col min="4" max="4" width="56.453125" style="1" customWidth="1"/>
    <col min="5" max="5" width="23.54296875" style="12" customWidth="1"/>
    <col min="6" max="6" width="52.1796875" style="8" customWidth="1"/>
    <col min="7" max="7" width="35" style="8" customWidth="1"/>
    <col min="8" max="8" width="46.453125" style="7" customWidth="1"/>
    <col min="9" max="9" width="39.453125" style="7" customWidth="1"/>
    <col min="10" max="10" width="23.1796875" style="7" customWidth="1"/>
    <col min="11" max="11" width="32.1796875" style="7" customWidth="1"/>
    <col min="12" max="12" width="24.81640625" style="41" customWidth="1"/>
    <col min="13" max="13" width="37.90625" style="38" customWidth="1"/>
    <col min="14" max="14" width="29.36328125" style="41" customWidth="1"/>
    <col min="15" max="15" width="43" style="38" customWidth="1"/>
    <col min="16" max="16" width="29.36328125" style="41" customWidth="1"/>
    <col min="17" max="17" width="43.453125" style="38" customWidth="1"/>
    <col min="18" max="18" width="24.81640625" style="41" customWidth="1"/>
    <col min="19" max="19" width="31.36328125" style="38" customWidth="1"/>
    <col min="20" max="16384" width="9.1796875" style="1"/>
  </cols>
  <sheetData>
    <row r="1" spans="1:19" s="10" customFormat="1" ht="75.75" customHeight="1" thickBot="1" x14ac:dyDescent="0.4">
      <c r="A1" s="65" t="s">
        <v>40</v>
      </c>
      <c r="B1" s="66"/>
      <c r="C1" s="66"/>
      <c r="D1" s="66"/>
      <c r="E1" s="66"/>
      <c r="F1" s="66"/>
      <c r="G1" s="66"/>
      <c r="H1" s="67"/>
      <c r="I1" s="68"/>
      <c r="J1" s="69"/>
      <c r="K1" s="69"/>
      <c r="L1" s="60" t="s">
        <v>41</v>
      </c>
      <c r="M1" s="61"/>
      <c r="N1" s="60" t="s">
        <v>54</v>
      </c>
      <c r="O1" s="61"/>
      <c r="P1" s="60" t="s">
        <v>55</v>
      </c>
      <c r="Q1" s="61"/>
      <c r="R1" s="60" t="s">
        <v>42</v>
      </c>
      <c r="S1" s="61"/>
    </row>
    <row r="2" spans="1:19" s="2" customFormat="1" ht="21" customHeight="1" thickBot="1" x14ac:dyDescent="0.4">
      <c r="A2" s="13"/>
      <c r="B2" s="13"/>
      <c r="C2" s="13"/>
      <c r="D2" s="13"/>
      <c r="E2" s="14"/>
      <c r="F2" s="13"/>
      <c r="G2" s="13"/>
      <c r="H2" s="13"/>
      <c r="I2" s="13"/>
      <c r="J2" s="13"/>
      <c r="K2" s="25"/>
      <c r="L2" s="47"/>
      <c r="M2" s="48"/>
      <c r="N2" s="47"/>
      <c r="O2" s="48"/>
      <c r="P2" s="47"/>
      <c r="Q2" s="48"/>
      <c r="R2" s="47"/>
      <c r="S2" s="48"/>
    </row>
    <row r="3" spans="1:19" s="9" customFormat="1" ht="94.75" customHeight="1" thickBot="1" x14ac:dyDescent="0.4">
      <c r="A3" s="71" t="s">
        <v>11</v>
      </c>
      <c r="B3" s="70" t="s">
        <v>0</v>
      </c>
      <c r="C3" s="71" t="s">
        <v>1</v>
      </c>
      <c r="D3" s="71" t="s">
        <v>2</v>
      </c>
      <c r="E3" s="73" t="s">
        <v>10</v>
      </c>
      <c r="F3" s="71" t="s">
        <v>0</v>
      </c>
      <c r="G3" s="71" t="s">
        <v>3</v>
      </c>
      <c r="H3" s="70" t="s">
        <v>4</v>
      </c>
      <c r="I3" s="70" t="s">
        <v>5</v>
      </c>
      <c r="J3" s="71" t="s">
        <v>6</v>
      </c>
      <c r="K3" s="72" t="s">
        <v>7</v>
      </c>
      <c r="L3" s="39" t="s">
        <v>37</v>
      </c>
      <c r="M3" s="40" t="s">
        <v>38</v>
      </c>
      <c r="N3" s="39" t="s">
        <v>37</v>
      </c>
      <c r="O3" s="40" t="s">
        <v>38</v>
      </c>
      <c r="P3" s="39" t="s">
        <v>37</v>
      </c>
      <c r="Q3" s="40" t="s">
        <v>38</v>
      </c>
      <c r="R3" s="39" t="s">
        <v>37</v>
      </c>
      <c r="S3" s="40" t="s">
        <v>38</v>
      </c>
    </row>
    <row r="4" spans="1:19" s="9" customFormat="1" ht="31.75" customHeight="1" thickBot="1" x14ac:dyDescent="0.4">
      <c r="A4" s="71"/>
      <c r="B4" s="70"/>
      <c r="C4" s="71"/>
      <c r="D4" s="71"/>
      <c r="E4" s="74"/>
      <c r="F4" s="71"/>
      <c r="G4" s="71"/>
      <c r="H4" s="70"/>
      <c r="I4" s="70"/>
      <c r="J4" s="71"/>
      <c r="K4" s="72"/>
      <c r="L4" s="37"/>
      <c r="M4" s="38"/>
      <c r="N4" s="37"/>
      <c r="O4" s="38"/>
      <c r="P4" s="37"/>
      <c r="Q4" s="38"/>
      <c r="R4" s="37"/>
      <c r="S4" s="38"/>
    </row>
    <row r="5" spans="1:19" s="22" customFormat="1" ht="372" customHeight="1" thickBot="1" x14ac:dyDescent="0.4">
      <c r="A5" s="15">
        <v>1</v>
      </c>
      <c r="B5" s="16" t="s">
        <v>16</v>
      </c>
      <c r="C5" s="17" t="s">
        <v>21</v>
      </c>
      <c r="D5" s="42"/>
      <c r="E5" s="18">
        <v>57</v>
      </c>
      <c r="F5" s="19" t="s">
        <v>30</v>
      </c>
      <c r="G5" s="19" t="s">
        <v>28</v>
      </c>
      <c r="H5" s="19" t="s">
        <v>17</v>
      </c>
      <c r="I5" s="19" t="s">
        <v>18</v>
      </c>
      <c r="J5" s="20" t="s">
        <v>19</v>
      </c>
      <c r="K5" s="21" t="s">
        <v>22</v>
      </c>
      <c r="L5" s="39">
        <v>2400</v>
      </c>
      <c r="M5" s="40">
        <f>L5*E5</f>
        <v>136800</v>
      </c>
      <c r="N5" s="39">
        <v>1025</v>
      </c>
      <c r="O5" s="40">
        <f>N5*E5</f>
        <v>58425</v>
      </c>
      <c r="P5" s="39">
        <v>1025</v>
      </c>
      <c r="Q5" s="40">
        <f t="shared" ref="Q5:Q10" si="0">P5*E5</f>
        <v>58425</v>
      </c>
      <c r="R5" s="39">
        <v>2200</v>
      </c>
      <c r="S5" s="40">
        <f>R5*E5</f>
        <v>125400</v>
      </c>
    </row>
    <row r="6" spans="1:19" s="22" customFormat="1" ht="372" customHeight="1" thickBot="1" x14ac:dyDescent="0.4">
      <c r="A6" s="15">
        <v>2</v>
      </c>
      <c r="B6" s="16" t="s">
        <v>14</v>
      </c>
      <c r="C6" s="17" t="s">
        <v>29</v>
      </c>
      <c r="D6" s="23"/>
      <c r="E6" s="24">
        <v>3</v>
      </c>
      <c r="F6" s="20" t="s">
        <v>24</v>
      </c>
      <c r="G6" s="20" t="s">
        <v>27</v>
      </c>
      <c r="H6" s="20" t="s">
        <v>8</v>
      </c>
      <c r="I6" s="20" t="s">
        <v>9</v>
      </c>
      <c r="J6" s="20" t="s">
        <v>13</v>
      </c>
      <c r="K6" s="27" t="s">
        <v>31</v>
      </c>
      <c r="L6" s="37">
        <v>27000</v>
      </c>
      <c r="M6" s="40">
        <f t="shared" ref="M6:M8" si="1">L6*E6</f>
        <v>81000</v>
      </c>
      <c r="N6" s="37">
        <v>16250</v>
      </c>
      <c r="O6" s="40">
        <f>N6*E6</f>
        <v>48750</v>
      </c>
      <c r="P6" s="37">
        <v>15500</v>
      </c>
      <c r="Q6" s="40">
        <f t="shared" si="0"/>
        <v>46500</v>
      </c>
      <c r="R6" s="37">
        <v>23500</v>
      </c>
      <c r="S6" s="40">
        <f>R6*E6</f>
        <v>70500</v>
      </c>
    </row>
    <row r="7" spans="1:19" s="22" customFormat="1" ht="372" customHeight="1" thickBot="1" x14ac:dyDescent="0.4">
      <c r="A7" s="15">
        <v>3</v>
      </c>
      <c r="B7" s="16" t="s">
        <v>20</v>
      </c>
      <c r="C7" s="17" t="s">
        <v>25</v>
      </c>
      <c r="D7" s="23"/>
      <c r="E7" s="24">
        <v>4</v>
      </c>
      <c r="F7" s="20" t="s">
        <v>34</v>
      </c>
      <c r="G7" s="20" t="s">
        <v>36</v>
      </c>
      <c r="H7" s="20" t="s">
        <v>8</v>
      </c>
      <c r="I7" s="20" t="s">
        <v>9</v>
      </c>
      <c r="J7" s="21" t="s">
        <v>13</v>
      </c>
      <c r="K7" s="28" t="s">
        <v>35</v>
      </c>
      <c r="L7" s="39">
        <v>12000</v>
      </c>
      <c r="M7" s="40">
        <f t="shared" si="1"/>
        <v>48000</v>
      </c>
      <c r="N7" s="39">
        <v>15000</v>
      </c>
      <c r="O7" s="40">
        <f>N7*E7</f>
        <v>60000</v>
      </c>
      <c r="P7" s="39">
        <v>14250</v>
      </c>
      <c r="Q7" s="40">
        <f t="shared" si="0"/>
        <v>57000</v>
      </c>
      <c r="R7" s="39">
        <v>19500</v>
      </c>
      <c r="S7" s="40">
        <f>R7*E7</f>
        <v>78000</v>
      </c>
    </row>
    <row r="8" spans="1:19" s="22" customFormat="1" ht="372" customHeight="1" thickBot="1" x14ac:dyDescent="0.4">
      <c r="A8" s="29">
        <v>4</v>
      </c>
      <c r="B8" s="30" t="s">
        <v>15</v>
      </c>
      <c r="C8" s="31" t="s">
        <v>23</v>
      </c>
      <c r="D8" s="32" t="s">
        <v>12</v>
      </c>
      <c r="E8" s="33">
        <v>10</v>
      </c>
      <c r="F8" s="34" t="s">
        <v>32</v>
      </c>
      <c r="G8" s="34" t="s">
        <v>26</v>
      </c>
      <c r="H8" s="34" t="s">
        <v>8</v>
      </c>
      <c r="I8" s="34" t="s">
        <v>9</v>
      </c>
      <c r="J8" s="34" t="s">
        <v>13</v>
      </c>
      <c r="K8" s="35" t="s">
        <v>33</v>
      </c>
      <c r="L8" s="37">
        <v>4500</v>
      </c>
      <c r="M8" s="53">
        <f t="shared" si="1"/>
        <v>45000</v>
      </c>
      <c r="N8" s="37">
        <v>3150</v>
      </c>
      <c r="O8" s="53">
        <f>N8*E8</f>
        <v>31500</v>
      </c>
      <c r="P8" s="37">
        <v>2850</v>
      </c>
      <c r="Q8" s="40">
        <f t="shared" si="0"/>
        <v>28500</v>
      </c>
      <c r="R8" s="37">
        <v>3200</v>
      </c>
      <c r="S8" s="53">
        <f>R8*E8</f>
        <v>32000</v>
      </c>
    </row>
    <row r="9" spans="1:19" s="22" customFormat="1" ht="98.5" customHeight="1" x14ac:dyDescent="0.35">
      <c r="A9" s="29"/>
      <c r="B9" s="16" t="s">
        <v>52</v>
      </c>
      <c r="C9" s="62">
        <v>1</v>
      </c>
      <c r="D9" s="63"/>
      <c r="E9" s="63"/>
      <c r="F9" s="63"/>
      <c r="G9" s="63"/>
      <c r="H9" s="63"/>
      <c r="I9" s="63"/>
      <c r="J9" s="63"/>
      <c r="K9" s="64"/>
      <c r="L9" s="56"/>
      <c r="M9" s="56">
        <f>L9*C9</f>
        <v>0</v>
      </c>
      <c r="N9" s="56"/>
      <c r="O9" s="56">
        <f>N9*C9</f>
        <v>0</v>
      </c>
      <c r="P9" s="56"/>
      <c r="Q9" s="56">
        <f t="shared" si="0"/>
        <v>0</v>
      </c>
      <c r="R9" s="56">
        <v>6118</v>
      </c>
      <c r="S9" s="56">
        <f>R9*C9</f>
        <v>6118</v>
      </c>
    </row>
    <row r="10" spans="1:19" s="22" customFormat="1" ht="98.5" customHeight="1" x14ac:dyDescent="0.35">
      <c r="A10" s="29"/>
      <c r="B10" s="16" t="s">
        <v>49</v>
      </c>
      <c r="C10" s="62">
        <v>1</v>
      </c>
      <c r="D10" s="63"/>
      <c r="E10" s="63"/>
      <c r="F10" s="63"/>
      <c r="G10" s="63"/>
      <c r="H10" s="63"/>
      <c r="I10" s="63"/>
      <c r="J10" s="63"/>
      <c r="K10" s="64"/>
      <c r="L10" s="56"/>
      <c r="M10" s="56">
        <f t="shared" ref="M10:M13" si="2">L10*C10</f>
        <v>0</v>
      </c>
      <c r="N10" s="56"/>
      <c r="O10" s="56">
        <f>N10*C10</f>
        <v>0</v>
      </c>
      <c r="P10" s="56"/>
      <c r="Q10" s="56">
        <f t="shared" si="0"/>
        <v>0</v>
      </c>
      <c r="R10" s="56">
        <v>18354</v>
      </c>
      <c r="S10" s="56">
        <f>R10*C10</f>
        <v>18354</v>
      </c>
    </row>
    <row r="11" spans="1:19" s="22" customFormat="1" ht="88" customHeight="1" x14ac:dyDescent="0.35">
      <c r="A11" s="29"/>
      <c r="B11" s="16" t="s">
        <v>46</v>
      </c>
      <c r="C11" s="62">
        <v>1</v>
      </c>
      <c r="D11" s="63"/>
      <c r="E11" s="63"/>
      <c r="F11" s="63"/>
      <c r="G11" s="63"/>
      <c r="H11" s="63"/>
      <c r="I11" s="63"/>
      <c r="J11" s="63"/>
      <c r="K11" s="64"/>
      <c r="L11" s="56"/>
      <c r="M11" s="56">
        <f t="shared" si="2"/>
        <v>0</v>
      </c>
      <c r="N11" s="56">
        <v>19867</v>
      </c>
      <c r="O11" s="56">
        <f>N11*C11</f>
        <v>19867</v>
      </c>
      <c r="P11" s="56">
        <v>19867</v>
      </c>
      <c r="Q11" s="56">
        <f>P11*C11</f>
        <v>19867</v>
      </c>
      <c r="R11" s="56"/>
      <c r="S11" s="56">
        <f>R11*C11</f>
        <v>0</v>
      </c>
    </row>
    <row r="12" spans="1:19" s="22" customFormat="1" ht="88" customHeight="1" x14ac:dyDescent="0.35">
      <c r="A12" s="29"/>
      <c r="B12" s="16" t="s">
        <v>53</v>
      </c>
      <c r="C12" s="62">
        <v>1</v>
      </c>
      <c r="D12" s="63"/>
      <c r="E12" s="63"/>
      <c r="F12" s="63"/>
      <c r="G12" s="63"/>
      <c r="H12" s="63"/>
      <c r="I12" s="63"/>
      <c r="J12" s="63"/>
      <c r="K12" s="64"/>
      <c r="L12" s="56"/>
      <c r="M12" s="56">
        <f t="shared" si="2"/>
        <v>0</v>
      </c>
      <c r="N12" s="56"/>
      <c r="O12" s="56">
        <f>N12*C12</f>
        <v>0</v>
      </c>
      <c r="P12" s="56"/>
      <c r="Q12" s="56">
        <f>P12*E12</f>
        <v>0</v>
      </c>
      <c r="R12" s="56">
        <v>7000</v>
      </c>
      <c r="S12" s="56">
        <f>R12*C12</f>
        <v>7000</v>
      </c>
    </row>
    <row r="13" spans="1:19" s="22" customFormat="1" ht="134.5" customHeight="1" thickBot="1" x14ac:dyDescent="0.4">
      <c r="A13" s="15"/>
      <c r="B13" s="16" t="s">
        <v>43</v>
      </c>
      <c r="C13" s="62">
        <v>1</v>
      </c>
      <c r="D13" s="63"/>
      <c r="E13" s="63"/>
      <c r="F13" s="63"/>
      <c r="G13" s="63"/>
      <c r="H13" s="63"/>
      <c r="I13" s="63"/>
      <c r="J13" s="63"/>
      <c r="K13" s="64"/>
      <c r="L13" s="56"/>
      <c r="M13" s="56">
        <f t="shared" si="2"/>
        <v>0</v>
      </c>
      <c r="N13" s="56"/>
      <c r="O13" s="56">
        <f>N13*C13</f>
        <v>0</v>
      </c>
      <c r="P13" s="56"/>
      <c r="Q13" s="56">
        <f>P13*E13</f>
        <v>0</v>
      </c>
      <c r="R13" s="56"/>
      <c r="S13" s="56">
        <f>R13*C13</f>
        <v>0</v>
      </c>
    </row>
    <row r="14" spans="1:19" s="46" customFormat="1" ht="149.25" customHeight="1" thickBot="1" x14ac:dyDescent="0.4">
      <c r="A14" s="49"/>
      <c r="B14" s="16" t="s">
        <v>50</v>
      </c>
      <c r="C14" s="50"/>
      <c r="D14" s="50"/>
      <c r="E14" s="50"/>
      <c r="F14" s="50"/>
      <c r="G14" s="50"/>
      <c r="H14" s="50"/>
      <c r="I14" s="50"/>
      <c r="J14" s="50"/>
      <c r="K14" s="50"/>
      <c r="L14" s="54"/>
      <c r="M14" s="55">
        <f>SUM(M5:M12)-M13</f>
        <v>310800</v>
      </c>
      <c r="N14" s="54"/>
      <c r="O14" s="55">
        <f>SUM(O5:O12)-O13</f>
        <v>218542</v>
      </c>
      <c r="P14" s="54"/>
      <c r="Q14" s="55">
        <f>SUM(Q5:Q12)-Q13</f>
        <v>210292</v>
      </c>
      <c r="R14" s="54"/>
      <c r="S14" s="55">
        <f>SUM(S5:S12)-S13</f>
        <v>337372</v>
      </c>
    </row>
    <row r="15" spans="1:19" s="43" customFormat="1" ht="169.5" customHeight="1" thickBot="1" x14ac:dyDescent="0.4">
      <c r="A15" s="26"/>
      <c r="B15" s="46"/>
      <c r="E15" s="44"/>
      <c r="K15" s="36" t="s">
        <v>39</v>
      </c>
      <c r="L15" s="45">
        <v>0.18</v>
      </c>
      <c r="M15" s="36">
        <f>M14*L15</f>
        <v>55944</v>
      </c>
      <c r="N15" s="45">
        <v>0.18</v>
      </c>
      <c r="O15" s="36">
        <f>O14*N15</f>
        <v>39337.56</v>
      </c>
      <c r="P15" s="45">
        <v>0.18</v>
      </c>
      <c r="Q15" s="36">
        <f>Q14*P15</f>
        <v>37852.559999999998</v>
      </c>
      <c r="R15" s="45">
        <v>0.18</v>
      </c>
      <c r="S15" s="36">
        <f>S14*R15</f>
        <v>60726.96</v>
      </c>
    </row>
    <row r="16" spans="1:19" ht="82" customHeight="1" thickBot="1" x14ac:dyDescent="0.4">
      <c r="A16" s="3"/>
      <c r="B16" s="4"/>
      <c r="C16" s="5"/>
      <c r="D16" s="3"/>
      <c r="E16" s="11"/>
      <c r="F16" s="4"/>
      <c r="G16" s="4"/>
      <c r="H16" s="5"/>
      <c r="I16" s="5"/>
      <c r="J16" s="5"/>
      <c r="K16" s="57" t="s">
        <v>51</v>
      </c>
      <c r="L16" s="58"/>
      <c r="M16" s="40">
        <f>SUM(M14:M15)</f>
        <v>366744</v>
      </c>
      <c r="N16" s="59"/>
      <c r="O16" s="40">
        <f>SUM(O14:O15)</f>
        <v>257879.56</v>
      </c>
      <c r="P16" s="59"/>
      <c r="Q16" s="40">
        <f>SUM(Q14:Q15)</f>
        <v>248144.56</v>
      </c>
      <c r="R16" s="59"/>
      <c r="S16" s="40">
        <f>SUM(S14:S15)</f>
        <v>398098.96</v>
      </c>
    </row>
    <row r="17" spans="1:19" x14ac:dyDescent="0.35">
      <c r="A17" s="3"/>
      <c r="B17" s="4"/>
      <c r="C17" s="5"/>
      <c r="D17" s="3"/>
      <c r="E17" s="11"/>
      <c r="F17" s="4"/>
      <c r="G17" s="4"/>
      <c r="H17" s="5"/>
      <c r="I17" s="5"/>
      <c r="J17" s="5"/>
      <c r="K17" s="5"/>
    </row>
    <row r="18" spans="1:19" x14ac:dyDescent="0.35">
      <c r="A18" s="3"/>
      <c r="B18" s="4"/>
      <c r="C18" s="5"/>
      <c r="D18" s="3"/>
      <c r="E18" s="11"/>
      <c r="F18" s="4"/>
      <c r="G18" s="4"/>
      <c r="H18" s="5"/>
      <c r="I18" s="5"/>
      <c r="J18" s="5"/>
      <c r="K18" s="51" t="s">
        <v>44</v>
      </c>
      <c r="L18" s="52"/>
      <c r="M18" s="38" t="s">
        <v>45</v>
      </c>
      <c r="O18" s="38" t="s">
        <v>47</v>
      </c>
      <c r="Q18" s="38" t="s">
        <v>47</v>
      </c>
      <c r="S18" s="38" t="s">
        <v>48</v>
      </c>
    </row>
    <row r="19" spans="1:19" x14ac:dyDescent="0.35">
      <c r="A19" s="3"/>
      <c r="B19" s="4"/>
      <c r="C19" s="5"/>
      <c r="D19" s="3"/>
      <c r="E19" s="11"/>
      <c r="F19" s="4"/>
      <c r="G19" s="4"/>
      <c r="H19" s="5"/>
      <c r="I19" s="5"/>
      <c r="J19" s="5"/>
      <c r="K19" s="5"/>
    </row>
    <row r="20" spans="1:19" ht="141.5" customHeight="1" x14ac:dyDescent="0.35">
      <c r="A20" s="3"/>
      <c r="B20" s="4"/>
      <c r="C20" s="5"/>
      <c r="D20" s="3"/>
      <c r="E20" s="11"/>
      <c r="F20" s="4"/>
      <c r="G20" s="4"/>
      <c r="H20" s="5"/>
      <c r="I20" s="5"/>
      <c r="J20" s="5"/>
      <c r="K20" s="5"/>
      <c r="M20" s="75" t="s">
        <v>56</v>
      </c>
      <c r="O20" s="75" t="s">
        <v>56</v>
      </c>
      <c r="Q20" s="75" t="s">
        <v>56</v>
      </c>
    </row>
  </sheetData>
  <mergeCells count="22">
    <mergeCell ref="C12:K12"/>
    <mergeCell ref="E3:E4"/>
    <mergeCell ref="N1:O1"/>
    <mergeCell ref="C11:K11"/>
    <mergeCell ref="C10:K10"/>
    <mergeCell ref="C9:K9"/>
    <mergeCell ref="R1:S1"/>
    <mergeCell ref="L1:M1"/>
    <mergeCell ref="C13:K13"/>
    <mergeCell ref="A1:H1"/>
    <mergeCell ref="I1:K1"/>
    <mergeCell ref="H3:H4"/>
    <mergeCell ref="I3:I4"/>
    <mergeCell ref="J3:J4"/>
    <mergeCell ref="K3:K4"/>
    <mergeCell ref="A3:A4"/>
    <mergeCell ref="B3:B4"/>
    <mergeCell ref="C3:C4"/>
    <mergeCell ref="D3:D4"/>
    <mergeCell ref="F3:F4"/>
    <mergeCell ref="G3:G4"/>
    <mergeCell ref="P1:Q1"/>
  </mergeCells>
  <phoneticPr fontId="7" type="noConversion"/>
  <hyperlinks>
    <hyperlink ref="A3" r:id="rId1" display="http://s.no/"/>
  </hyperlinks>
  <pageMargins left="0.19685039370078741" right="0" top="0.19685039370078741" bottom="0.19685039370078741" header="0.31496062992125984" footer="0.31496062992125984"/>
  <pageSetup paperSize="8" scale="22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decorative lights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Sahil Vora</dc:creator>
  <cp:lastModifiedBy>Mrunal Joshi</cp:lastModifiedBy>
  <cp:lastPrinted>2023-11-07T07:34:46Z</cp:lastPrinted>
  <dcterms:created xsi:type="dcterms:W3CDTF">2017-02-03T15:29:30Z</dcterms:created>
  <dcterms:modified xsi:type="dcterms:W3CDTF">2024-10-07T07:07:18Z</dcterms:modified>
</cp:coreProperties>
</file>