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activeTab="2"/>
  </bookViews>
  <sheets>
    <sheet name="Summery" sheetId="2" r:id="rId1"/>
    <sheet name="Price Comparison" sheetId="3" r:id="rId2"/>
    <sheet name="Technical Score Detail" sheetId="4"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9" i="3" l="1"/>
  <c r="H10" i="2"/>
  <c r="H12" i="2" s="1"/>
  <c r="G10" i="2"/>
  <c r="G12" i="2" s="1"/>
  <c r="F10" i="2"/>
  <c r="F12" i="2" s="1"/>
  <c r="E10" i="2"/>
  <c r="E12" i="2" s="1"/>
  <c r="H9" i="2"/>
  <c r="G9" i="2"/>
  <c r="F9" i="2"/>
  <c r="E9" i="2"/>
  <c r="H8" i="2"/>
  <c r="G8" i="2"/>
  <c r="F8" i="2"/>
  <c r="E8" i="2"/>
</calcChain>
</file>

<file path=xl/sharedStrings.xml><?xml version="1.0" encoding="utf-8"?>
<sst xmlns="http://schemas.openxmlformats.org/spreadsheetml/2006/main" count="636" uniqueCount="187">
  <si>
    <t>PR Budget</t>
  </si>
  <si>
    <t>Timeline</t>
  </si>
  <si>
    <t>22 days (including tranposrtation &amp; installation)</t>
  </si>
  <si>
    <t>Curry Kitchen Kiosk, Chennai T1</t>
  </si>
  <si>
    <t>Round</t>
  </si>
  <si>
    <t>Description</t>
  </si>
  <si>
    <t>Event</t>
  </si>
  <si>
    <t>Inventech</t>
  </si>
  <si>
    <t>Altitude</t>
  </si>
  <si>
    <t>Fallow Dezience</t>
  </si>
  <si>
    <t>Shah Enterprises</t>
  </si>
  <si>
    <t>Turn-key Interior Works</t>
  </si>
  <si>
    <t>RFQ 1</t>
  </si>
  <si>
    <t>Auction 1</t>
  </si>
  <si>
    <t>RFQ 3</t>
  </si>
  <si>
    <t>Discount</t>
  </si>
  <si>
    <t>Total</t>
  </si>
  <si>
    <t>Rank</t>
  </si>
  <si>
    <t>L1</t>
  </si>
  <si>
    <t>L2</t>
  </si>
  <si>
    <t>L3</t>
  </si>
  <si>
    <t/>
  </si>
  <si>
    <t>Participate</t>
  </si>
  <si>
    <t>RV232416226</t>
  </si>
  <si>
    <t>Inventech Solutions</t>
  </si>
  <si>
    <t>RV232416650</t>
  </si>
  <si>
    <t xml:space="preserve">ALTITUDE MARKETING LLP </t>
  </si>
  <si>
    <t>RV232416892</t>
  </si>
  <si>
    <t>Total with GST</t>
  </si>
  <si>
    <t>Fallow Design</t>
  </si>
  <si>
    <t>T054361</t>
  </si>
  <si>
    <t>Remarks</t>
  </si>
  <si>
    <t>Status</t>
  </si>
  <si>
    <t>Vendor Name</t>
  </si>
  <si>
    <t>Vendor Code</t>
  </si>
  <si>
    <t>Sr No.</t>
  </si>
  <si>
    <t>Round # : 4 (RFQ)</t>
  </si>
  <si>
    <t>Vendor Status</t>
  </si>
  <si>
    <t>INR</t>
  </si>
  <si>
    <t>Net Landed Cost</t>
  </si>
  <si>
    <t>GST Total Amount</t>
  </si>
  <si>
    <t>Grand Dis. Amt</t>
  </si>
  <si>
    <t>Discount Total Value</t>
  </si>
  <si>
    <t>Item Total</t>
  </si>
  <si>
    <t>NOS</t>
  </si>
  <si>
    <t>Interior Work</t>
  </si>
  <si>
    <t>Unit Price</t>
  </si>
  <si>
    <t>Technical</t>
  </si>
  <si>
    <t>GST %</t>
  </si>
  <si>
    <t>Disc %</t>
  </si>
  <si>
    <t>First Bid</t>
  </si>
  <si>
    <t>Lowest Vendor</t>
  </si>
  <si>
    <t>Lowest Unit Rate</t>
  </si>
  <si>
    <t>Last PO Details</t>
  </si>
  <si>
    <t>Qty</t>
  </si>
  <si>
    <t>Unit</t>
  </si>
  <si>
    <t>Item Description</t>
  </si>
  <si>
    <t>Item Code</t>
  </si>
  <si>
    <t>#</t>
  </si>
  <si>
    <t>Quote Currency : INR</t>
  </si>
  <si>
    <t>BUDGET PRICE :</t>
  </si>
  <si>
    <t>Comp. # : 4</t>
  </si>
  <si>
    <t xml:space="preserve">Buyer Remark : </t>
  </si>
  <si>
    <t>Currency :INR</t>
  </si>
  <si>
    <t xml:space="preserve">Quotation Validity Date : </t>
  </si>
  <si>
    <t xml:space="preserve">Quotation Date : </t>
  </si>
  <si>
    <t xml:space="preserve">Buyer : Mrunal Joshi / Technical :  / Approver : </t>
  </si>
  <si>
    <t>Package / RFQ Name : Interior work- Curry Kitchen Kiosk CHN</t>
  </si>
  <si>
    <t>Email : shahenterindia@gmail.com</t>
  </si>
  <si>
    <t>Email : shirish@inventechsolutions.net</t>
  </si>
  <si>
    <t>Email : vickram@altitudemarketing.in</t>
  </si>
  <si>
    <t>Email : accounts@fallowdezience.com</t>
  </si>
  <si>
    <t>PR Number : TFSCPL-2425-00360</t>
  </si>
  <si>
    <t xml:space="preserve">Mobile # : </t>
  </si>
  <si>
    <t>RFQ No: R1928
 COST COMPARISON REPORT</t>
  </si>
  <si>
    <t xml:space="preserve">Telephone # : </t>
  </si>
  <si>
    <t>BCD Date : 24/09/2024 19:14:00</t>
  </si>
  <si>
    <t xml:space="preserve">Vendor City : </t>
  </si>
  <si>
    <t>RFQ Date : 23/09/2024 19:14:41</t>
  </si>
  <si>
    <t>Contact Name : Sabir Ali Shah</t>
  </si>
  <si>
    <t>Contact Name : Shirish Awati</t>
  </si>
  <si>
    <t xml:space="preserve">Contact Name : Lalit Kumar/Vickram Chaudhary </t>
  </si>
  <si>
    <t>Contact Name : Jasmine Grover</t>
  </si>
  <si>
    <t>RFQ #: R1928</t>
  </si>
  <si>
    <t>Vendor Name : Shah Enterprises (RV232416226)</t>
  </si>
  <si>
    <t>Vendor Name : Inventech Solutions (RV232416650)</t>
  </si>
  <si>
    <t>Vendor Name : ALTITUDE MARKETING LLP  (RV232416892)</t>
  </si>
  <si>
    <t>Vendor Name : Fallow Design (T054361)</t>
  </si>
  <si>
    <t>Comp. Date : 24/09/2024</t>
  </si>
  <si>
    <t>Vendor Name : Fallow Design</t>
  </si>
  <si>
    <t xml:space="preserve">Vendor Name : ALTITUDE MARKETING LLP </t>
  </si>
  <si>
    <t>Vendor Name : Inventech Solutions</t>
  </si>
  <si>
    <t>Vendor Name : Shah Enterprises</t>
  </si>
  <si>
    <t>Buyer : Mrunal Joshi</t>
  </si>
  <si>
    <t>.00</t>
  </si>
  <si>
    <t xml:space="preserve">Quote Currency : </t>
  </si>
  <si>
    <t>Last PO Unit Rate</t>
  </si>
  <si>
    <t>Last PO Total Value</t>
  </si>
  <si>
    <t>Score</t>
  </si>
  <si>
    <t>Justification</t>
  </si>
  <si>
    <t>1.000</t>
  </si>
  <si>
    <t>0.00</t>
  </si>
  <si>
    <t>1</t>
  </si>
  <si>
    <t>MS Fabrication
Mild steel work in built up tubular (square ) , including cutting, hoisting, fixing in position and applying a priming coat of approved steel primer, including welding and bolted with special shaped washers etc. complete. MS Section 50 x 50 x 16 SWG</t>
  </si>
  <si>
    <t>0.000</t>
  </si>
  <si>
    <t>MS frame for 75 mm thick full height partition</t>
  </si>
  <si>
    <t>4200 mm X 2700 mm ( Back partition)</t>
  </si>
  <si>
    <t>SQFT</t>
  </si>
  <si>
    <t>126.000</t>
  </si>
  <si>
    <t>2440 mm X 1050 mm ( Left side partition)</t>
  </si>
  <si>
    <t>33.000</t>
  </si>
  <si>
    <t>2440 mm X 1050 mm ( Right side partition)</t>
  </si>
  <si>
    <t>34.000</t>
  </si>
  <si>
    <t>4200 mm X 1050 mm ( Front partition)</t>
  </si>
  <si>
    <t>50.000</t>
  </si>
  <si>
    <t>Powder Coating for MS frames</t>
  </si>
  <si>
    <t>Kg</t>
  </si>
  <si>
    <t>550.000</t>
  </si>
  <si>
    <t>2</t>
  </si>
  <si>
    <t>Fender
Trolley Fender made out of SS 304 with matt finish</t>
  </si>
  <si>
    <t>RFT</t>
  </si>
  <si>
    <t>27.000</t>
  </si>
  <si>
    <t>Carpentry</t>
  </si>
  <si>
    <t>3</t>
  </si>
  <si>
    <t xml:space="preserve">Partition ply cladding 12 mm Fire retardant ply cladding on MS
Frames with laminate on both sides
Plywood Make  Century or equivalent
Laminate   Merino or equivalent
</t>
  </si>
  <si>
    <t>390.000</t>
  </si>
  <si>
    <t>4</t>
  </si>
  <si>
    <t xml:space="preserve"> POS counter
POS (1200 mm X 650 mm X 850 mm) made out of 18mm thick FR ply and finished with laminate on both side and approved 12mm Corian on top
Make of Corian  LG or Equivalent
Basic Rate of Corian   Rs.1200 Sqft</t>
  </si>
  <si>
    <t>No</t>
  </si>
  <si>
    <t>5</t>
  </si>
  <si>
    <t>Impulse Display
Impulse Display (700 mm X 300 mm X 150 mm) made out of 18mm thick FR ply and finished with laminate on both side and approved 12mm Corian on top
Make of Corian  LG or Equivalent
Basic Rate of Corian   Rs.1200 Sqft</t>
  </si>
  <si>
    <t>6</t>
  </si>
  <si>
    <t>Back Counter (3400 mm X 750 mm X 950 mm) made out of 18mm thick FR ply and finished with laminate on both side and approved 12mm Corian on top
Make of Corian  LG or Equivalent
Basic Rate of Corian   Rs.1200 Sqft</t>
  </si>
  <si>
    <t>7</t>
  </si>
  <si>
    <t>Side Counter with storage below (1500 mm X 750 mm X 950 mm) made out of 18mm thick FR ply and finished with laminate on both side and approved 12mm Corian on top
Make of Corian  LG or Equivalent
Basic Rate of Corian   Rs.1200 Sqft</t>
  </si>
  <si>
    <t>8</t>
  </si>
  <si>
    <t>Overhead Cabinate (4200 mm X 350 mm X 600 mm) made out of 18mm thick FR ply and finished with laminate on both side</t>
  </si>
  <si>
    <t>9</t>
  </si>
  <si>
    <t>Front counter partition
12 mm Fire retardant ply cladding on MS
Frames with laminate on inner side sides and tiles on front side
Plywood Make  Century or equivalent
Laminate   Merino or equivalent</t>
  </si>
  <si>
    <t>SFT</t>
  </si>
  <si>
    <t>56.000</t>
  </si>
  <si>
    <t>10</t>
  </si>
  <si>
    <t>SS skirting
Skirting made out of 1 mm ss sheet at 100 mm height from inside</t>
  </si>
  <si>
    <t>60.000</t>
  </si>
  <si>
    <t>11</t>
  </si>
  <si>
    <t>Sneeze guard
Providing and Fixing Sneeze guard on front partition made out of 12 mm tuffen glass.</t>
  </si>
  <si>
    <t>30.000</t>
  </si>
  <si>
    <t>12</t>
  </si>
  <si>
    <t>Plumbing</t>
  </si>
  <si>
    <t>P F Nirali make Sink (380 mm X 305 mm) incl Brackets ,waste coupling etc</t>
  </si>
  <si>
    <t>NO</t>
  </si>
  <si>
    <t>P F Sink Tap Jaguar or Equivalent make</t>
  </si>
  <si>
    <t>P F Stop cock Jaguar or Equivalent make</t>
  </si>
  <si>
    <t>P F 1 2  Inlet pvc flexible pipe</t>
  </si>
  <si>
    <t>P F 1-1 4  Outlet Pipe pvc flexible pipe</t>
  </si>
  <si>
    <t>Jar( 25-50 Lits)</t>
  </si>
  <si>
    <t>2.000</t>
  </si>
  <si>
    <t>1 2 HP single phase Water Pump with relay Sakti, Kirloskar or Equivalent make</t>
  </si>
  <si>
    <t>13</t>
  </si>
  <si>
    <t>Electrical work</t>
  </si>
  <si>
    <t>Industrial Socket with GI conduit   3 Phase wiring inclusive as per Airport specification</t>
  </si>
  <si>
    <t>3.000</t>
  </si>
  <si>
    <t>5 AMP Plug Point with GI conduit   cable pulling inclusive as per Airport specification upto 4 mtrs tolerance 1 mtrs</t>
  </si>
  <si>
    <t>12.000</t>
  </si>
  <si>
    <t>15 AMP Switch socket with GI conduit   cable pulling inclusive as per Airport specification upto 4 mtrs tolerance 1 mtrs</t>
  </si>
  <si>
    <t>20.000</t>
  </si>
  <si>
    <t>Light Points with GI conduit   cable pulling inclusive as per Airport specification upto 4 mtrs tolerance 1 mtrs</t>
  </si>
  <si>
    <t>6.000</t>
  </si>
  <si>
    <t>Data point with GI conduit   cable pulling inclusive as per Airport specification</t>
  </si>
  <si>
    <t>Double Door 12 Way mcb box Distribution Board (3 phase )</t>
  </si>
  <si>
    <t>Camara bable</t>
  </si>
  <si>
    <t>3 Phase Electrical Meter of Approved make (Brand List)</t>
  </si>
  <si>
    <t>14</t>
  </si>
  <si>
    <t>Signage - Providing and fixing of  CURRY KITCHEN signage</t>
  </si>
  <si>
    <t>15</t>
  </si>
  <si>
    <t>Boardout made out of MS square pipe of size 25mm X 25mm and fixed with flex sheet printed with approved graphics</t>
  </si>
  <si>
    <t>510.000</t>
  </si>
  <si>
    <t>16</t>
  </si>
  <si>
    <t xml:space="preserve">Aluminium cable with 35 sq.mm 3.5 core with glanding   end to end termination </t>
  </si>
  <si>
    <t>mtrs</t>
  </si>
  <si>
    <t>100.000</t>
  </si>
  <si>
    <t>17</t>
  </si>
  <si>
    <t>Earthing GI wire 10 gauge double run - 100 meters with glanding   end to end termination - 100 meters</t>
  </si>
  <si>
    <t>18</t>
  </si>
  <si>
    <t>Loading   Unloading
Hamali for unloading of the material at the airport and transfer the material to site from unlaoding area at Chennai airport</t>
  </si>
  <si>
    <t>19</t>
  </si>
  <si>
    <t>Transportation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</si>
</sst>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10" x14ac:knownFonts="1">
    <font>
      <sz val="11"/>
      <color theme="1"/>
      <name val="Calibri"/>
      <family val="2"/>
      <scheme val="minor"/>
    </font>
    <font>
      <b/>
      <sz val="11"/>
      <color theme="1"/>
      <name val="Calibri"/>
      <family val="2"/>
      <scheme val="minor"/>
    </font>
    <font>
      <sz val="11"/>
      <name val="Calibri"/>
    </font>
    <font>
      <sz val="11"/>
      <name val="Calibri"/>
      <family val="2"/>
    </font>
    <font>
      <sz val="11"/>
      <name val="Cambria"/>
      <family val="1"/>
    </font>
    <font>
      <b/>
      <sz val="11"/>
      <name val="Cambria"/>
      <family val="1"/>
    </font>
    <font>
      <sz val="11"/>
      <color rgb="FF000000"/>
      <name val="Cambria"/>
      <family val="1"/>
    </font>
    <font>
      <b/>
      <sz val="11"/>
      <name val="Calibri"/>
      <family val="2"/>
    </font>
    <font>
      <b/>
      <sz val="11"/>
      <color rgb="FF000000"/>
      <name val="Calibri"/>
      <family val="2"/>
    </font>
    <font>
      <b/>
      <sz val="11"/>
      <color rgb="FF000000"/>
      <name val="Cambria"/>
      <family val="1"/>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5"/>
        <bgColor indexed="64"/>
      </patternFill>
    </fill>
    <fill>
      <patternFill patternType="solid">
        <fgColor rgb="FF92D050"/>
        <bgColor indexed="64"/>
      </patternFill>
    </fill>
    <fill>
      <patternFill patternType="solid">
        <fgColor rgb="FFFFFF00"/>
        <bgColor indexed="64"/>
      </patternFill>
    </fill>
    <fill>
      <patternFill patternType="solid">
        <fgColor rgb="FFD3D3D3"/>
      </patternFill>
    </fill>
    <fill>
      <patternFill patternType="solid">
        <fgColor rgb="FF90EE90"/>
      </patternFill>
    </fill>
  </fills>
  <borders count="17">
    <border>
      <left/>
      <right/>
      <top/>
      <bottom/>
      <diagonal/>
    </border>
    <border>
      <left style="thin">
        <color theme="2" tint="-9.9978637043366805E-2"/>
      </left>
      <right/>
      <top style="thin">
        <color theme="2" tint="-9.9978637043366805E-2"/>
      </top>
      <bottom style="thin">
        <color theme="2" tint="-9.9978637043366805E-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bottom/>
      <diagonal/>
    </border>
    <border>
      <left style="thin">
        <color theme="2" tint="-9.9978637043366805E-2"/>
      </left>
      <right style="thin">
        <color theme="2" tint="-9.9978637043366805E-2"/>
      </right>
      <top/>
      <bottom style="thin">
        <color theme="2" tint="-9.9978637043366805E-2"/>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dotted">
        <color auto="1"/>
      </bottom>
      <diagonal/>
    </border>
    <border>
      <left/>
      <right/>
      <top style="thin">
        <color auto="1"/>
      </top>
      <bottom/>
      <diagonal/>
    </border>
    <border>
      <left/>
      <right/>
      <top/>
      <bottom style="dotted">
        <color auto="1"/>
      </bottom>
      <diagonal/>
    </border>
  </borders>
  <cellStyleXfs count="3">
    <xf numFmtId="0" fontId="0" fillId="0" borderId="0"/>
    <xf numFmtId="0" fontId="2" fillId="0" borderId="0"/>
    <xf numFmtId="43" fontId="3" fillId="0" borderId="0" applyFont="0" applyFill="0" applyBorder="0" applyAlignment="0" applyProtection="0"/>
  </cellStyleXfs>
  <cellXfs count="93">
    <xf numFmtId="0" fontId="0" fillId="0" borderId="0" xfId="0"/>
    <xf numFmtId="0" fontId="2" fillId="0" borderId="0" xfId="1" applyAlignment="1"/>
    <xf numFmtId="0" fontId="1" fillId="2" borderId="1" xfId="1" applyFont="1" applyFill="1" applyBorder="1" applyAlignment="1">
      <alignment horizontal="center" vertical="center"/>
    </xf>
    <xf numFmtId="3" fontId="1" fillId="2" borderId="2" xfId="1" applyNumberFormat="1" applyFont="1" applyFill="1" applyBorder="1" applyAlignment="1">
      <alignment horizontal="center" vertical="center"/>
    </xf>
    <xf numFmtId="3" fontId="1" fillId="2" borderId="3" xfId="1" applyNumberFormat="1" applyFont="1" applyFill="1" applyBorder="1" applyAlignment="1">
      <alignment horizontal="center" vertical="center"/>
    </xf>
    <xf numFmtId="3" fontId="1" fillId="2" borderId="4" xfId="1" applyNumberFormat="1" applyFont="1" applyFill="1" applyBorder="1" applyAlignment="1">
      <alignment horizontal="center" vertical="center"/>
    </xf>
    <xf numFmtId="0" fontId="2" fillId="0" borderId="0" xfId="1"/>
    <xf numFmtId="0" fontId="2" fillId="0" borderId="0" xfId="1" applyNumberFormat="1" applyFont="1" applyProtection="1"/>
    <xf numFmtId="0" fontId="1" fillId="2" borderId="5" xfId="1" applyFont="1" applyFill="1" applyBorder="1" applyAlignment="1">
      <alignment horizontal="center" vertical="center"/>
    </xf>
    <xf numFmtId="0" fontId="1" fillId="2" borderId="6" xfId="1" applyFont="1" applyFill="1" applyBorder="1" applyAlignment="1">
      <alignment horizontal="center" vertical="center" wrapText="1"/>
    </xf>
    <xf numFmtId="0" fontId="1" fillId="0" borderId="6" xfId="1" applyFont="1" applyBorder="1" applyAlignment="1">
      <alignment horizontal="center" vertical="center" wrapText="1"/>
    </xf>
    <xf numFmtId="0" fontId="2" fillId="0" borderId="0" xfId="1" applyNumberFormat="1" applyFont="1" applyAlignment="1" applyProtection="1">
      <alignment horizontal="center" vertical="center"/>
    </xf>
    <xf numFmtId="0" fontId="2" fillId="2" borderId="6" xfId="1" applyFill="1" applyBorder="1" applyAlignment="1"/>
    <xf numFmtId="0" fontId="2" fillId="2" borderId="6" xfId="1" applyFill="1" applyBorder="1"/>
    <xf numFmtId="164" fontId="1" fillId="2" borderId="6" xfId="2" applyNumberFormat="1" applyFont="1" applyFill="1" applyBorder="1"/>
    <xf numFmtId="0" fontId="2" fillId="2" borderId="6" xfId="1" applyFill="1" applyBorder="1" applyAlignment="1">
      <alignment horizontal="center"/>
    </xf>
    <xf numFmtId="0" fontId="1" fillId="2" borderId="7" xfId="1" applyFont="1" applyFill="1" applyBorder="1" applyAlignment="1">
      <alignment horizontal="center" vertical="center"/>
    </xf>
    <xf numFmtId="0" fontId="3" fillId="3" borderId="6" xfId="1" applyFont="1" applyFill="1" applyBorder="1" applyAlignment="1">
      <alignment horizontal="center"/>
    </xf>
    <xf numFmtId="0" fontId="1" fillId="2" borderId="8" xfId="1" applyFont="1" applyFill="1" applyBorder="1" applyAlignment="1">
      <alignment horizontal="center" vertical="center"/>
    </xf>
    <xf numFmtId="0" fontId="2" fillId="4" borderId="6" xfId="1" applyFill="1" applyBorder="1" applyAlignment="1">
      <alignment horizontal="center"/>
    </xf>
    <xf numFmtId="0" fontId="1" fillId="2" borderId="9" xfId="1" applyFont="1" applyFill="1" applyBorder="1" applyAlignment="1">
      <alignment horizontal="center" vertical="center"/>
    </xf>
    <xf numFmtId="0" fontId="1" fillId="2" borderId="9" xfId="1" applyFont="1" applyFill="1" applyBorder="1" applyAlignment="1">
      <alignment horizontal="center" vertical="center"/>
    </xf>
    <xf numFmtId="0" fontId="1" fillId="2" borderId="6" xfId="1" applyFont="1" applyFill="1" applyBorder="1" applyAlignment="1">
      <alignment horizontal="center" vertical="center"/>
    </xf>
    <xf numFmtId="0" fontId="1" fillId="5" borderId="6" xfId="1" applyFont="1" applyFill="1" applyBorder="1" applyAlignment="1">
      <alignment horizontal="center"/>
    </xf>
    <xf numFmtId="0" fontId="1" fillId="2" borderId="6" xfId="1" applyFont="1" applyFill="1" applyBorder="1" applyAlignment="1">
      <alignment horizontal="center"/>
    </xf>
    <xf numFmtId="0" fontId="4" fillId="0" borderId="0" xfId="1" applyNumberFormat="1" applyFont="1" applyProtection="1"/>
    <xf numFmtId="0" fontId="4" fillId="0" borderId="10" xfId="1" applyNumberFormat="1" applyFont="1" applyBorder="1" applyAlignment="1" applyProtection="1">
      <alignment horizontal="center" vertical="center"/>
    </xf>
    <xf numFmtId="0" fontId="4" fillId="0" borderId="10" xfId="1" applyNumberFormat="1" applyFont="1" applyBorder="1" applyProtection="1"/>
    <xf numFmtId="0" fontId="4" fillId="0" borderId="10" xfId="1" applyNumberFormat="1" applyFont="1" applyBorder="1" applyAlignment="1" applyProtection="1">
      <alignment horizontal="center" vertical="center"/>
    </xf>
    <xf numFmtId="0" fontId="5" fillId="0" borderId="0" xfId="1" applyNumberFormat="1" applyFont="1" applyProtection="1"/>
    <xf numFmtId="0" fontId="5" fillId="6" borderId="0" xfId="1" applyNumberFormat="1" applyFont="1" applyFill="1" applyProtection="1"/>
    <xf numFmtId="4" fontId="5" fillId="6" borderId="0" xfId="1" applyNumberFormat="1" applyFont="1" applyFill="1" applyProtection="1"/>
    <xf numFmtId="0" fontId="5" fillId="7" borderId="10" xfId="1" applyNumberFormat="1" applyFont="1" applyFill="1" applyBorder="1" applyAlignment="1" applyProtection="1">
      <alignment horizontal="center" vertical="center"/>
    </xf>
    <xf numFmtId="0" fontId="5" fillId="7" borderId="10" xfId="1" applyNumberFormat="1" applyFont="1" applyFill="1" applyBorder="1" applyProtection="1"/>
    <xf numFmtId="0" fontId="5" fillId="7" borderId="10" xfId="1" applyNumberFormat="1" applyFont="1" applyFill="1" applyBorder="1" applyAlignment="1" applyProtection="1">
      <alignment horizontal="center" vertical="center"/>
    </xf>
    <xf numFmtId="0" fontId="2" fillId="0" borderId="0" xfId="1" applyAlignment="1">
      <alignment wrapText="1"/>
    </xf>
    <xf numFmtId="0" fontId="4" fillId="0" borderId="0" xfId="1" applyNumberFormat="1" applyFont="1" applyAlignment="1" applyProtection="1">
      <alignment wrapText="1"/>
    </xf>
    <xf numFmtId="4" fontId="4" fillId="7" borderId="10" xfId="1" applyNumberFormat="1" applyFont="1" applyFill="1" applyBorder="1" applyAlignment="1" applyProtection="1">
      <alignment horizontal="right" wrapText="1"/>
    </xf>
    <xf numFmtId="0" fontId="4" fillId="7" borderId="10" xfId="1" applyNumberFormat="1" applyFont="1" applyFill="1" applyBorder="1" applyAlignment="1" applyProtection="1">
      <alignment wrapText="1"/>
    </xf>
    <xf numFmtId="0" fontId="4" fillId="0" borderId="10" xfId="1" applyNumberFormat="1" applyFont="1" applyBorder="1" applyAlignment="1" applyProtection="1">
      <alignment wrapText="1"/>
    </xf>
    <xf numFmtId="0" fontId="4" fillId="7" borderId="10" xfId="1" applyNumberFormat="1" applyFont="1" applyFill="1" applyBorder="1" applyAlignment="1" applyProtection="1">
      <alignment wrapText="1"/>
    </xf>
    <xf numFmtId="0" fontId="4" fillId="0" borderId="10" xfId="1" applyNumberFormat="1" applyFont="1" applyBorder="1" applyAlignment="1" applyProtection="1">
      <alignment horizontal="right" wrapText="1"/>
    </xf>
    <xf numFmtId="0" fontId="4" fillId="0" borderId="10" xfId="1" applyNumberFormat="1" applyFont="1" applyBorder="1" applyAlignment="1" applyProtection="1">
      <alignment wrapText="1"/>
    </xf>
    <xf numFmtId="4" fontId="4" fillId="0" borderId="10" xfId="1" applyNumberFormat="1" applyFont="1" applyBorder="1" applyAlignment="1" applyProtection="1">
      <alignment horizontal="right" wrapText="1"/>
    </xf>
    <xf numFmtId="0" fontId="4" fillId="0" borderId="0" xfId="1" applyNumberFormat="1" applyFont="1" applyAlignment="1" applyProtection="1">
      <alignment horizontal="center" vertical="center" wrapText="1"/>
    </xf>
    <xf numFmtId="4" fontId="4" fillId="0" borderId="10" xfId="1" applyNumberFormat="1" applyFont="1" applyBorder="1" applyAlignment="1" applyProtection="1">
      <alignment horizontal="center" vertical="center" wrapText="1"/>
    </xf>
    <xf numFmtId="0" fontId="4" fillId="0" borderId="10" xfId="1" applyNumberFormat="1" applyFont="1" applyBorder="1" applyAlignment="1" applyProtection="1">
      <alignment horizontal="center" vertical="center" wrapText="1"/>
    </xf>
    <xf numFmtId="4" fontId="6" fillId="8" borderId="10" xfId="1" applyNumberFormat="1" applyFont="1" applyFill="1" applyBorder="1" applyAlignment="1" applyProtection="1">
      <alignment horizontal="center" vertical="center" wrapText="1"/>
    </xf>
    <xf numFmtId="0" fontId="2" fillId="0" borderId="0" xfId="1" applyAlignment="1">
      <alignment vertical="center" wrapText="1"/>
    </xf>
    <xf numFmtId="0" fontId="4" fillId="0" borderId="0" xfId="1" applyNumberFormat="1" applyFont="1" applyAlignment="1" applyProtection="1">
      <alignment vertical="center" wrapText="1"/>
    </xf>
    <xf numFmtId="0" fontId="7" fillId="7" borderId="10" xfId="1" applyFont="1" applyFill="1" applyBorder="1" applyAlignment="1">
      <alignment horizontal="center" vertical="center" wrapText="1"/>
    </xf>
    <xf numFmtId="0" fontId="5" fillId="7" borderId="10" xfId="1" applyNumberFormat="1" applyFont="1" applyFill="1" applyBorder="1" applyAlignment="1" applyProtection="1">
      <alignment horizontal="center" vertical="center" wrapText="1"/>
    </xf>
    <xf numFmtId="0" fontId="2" fillId="0" borderId="10" xfId="1" applyBorder="1" applyAlignment="1">
      <alignment wrapText="1"/>
    </xf>
    <xf numFmtId="0" fontId="4" fillId="0" borderId="10" xfId="1" applyNumberFormat="1" applyFont="1" applyBorder="1" applyAlignment="1" applyProtection="1">
      <alignment vertical="top" wrapText="1"/>
    </xf>
    <xf numFmtId="0" fontId="2" fillId="0" borderId="11" xfId="1" applyBorder="1" applyAlignment="1">
      <alignment wrapText="1"/>
    </xf>
    <xf numFmtId="0" fontId="4" fillId="0" borderId="11" xfId="1" applyNumberFormat="1" applyFont="1" applyBorder="1" applyAlignment="1" applyProtection="1">
      <alignment wrapText="1"/>
    </xf>
    <xf numFmtId="0" fontId="4" fillId="0" borderId="12" xfId="1" applyNumberFormat="1" applyFont="1" applyBorder="1" applyAlignment="1" applyProtection="1">
      <alignment wrapText="1"/>
    </xf>
    <xf numFmtId="0" fontId="4" fillId="0" borderId="13" xfId="1" applyNumberFormat="1" applyFont="1" applyBorder="1" applyAlignment="1" applyProtection="1">
      <alignment wrapText="1"/>
    </xf>
    <xf numFmtId="0" fontId="2" fillId="0" borderId="14" xfId="1" applyBorder="1" applyAlignment="1">
      <alignment wrapText="1"/>
    </xf>
    <xf numFmtId="0" fontId="4" fillId="0" borderId="14" xfId="1" applyNumberFormat="1" applyFont="1" applyBorder="1" applyAlignment="1" applyProtection="1">
      <alignment wrapText="1"/>
    </xf>
    <xf numFmtId="0" fontId="4" fillId="0" borderId="0" xfId="1" applyNumberFormat="1" applyFont="1" applyAlignment="1" applyProtection="1">
      <alignment wrapText="1"/>
    </xf>
    <xf numFmtId="0" fontId="8" fillId="7" borderId="15" xfId="1" applyFont="1" applyFill="1" applyBorder="1" applyAlignment="1">
      <alignment vertical="center" wrapText="1"/>
    </xf>
    <xf numFmtId="0" fontId="9" fillId="7" borderId="15" xfId="1" applyNumberFormat="1" applyFont="1" applyFill="1" applyBorder="1" applyAlignment="1" applyProtection="1">
      <alignment vertical="center" wrapText="1"/>
    </xf>
    <xf numFmtId="0" fontId="4" fillId="0" borderId="16" xfId="1" applyNumberFormat="1" applyFont="1" applyBorder="1" applyAlignment="1" applyProtection="1">
      <alignment wrapText="1"/>
    </xf>
    <xf numFmtId="0" fontId="2" fillId="7" borderId="11" xfId="1" applyFill="1" applyBorder="1"/>
    <xf numFmtId="0" fontId="4" fillId="7" borderId="11" xfId="1" applyNumberFormat="1" applyFont="1" applyFill="1" applyBorder="1" applyProtection="1"/>
    <xf numFmtId="0" fontId="4" fillId="0" borderId="16" xfId="1" applyNumberFormat="1" applyFont="1" applyBorder="1" applyProtection="1"/>
    <xf numFmtId="0" fontId="8" fillId="7" borderId="15" xfId="1" applyFont="1" applyFill="1" applyBorder="1" applyAlignment="1">
      <alignment vertical="center"/>
    </xf>
    <xf numFmtId="0" fontId="9" fillId="7" borderId="15" xfId="1" applyNumberFormat="1" applyFont="1" applyFill="1" applyBorder="1" applyAlignment="1" applyProtection="1">
      <alignment vertical="center"/>
    </xf>
    <xf numFmtId="0" fontId="4" fillId="0" borderId="0" xfId="1" applyNumberFormat="1" applyFont="1" applyProtection="1"/>
    <xf numFmtId="0" fontId="4" fillId="0" borderId="0" xfId="1" applyNumberFormat="1" applyFont="1" applyAlignment="1" applyProtection="1">
      <alignment vertical="center"/>
    </xf>
    <xf numFmtId="0" fontId="4" fillId="0" borderId="16" xfId="1" applyNumberFormat="1" applyFont="1" applyBorder="1" applyAlignment="1" applyProtection="1">
      <alignment vertical="center"/>
    </xf>
    <xf numFmtId="0" fontId="4" fillId="7" borderId="11" xfId="1" applyNumberFormat="1" applyFont="1" applyFill="1" applyBorder="1" applyAlignment="1" applyProtection="1">
      <alignment vertical="center"/>
    </xf>
    <xf numFmtId="0" fontId="2" fillId="7" borderId="11" xfId="1" applyFill="1" applyBorder="1" applyAlignment="1">
      <alignment vertical="center"/>
    </xf>
    <xf numFmtId="0" fontId="4" fillId="0" borderId="0" xfId="1" applyNumberFormat="1" applyFont="1" applyAlignment="1" applyProtection="1">
      <alignment vertical="center" wrapText="1"/>
    </xf>
    <xf numFmtId="0" fontId="4" fillId="0" borderId="16" xfId="1" applyNumberFormat="1" applyFont="1" applyBorder="1" applyAlignment="1" applyProtection="1">
      <alignment vertical="center" wrapText="1"/>
    </xf>
    <xf numFmtId="0" fontId="4" fillId="0" borderId="14" xfId="1" applyNumberFormat="1" applyFont="1" applyBorder="1" applyAlignment="1" applyProtection="1">
      <alignment vertical="center" wrapText="1"/>
    </xf>
    <xf numFmtId="0" fontId="2" fillId="0" borderId="14" xfId="1" applyBorder="1" applyAlignment="1">
      <alignment vertical="center" wrapText="1"/>
    </xf>
    <xf numFmtId="0" fontId="4" fillId="0" borderId="13" xfId="1" applyNumberFormat="1" applyFont="1" applyBorder="1" applyAlignment="1" applyProtection="1">
      <alignment vertical="center" wrapText="1"/>
    </xf>
    <xf numFmtId="0" fontId="4" fillId="0" borderId="11" xfId="1" applyNumberFormat="1" applyFont="1" applyBorder="1" applyAlignment="1" applyProtection="1">
      <alignment vertical="center" wrapText="1"/>
    </xf>
    <xf numFmtId="0" fontId="2" fillId="0" borderId="11" xfId="1" applyBorder="1" applyAlignment="1">
      <alignment vertical="center" wrapText="1"/>
    </xf>
    <xf numFmtId="0" fontId="4" fillId="0" borderId="12" xfId="1" applyNumberFormat="1" applyFont="1" applyBorder="1" applyAlignment="1" applyProtection="1">
      <alignment vertical="center" wrapText="1"/>
    </xf>
    <xf numFmtId="0" fontId="4" fillId="0" borderId="10" xfId="1" applyNumberFormat="1" applyFont="1" applyBorder="1" applyAlignment="1" applyProtection="1">
      <alignment vertical="center" wrapText="1"/>
    </xf>
    <xf numFmtId="0" fontId="2" fillId="0" borderId="10" xfId="1" applyBorder="1" applyAlignment="1">
      <alignment vertical="center" wrapText="1"/>
    </xf>
    <xf numFmtId="0" fontId="4" fillId="0" borderId="10" xfId="1" applyNumberFormat="1" applyFont="1" applyBorder="1" applyAlignment="1" applyProtection="1">
      <alignment vertical="center" wrapText="1"/>
    </xf>
    <xf numFmtId="0" fontId="5" fillId="7" borderId="10" xfId="1" applyNumberFormat="1" applyFont="1" applyFill="1" applyBorder="1" applyAlignment="1" applyProtection="1">
      <alignment vertical="center" wrapText="1"/>
    </xf>
    <xf numFmtId="0" fontId="5" fillId="7" borderId="10" xfId="1" applyNumberFormat="1" applyFont="1" applyFill="1" applyBorder="1" applyAlignment="1" applyProtection="1">
      <alignment horizontal="center" vertical="center" wrapText="1"/>
    </xf>
    <xf numFmtId="0" fontId="5" fillId="7" borderId="10" xfId="1" applyNumberFormat="1" applyFont="1" applyFill="1" applyBorder="1" applyAlignment="1" applyProtection="1">
      <alignment vertical="center" wrapText="1"/>
    </xf>
    <xf numFmtId="0" fontId="4" fillId="7" borderId="10" xfId="1" applyNumberFormat="1" applyFont="1" applyFill="1" applyBorder="1" applyAlignment="1" applyProtection="1">
      <alignment vertical="center" wrapText="1"/>
    </xf>
    <xf numFmtId="0" fontId="2" fillId="7" borderId="10" xfId="1" applyFill="1" applyBorder="1" applyAlignment="1">
      <alignment vertical="center" wrapText="1"/>
    </xf>
    <xf numFmtId="0" fontId="4" fillId="0" borderId="10" xfId="1" applyNumberFormat="1" applyFont="1" applyBorder="1" applyAlignment="1" applyProtection="1">
      <alignment horizontal="center" vertical="center" wrapText="1"/>
    </xf>
    <xf numFmtId="0" fontId="4" fillId="0" borderId="0" xfId="1" applyNumberFormat="1" applyFont="1" applyAlignment="1" applyProtection="1">
      <alignment horizontal="center" vertical="center"/>
    </xf>
    <xf numFmtId="0" fontId="4" fillId="0" borderId="0" xfId="1" applyNumberFormat="1" applyFont="1" applyAlignment="1" applyProtection="1">
      <alignment vertical="center"/>
    </xf>
  </cellXfs>
  <cellStyles count="3">
    <cellStyle name="Comm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609600" y="184150"/>
          <a:ext cx="1428750" cy="4000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641350" y="184150"/>
          <a:ext cx="1428750" cy="4000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3"/>
  <sheetViews>
    <sheetView showGridLines="0" zoomScale="107" workbookViewId="0">
      <selection activeCell="C6" sqref="C6"/>
    </sheetView>
  </sheetViews>
  <sheetFormatPr defaultRowHeight="14.5" x14ac:dyDescent="0.35"/>
  <cols>
    <col min="1" max="2" width="8.7265625" style="7"/>
    <col min="3" max="3" width="35.54296875" style="7" customWidth="1"/>
    <col min="4" max="4" width="29.36328125" style="7" customWidth="1"/>
    <col min="5" max="5" width="10.7265625" style="7" customWidth="1"/>
    <col min="6" max="6" width="9.81640625" style="7" bestFit="1" customWidth="1"/>
    <col min="7" max="8" width="11.36328125" style="7" bestFit="1" customWidth="1"/>
    <col min="9" max="16384" width="8.7265625" style="7"/>
  </cols>
  <sheetData>
    <row r="2" spans="2:8" x14ac:dyDescent="0.35">
      <c r="B2" s="1"/>
      <c r="C2" s="2" t="s">
        <v>0</v>
      </c>
      <c r="D2" s="3">
        <v>1700000</v>
      </c>
      <c r="E2" s="4"/>
      <c r="F2" s="5"/>
      <c r="G2" s="6"/>
      <c r="H2" s="6"/>
    </row>
    <row r="3" spans="2:8" x14ac:dyDescent="0.35">
      <c r="B3" s="1"/>
      <c r="C3" s="2" t="s">
        <v>1</v>
      </c>
      <c r="D3" s="8" t="s">
        <v>2</v>
      </c>
      <c r="E3" s="8"/>
      <c r="F3" s="8"/>
      <c r="G3" s="6"/>
      <c r="H3" s="6"/>
    </row>
    <row r="5" spans="2:8" x14ac:dyDescent="0.35">
      <c r="C5" s="2" t="s">
        <v>3</v>
      </c>
    </row>
    <row r="6" spans="2:8" s="11" customFormat="1" ht="29" x14ac:dyDescent="0.35">
      <c r="B6" s="9" t="s">
        <v>4</v>
      </c>
      <c r="C6" s="2" t="s">
        <v>5</v>
      </c>
      <c r="D6" s="9" t="s">
        <v>6</v>
      </c>
      <c r="E6" s="10" t="s">
        <v>7</v>
      </c>
      <c r="F6" s="10" t="s">
        <v>8</v>
      </c>
      <c r="G6" s="10" t="s">
        <v>9</v>
      </c>
      <c r="H6" s="10" t="s">
        <v>10</v>
      </c>
    </row>
    <row r="7" spans="2:8" x14ac:dyDescent="0.35">
      <c r="B7" s="12"/>
      <c r="C7" s="13"/>
      <c r="D7" s="13"/>
      <c r="E7" s="13"/>
      <c r="F7" s="13"/>
      <c r="G7" s="14"/>
      <c r="H7" s="13"/>
    </row>
    <row r="8" spans="2:8" x14ac:dyDescent="0.35">
      <c r="B8" s="15">
        <v>1</v>
      </c>
      <c r="C8" s="16" t="s">
        <v>11</v>
      </c>
      <c r="D8" s="17" t="s">
        <v>12</v>
      </c>
      <c r="E8" s="14">
        <f>'Price Comparison'!V12*1.18</f>
        <v>2062758</v>
      </c>
      <c r="F8" s="14">
        <f>'Price Comparison'!P12*1.18</f>
        <v>1988494.7</v>
      </c>
      <c r="G8" s="14">
        <f>'Price Comparison'!J12*1.18</f>
        <v>1787292.9</v>
      </c>
      <c r="H8" s="14">
        <f>'Price Comparison'!AB12*1.18</f>
        <v>2906227.9</v>
      </c>
    </row>
    <row r="9" spans="2:8" x14ac:dyDescent="0.35">
      <c r="B9" s="15">
        <v>2</v>
      </c>
      <c r="C9" s="18"/>
      <c r="D9" s="19" t="s">
        <v>13</v>
      </c>
      <c r="E9" s="14">
        <f>1148000*1.18</f>
        <v>1354640</v>
      </c>
      <c r="F9" s="14">
        <f>'Price Comparison'!T12*1.18</f>
        <v>1333400</v>
      </c>
      <c r="G9" s="14">
        <f>'Price Comparison'!N12*1.18</f>
        <v>1682355.5</v>
      </c>
      <c r="H9" s="14">
        <f>'Price Comparison'!AF12*1.18</f>
        <v>2534640</v>
      </c>
    </row>
    <row r="10" spans="2:8" x14ac:dyDescent="0.35">
      <c r="B10" s="15">
        <v>4</v>
      </c>
      <c r="C10" s="18"/>
      <c r="D10" s="17" t="s">
        <v>14</v>
      </c>
      <c r="E10" s="14">
        <f>'Price Comparison'!Z12*1.18</f>
        <v>2062758</v>
      </c>
      <c r="F10" s="14">
        <f>'Price Comparison'!U16</f>
        <v>1333400</v>
      </c>
      <c r="G10" s="14">
        <f>'Price Comparison'!O16</f>
        <v>1682355.5</v>
      </c>
      <c r="H10" s="14">
        <f>'Price Comparison'!AG16</f>
        <v>2534640</v>
      </c>
    </row>
    <row r="11" spans="2:8" x14ac:dyDescent="0.35">
      <c r="B11" s="15"/>
      <c r="C11" s="20"/>
      <c r="D11" s="15" t="s">
        <v>15</v>
      </c>
      <c r="E11" s="14">
        <v>729358</v>
      </c>
      <c r="F11" s="14">
        <v>0</v>
      </c>
      <c r="G11" s="14">
        <v>0</v>
      </c>
      <c r="H11" s="14">
        <v>0</v>
      </c>
    </row>
    <row r="12" spans="2:8" x14ac:dyDescent="0.35">
      <c r="B12" s="15"/>
      <c r="C12" s="21"/>
      <c r="D12" s="15" t="s">
        <v>16</v>
      </c>
      <c r="E12" s="14">
        <f>E10-E11</f>
        <v>1333400</v>
      </c>
      <c r="F12" s="14">
        <f>F10-F11</f>
        <v>1333400</v>
      </c>
      <c r="G12" s="14">
        <f>G10-G11</f>
        <v>1682355.5</v>
      </c>
      <c r="H12" s="14">
        <f>H10-H11</f>
        <v>2534640</v>
      </c>
    </row>
    <row r="13" spans="2:8" x14ac:dyDescent="0.35">
      <c r="B13" s="15"/>
      <c r="C13" s="22"/>
      <c r="D13" s="15" t="s">
        <v>17</v>
      </c>
      <c r="E13" s="23" t="s">
        <v>18</v>
      </c>
      <c r="F13" s="23" t="s">
        <v>18</v>
      </c>
      <c r="G13" s="24" t="s">
        <v>19</v>
      </c>
      <c r="H13" s="24" t="s">
        <v>20</v>
      </c>
    </row>
  </sheetData>
  <mergeCells count="3">
    <mergeCell ref="D2:F2"/>
    <mergeCell ref="D3:F3"/>
    <mergeCell ref="C8:C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Z22"/>
  <sheetViews>
    <sheetView topLeftCell="E1" zoomScale="48" workbookViewId="0">
      <selection activeCell="U45" sqref="U45"/>
    </sheetView>
  </sheetViews>
  <sheetFormatPr defaultRowHeight="14.5" x14ac:dyDescent="0.35"/>
  <cols>
    <col min="1" max="2" width="9.1796875" style="25" customWidth="1"/>
    <col min="3" max="3" width="13.453125" style="25" customWidth="1"/>
    <col min="4" max="4" width="32.81640625" style="25" customWidth="1"/>
    <col min="5" max="5" width="9" style="25" customWidth="1"/>
    <col min="6" max="6" width="9.1796875" style="25" customWidth="1"/>
    <col min="7" max="7" width="20" style="25" customWidth="1"/>
    <col min="8" max="8" width="15" style="25" customWidth="1"/>
    <col min="9" max="9" width="9.1796875" style="25" customWidth="1"/>
    <col min="10" max="11" width="14.453125" style="25" customWidth="1"/>
    <col min="12" max="12" width="11.81640625" style="25" customWidth="1"/>
    <col min="13" max="13" width="9.1796875" style="25" customWidth="1"/>
    <col min="14" max="17" width="14.453125" style="25" customWidth="1"/>
    <col min="18" max="18" width="11.81640625" style="25" customWidth="1"/>
    <col min="19" max="19" width="9.1796875" style="25" customWidth="1"/>
    <col min="20" max="23" width="14.453125" style="25" customWidth="1"/>
    <col min="24" max="24" width="11.81640625" style="25" customWidth="1"/>
    <col min="25" max="25" width="9.1796875" style="25" customWidth="1"/>
    <col min="26" max="26" width="18.90625" style="25" customWidth="1"/>
    <col min="27" max="27" width="17.26953125" style="25" bestFit="1" customWidth="1"/>
    <col min="28" max="29" width="14.453125" style="25" customWidth="1"/>
    <col min="30" max="30" width="11.81640625" style="25" customWidth="1"/>
    <col min="31" max="31" width="9.1796875" style="25" customWidth="1"/>
    <col min="32" max="33" width="14.453125" style="25" customWidth="1"/>
    <col min="34" max="16380" width="9.1796875" style="25" customWidth="1"/>
    <col min="16381" max="16384" width="8.7265625" style="7"/>
  </cols>
  <sheetData>
    <row r="1" spans="2:37" ht="15" thickBot="1" x14ac:dyDescent="0.4">
      <c r="B1" s="69"/>
      <c r="C1" s="69"/>
      <c r="D1" s="68" t="s">
        <v>74</v>
      </c>
      <c r="E1" s="68" t="s">
        <v>74</v>
      </c>
      <c r="F1" s="67" t="s">
        <v>74</v>
      </c>
      <c r="G1" s="66" t="s">
        <v>88</v>
      </c>
      <c r="H1" s="66" t="s">
        <v>88</v>
      </c>
      <c r="I1" s="66" t="s">
        <v>88</v>
      </c>
      <c r="J1" s="65" t="s">
        <v>87</v>
      </c>
      <c r="K1" s="65"/>
      <c r="L1" s="64"/>
      <c r="M1" s="64"/>
      <c r="N1" s="64"/>
      <c r="O1" s="64"/>
      <c r="P1" s="65" t="s">
        <v>86</v>
      </c>
      <c r="Q1" s="65"/>
      <c r="R1" s="64"/>
      <c r="S1" s="64"/>
      <c r="T1" s="64"/>
      <c r="U1" s="64"/>
      <c r="V1" s="65" t="s">
        <v>85</v>
      </c>
      <c r="W1" s="65"/>
      <c r="X1" s="64"/>
      <c r="Y1" s="64"/>
      <c r="Z1" s="64"/>
      <c r="AA1" s="64"/>
      <c r="AB1" s="65" t="s">
        <v>84</v>
      </c>
      <c r="AC1" s="65"/>
      <c r="AD1" s="64"/>
      <c r="AE1" s="64"/>
      <c r="AF1" s="64"/>
      <c r="AG1" s="64"/>
    </row>
    <row r="2" spans="2:37" x14ac:dyDescent="0.35">
      <c r="B2" s="60"/>
      <c r="C2" s="60"/>
      <c r="D2" s="62" t="s">
        <v>74</v>
      </c>
      <c r="E2" s="62" t="s">
        <v>74</v>
      </c>
      <c r="F2" s="61" t="s">
        <v>74</v>
      </c>
      <c r="G2" s="63" t="s">
        <v>83</v>
      </c>
      <c r="H2" s="63" t="s">
        <v>83</v>
      </c>
      <c r="I2" s="63" t="s">
        <v>83</v>
      </c>
      <c r="J2" s="59" t="s">
        <v>82</v>
      </c>
      <c r="K2" s="59"/>
      <c r="L2" s="58"/>
      <c r="M2" s="58"/>
      <c r="N2" s="58"/>
      <c r="O2" s="58"/>
      <c r="P2" s="59" t="s">
        <v>81</v>
      </c>
      <c r="Q2" s="59"/>
      <c r="R2" s="58"/>
      <c r="S2" s="58"/>
      <c r="T2" s="58"/>
      <c r="U2" s="58"/>
      <c r="V2" s="59" t="s">
        <v>80</v>
      </c>
      <c r="W2" s="59"/>
      <c r="X2" s="58"/>
      <c r="Y2" s="58"/>
      <c r="Z2" s="58"/>
      <c r="AA2" s="58"/>
      <c r="AB2" s="59" t="s">
        <v>79</v>
      </c>
      <c r="AC2" s="59"/>
      <c r="AD2" s="58"/>
      <c r="AE2" s="58"/>
      <c r="AF2" s="58"/>
      <c r="AG2" s="58"/>
      <c r="AH2" s="36"/>
      <c r="AI2" s="36"/>
      <c r="AJ2" s="35"/>
      <c r="AK2" s="35"/>
    </row>
    <row r="3" spans="2:37" x14ac:dyDescent="0.35">
      <c r="B3" s="60"/>
      <c r="C3" s="60"/>
      <c r="D3" s="62" t="s">
        <v>74</v>
      </c>
      <c r="E3" s="62" t="s">
        <v>74</v>
      </c>
      <c r="F3" s="61" t="s">
        <v>74</v>
      </c>
      <c r="G3" s="63" t="s">
        <v>78</v>
      </c>
      <c r="H3" s="63" t="s">
        <v>78</v>
      </c>
      <c r="I3" s="63" t="s">
        <v>78</v>
      </c>
      <c r="J3" s="59" t="s">
        <v>77</v>
      </c>
      <c r="K3" s="59"/>
      <c r="L3" s="58"/>
      <c r="M3" s="58"/>
      <c r="N3" s="58"/>
      <c r="O3" s="58"/>
      <c r="P3" s="59" t="s">
        <v>77</v>
      </c>
      <c r="Q3" s="59"/>
      <c r="R3" s="58"/>
      <c r="S3" s="58"/>
      <c r="T3" s="58"/>
      <c r="U3" s="58"/>
      <c r="V3" s="59" t="s">
        <v>77</v>
      </c>
      <c r="W3" s="59"/>
      <c r="X3" s="58"/>
      <c r="Y3" s="58"/>
      <c r="Z3" s="58"/>
      <c r="AA3" s="58"/>
      <c r="AB3" s="59" t="s">
        <v>77</v>
      </c>
      <c r="AC3" s="59"/>
      <c r="AD3" s="58"/>
      <c r="AE3" s="58"/>
      <c r="AF3" s="58"/>
      <c r="AG3" s="58"/>
      <c r="AH3" s="36"/>
      <c r="AI3" s="36"/>
      <c r="AJ3" s="35"/>
      <c r="AK3" s="35"/>
    </row>
    <row r="4" spans="2:37" x14ac:dyDescent="0.35">
      <c r="B4" s="60"/>
      <c r="C4" s="60"/>
      <c r="D4" s="62" t="s">
        <v>74</v>
      </c>
      <c r="E4" s="62" t="s">
        <v>74</v>
      </c>
      <c r="F4" s="61" t="s">
        <v>74</v>
      </c>
      <c r="G4" s="63" t="s">
        <v>76</v>
      </c>
      <c r="H4" s="63" t="s">
        <v>76</v>
      </c>
      <c r="I4" s="63" t="s">
        <v>76</v>
      </c>
      <c r="J4" s="59" t="s">
        <v>75</v>
      </c>
      <c r="K4" s="59"/>
      <c r="L4" s="58"/>
      <c r="M4" s="58"/>
      <c r="N4" s="58"/>
      <c r="O4" s="58"/>
      <c r="P4" s="59" t="s">
        <v>75</v>
      </c>
      <c r="Q4" s="59"/>
      <c r="R4" s="58"/>
      <c r="S4" s="58"/>
      <c r="T4" s="58"/>
      <c r="U4" s="58"/>
      <c r="V4" s="59" t="s">
        <v>75</v>
      </c>
      <c r="W4" s="59"/>
      <c r="X4" s="58"/>
      <c r="Y4" s="58"/>
      <c r="Z4" s="58"/>
      <c r="AA4" s="58"/>
      <c r="AB4" s="59" t="s">
        <v>75</v>
      </c>
      <c r="AC4" s="59"/>
      <c r="AD4" s="58"/>
      <c r="AE4" s="58"/>
      <c r="AF4" s="58"/>
      <c r="AG4" s="58"/>
      <c r="AH4" s="36"/>
      <c r="AI4" s="36"/>
      <c r="AJ4" s="35"/>
      <c r="AK4" s="35"/>
    </row>
    <row r="5" spans="2:37" ht="15" thickBot="1" x14ac:dyDescent="0.4">
      <c r="B5" s="60"/>
      <c r="C5" s="60"/>
      <c r="D5" s="62" t="s">
        <v>74</v>
      </c>
      <c r="E5" s="62" t="s">
        <v>74</v>
      </c>
      <c r="F5" s="61" t="s">
        <v>74</v>
      </c>
      <c r="G5" s="60"/>
      <c r="H5" s="60"/>
      <c r="I5" s="60"/>
      <c r="J5" s="59" t="s">
        <v>73</v>
      </c>
      <c r="K5" s="59"/>
      <c r="L5" s="58"/>
      <c r="M5" s="58"/>
      <c r="N5" s="58"/>
      <c r="O5" s="58"/>
      <c r="P5" s="59" t="s">
        <v>73</v>
      </c>
      <c r="Q5" s="59"/>
      <c r="R5" s="58"/>
      <c r="S5" s="58"/>
      <c r="T5" s="58"/>
      <c r="U5" s="58"/>
      <c r="V5" s="59" t="s">
        <v>73</v>
      </c>
      <c r="W5" s="59"/>
      <c r="X5" s="58"/>
      <c r="Y5" s="58"/>
      <c r="Z5" s="58"/>
      <c r="AA5" s="58"/>
      <c r="AB5" s="59" t="s">
        <v>73</v>
      </c>
      <c r="AC5" s="59"/>
      <c r="AD5" s="58"/>
      <c r="AE5" s="58"/>
      <c r="AF5" s="58"/>
      <c r="AG5" s="58"/>
      <c r="AH5" s="36"/>
      <c r="AI5" s="36"/>
      <c r="AJ5" s="35"/>
      <c r="AK5" s="35"/>
    </row>
    <row r="6" spans="2:37" ht="15" thickBot="1" x14ac:dyDescent="0.4">
      <c r="B6" s="57" t="s">
        <v>72</v>
      </c>
      <c r="C6" s="57" t="s">
        <v>72</v>
      </c>
      <c r="D6" s="57" t="s">
        <v>72</v>
      </c>
      <c r="E6" s="57" t="s">
        <v>72</v>
      </c>
      <c r="F6" s="57" t="s">
        <v>72</v>
      </c>
      <c r="G6" s="57" t="s">
        <v>72</v>
      </c>
      <c r="H6" s="57" t="s">
        <v>72</v>
      </c>
      <c r="I6" s="57" t="s">
        <v>72</v>
      </c>
      <c r="J6" s="55" t="s">
        <v>71</v>
      </c>
      <c r="K6" s="55"/>
      <c r="L6" s="54"/>
      <c r="M6" s="54"/>
      <c r="N6" s="54"/>
      <c r="O6" s="54"/>
      <c r="P6" s="55" t="s">
        <v>70</v>
      </c>
      <c r="Q6" s="55"/>
      <c r="R6" s="54"/>
      <c r="S6" s="54"/>
      <c r="T6" s="54"/>
      <c r="U6" s="54"/>
      <c r="V6" s="55" t="s">
        <v>69</v>
      </c>
      <c r="W6" s="55"/>
      <c r="X6" s="54"/>
      <c r="Y6" s="54"/>
      <c r="Z6" s="54"/>
      <c r="AA6" s="54"/>
      <c r="AB6" s="55" t="s">
        <v>68</v>
      </c>
      <c r="AC6" s="55"/>
      <c r="AD6" s="54"/>
      <c r="AE6" s="54"/>
      <c r="AF6" s="54"/>
      <c r="AG6" s="54"/>
      <c r="AH6" s="36"/>
      <c r="AI6" s="36"/>
      <c r="AJ6" s="35"/>
      <c r="AK6" s="35"/>
    </row>
    <row r="7" spans="2:37" ht="15" thickBot="1" x14ac:dyDescent="0.4">
      <c r="B7" s="56" t="s">
        <v>67</v>
      </c>
      <c r="C7" s="56" t="s">
        <v>67</v>
      </c>
      <c r="D7" s="56" t="s">
        <v>67</v>
      </c>
      <c r="E7" s="56" t="s">
        <v>67</v>
      </c>
      <c r="F7" s="56" t="s">
        <v>67</v>
      </c>
      <c r="G7" s="56" t="s">
        <v>67</v>
      </c>
      <c r="H7" s="56" t="s">
        <v>67</v>
      </c>
      <c r="I7" s="56" t="s">
        <v>67</v>
      </c>
      <c r="J7" s="55" t="s">
        <v>36</v>
      </c>
      <c r="K7" s="55"/>
      <c r="L7" s="54"/>
      <c r="M7" s="54"/>
      <c r="N7" s="54"/>
      <c r="O7" s="54"/>
      <c r="P7" s="55" t="s">
        <v>36</v>
      </c>
      <c r="Q7" s="55"/>
      <c r="R7" s="54"/>
      <c r="S7" s="54"/>
      <c r="T7" s="54"/>
      <c r="U7" s="54"/>
      <c r="V7" s="55" t="s">
        <v>36</v>
      </c>
      <c r="W7" s="55"/>
      <c r="X7" s="54"/>
      <c r="Y7" s="54"/>
      <c r="Z7" s="54"/>
      <c r="AA7" s="54"/>
      <c r="AB7" s="55" t="s">
        <v>36</v>
      </c>
      <c r="AC7" s="55"/>
      <c r="AD7" s="54"/>
      <c r="AE7" s="54"/>
      <c r="AF7" s="54"/>
      <c r="AG7" s="54"/>
      <c r="AH7" s="36"/>
      <c r="AI7" s="36"/>
      <c r="AJ7" s="35"/>
      <c r="AK7" s="35"/>
    </row>
    <row r="8" spans="2:37" ht="15" thickBot="1" x14ac:dyDescent="0.4">
      <c r="B8" s="56" t="s">
        <v>66</v>
      </c>
      <c r="C8" s="56" t="s">
        <v>66</v>
      </c>
      <c r="D8" s="56" t="s">
        <v>66</v>
      </c>
      <c r="E8" s="56" t="s">
        <v>66</v>
      </c>
      <c r="F8" s="56" t="s">
        <v>66</v>
      </c>
      <c r="G8" s="56" t="s">
        <v>66</v>
      </c>
      <c r="H8" s="56" t="s">
        <v>66</v>
      </c>
      <c r="I8" s="56" t="s">
        <v>66</v>
      </c>
      <c r="J8" s="55" t="s">
        <v>65</v>
      </c>
      <c r="K8" s="55"/>
      <c r="L8" s="54"/>
      <c r="M8" s="55" t="s">
        <v>64</v>
      </c>
      <c r="N8" s="55"/>
      <c r="O8" s="54"/>
      <c r="P8" s="55" t="s">
        <v>65</v>
      </c>
      <c r="Q8" s="55"/>
      <c r="R8" s="54"/>
      <c r="S8" s="55" t="s">
        <v>64</v>
      </c>
      <c r="T8" s="55"/>
      <c r="U8" s="54"/>
      <c r="V8" s="55" t="s">
        <v>65</v>
      </c>
      <c r="W8" s="55"/>
      <c r="X8" s="54"/>
      <c r="Y8" s="55" t="s">
        <v>64</v>
      </c>
      <c r="Z8" s="55"/>
      <c r="AA8" s="54"/>
      <c r="AB8" s="55" t="s">
        <v>65</v>
      </c>
      <c r="AC8" s="55"/>
      <c r="AD8" s="54"/>
      <c r="AE8" s="55" t="s">
        <v>64</v>
      </c>
      <c r="AF8" s="55"/>
      <c r="AG8" s="54"/>
      <c r="AH8" s="36"/>
      <c r="AI8" s="36"/>
      <c r="AJ8" s="35"/>
      <c r="AK8" s="35"/>
    </row>
    <row r="9" spans="2:37" ht="15" thickBot="1" x14ac:dyDescent="0.4">
      <c r="B9" s="53" t="s">
        <v>61</v>
      </c>
      <c r="C9" s="53" t="s">
        <v>61</v>
      </c>
      <c r="D9" s="53" t="s">
        <v>61</v>
      </c>
      <c r="E9" s="53" t="s">
        <v>61</v>
      </c>
      <c r="F9" s="53" t="s">
        <v>61</v>
      </c>
      <c r="G9" s="42" t="s">
        <v>63</v>
      </c>
      <c r="H9" s="42" t="s">
        <v>63</v>
      </c>
      <c r="I9" s="42" t="s">
        <v>63</v>
      </c>
      <c r="J9" s="42" t="s">
        <v>62</v>
      </c>
      <c r="K9" s="42"/>
      <c r="L9" s="52"/>
      <c r="M9" s="52"/>
      <c r="N9" s="52"/>
      <c r="O9" s="52"/>
      <c r="P9" s="42" t="s">
        <v>62</v>
      </c>
      <c r="Q9" s="42"/>
      <c r="R9" s="52"/>
      <c r="S9" s="52"/>
      <c r="T9" s="52"/>
      <c r="U9" s="52"/>
      <c r="V9" s="42" t="s">
        <v>62</v>
      </c>
      <c r="W9" s="42"/>
      <c r="X9" s="52"/>
      <c r="Y9" s="52"/>
      <c r="Z9" s="52"/>
      <c r="AA9" s="52"/>
      <c r="AB9" s="42" t="s">
        <v>62</v>
      </c>
      <c r="AC9" s="42"/>
      <c r="AD9" s="52"/>
      <c r="AE9" s="52"/>
      <c r="AF9" s="52"/>
      <c r="AG9" s="52"/>
      <c r="AH9" s="36"/>
      <c r="AI9" s="36"/>
      <c r="AJ9" s="35"/>
      <c r="AK9" s="35"/>
    </row>
    <row r="10" spans="2:37" ht="15" thickBot="1" x14ac:dyDescent="0.4">
      <c r="B10" s="53" t="s">
        <v>61</v>
      </c>
      <c r="C10" s="53" t="s">
        <v>61</v>
      </c>
      <c r="D10" s="53" t="s">
        <v>61</v>
      </c>
      <c r="E10" s="53" t="s">
        <v>61</v>
      </c>
      <c r="F10" s="53" t="s">
        <v>61</v>
      </c>
      <c r="G10" s="42" t="s">
        <v>60</v>
      </c>
      <c r="H10" s="42">
        <v>0</v>
      </c>
      <c r="I10" s="42"/>
      <c r="J10" s="42" t="s">
        <v>59</v>
      </c>
      <c r="K10" s="42"/>
      <c r="L10" s="52"/>
      <c r="M10" s="52"/>
      <c r="N10" s="52"/>
      <c r="O10" s="52"/>
      <c r="P10" s="42" t="s">
        <v>59</v>
      </c>
      <c r="Q10" s="42"/>
      <c r="R10" s="52"/>
      <c r="S10" s="52"/>
      <c r="T10" s="52"/>
      <c r="U10" s="52"/>
      <c r="V10" s="42" t="s">
        <v>59</v>
      </c>
      <c r="W10" s="42"/>
      <c r="X10" s="52"/>
      <c r="Y10" s="52"/>
      <c r="Z10" s="52"/>
      <c r="AA10" s="52"/>
      <c r="AB10" s="42" t="s">
        <v>59</v>
      </c>
      <c r="AC10" s="42"/>
      <c r="AD10" s="52"/>
      <c r="AE10" s="52"/>
      <c r="AF10" s="52"/>
      <c r="AG10" s="52"/>
      <c r="AH10" s="36"/>
      <c r="AI10" s="36"/>
      <c r="AJ10" s="35"/>
      <c r="AK10" s="35"/>
    </row>
    <row r="11" spans="2:37" ht="28.5" thickBot="1" x14ac:dyDescent="0.4">
      <c r="B11" s="51" t="s">
        <v>58</v>
      </c>
      <c r="C11" s="51" t="s">
        <v>57</v>
      </c>
      <c r="D11" s="51" t="s">
        <v>56</v>
      </c>
      <c r="E11" s="51" t="s">
        <v>55</v>
      </c>
      <c r="F11" s="51" t="s">
        <v>54</v>
      </c>
      <c r="G11" s="51" t="s">
        <v>53</v>
      </c>
      <c r="H11" s="51" t="s">
        <v>52</v>
      </c>
      <c r="I11" s="51" t="s">
        <v>51</v>
      </c>
      <c r="J11" s="51" t="s">
        <v>50</v>
      </c>
      <c r="K11" s="51" t="s">
        <v>49</v>
      </c>
      <c r="L11" s="50" t="s">
        <v>48</v>
      </c>
      <c r="M11" s="50" t="s">
        <v>47</v>
      </c>
      <c r="N11" s="50" t="s">
        <v>46</v>
      </c>
      <c r="O11" s="50" t="s">
        <v>16</v>
      </c>
      <c r="P11" s="51" t="s">
        <v>50</v>
      </c>
      <c r="Q11" s="51" t="s">
        <v>49</v>
      </c>
      <c r="R11" s="50" t="s">
        <v>48</v>
      </c>
      <c r="S11" s="50" t="s">
        <v>47</v>
      </c>
      <c r="T11" s="50" t="s">
        <v>46</v>
      </c>
      <c r="U11" s="50" t="s">
        <v>16</v>
      </c>
      <c r="V11" s="51" t="s">
        <v>50</v>
      </c>
      <c r="W11" s="51" t="s">
        <v>49</v>
      </c>
      <c r="X11" s="50" t="s">
        <v>48</v>
      </c>
      <c r="Y11" s="50" t="s">
        <v>47</v>
      </c>
      <c r="Z11" s="50" t="s">
        <v>46</v>
      </c>
      <c r="AA11" s="50" t="s">
        <v>16</v>
      </c>
      <c r="AB11" s="51" t="s">
        <v>50</v>
      </c>
      <c r="AC11" s="51" t="s">
        <v>49</v>
      </c>
      <c r="AD11" s="50" t="s">
        <v>48</v>
      </c>
      <c r="AE11" s="50" t="s">
        <v>47</v>
      </c>
      <c r="AF11" s="50" t="s">
        <v>46</v>
      </c>
      <c r="AG11" s="50" t="s">
        <v>16</v>
      </c>
      <c r="AH11" s="49"/>
      <c r="AI11" s="49"/>
      <c r="AJ11" s="48"/>
      <c r="AK11" s="48"/>
    </row>
    <row r="12" spans="2:37" ht="56.5" thickBot="1" x14ac:dyDescent="0.4">
      <c r="B12" s="46">
        <v>1</v>
      </c>
      <c r="C12" s="46" t="s">
        <v>21</v>
      </c>
      <c r="D12" s="46" t="s">
        <v>45</v>
      </c>
      <c r="E12" s="46" t="s">
        <v>44</v>
      </c>
      <c r="F12" s="46">
        <v>1</v>
      </c>
      <c r="G12" s="46" t="s">
        <v>21</v>
      </c>
      <c r="H12" s="46">
        <v>1130000</v>
      </c>
      <c r="I12" s="46" t="s">
        <v>26</v>
      </c>
      <c r="J12" s="46">
        <v>1514655</v>
      </c>
      <c r="K12" s="46">
        <v>0</v>
      </c>
      <c r="L12" s="46">
        <v>18</v>
      </c>
      <c r="M12" s="46" t="s">
        <v>21</v>
      </c>
      <c r="N12" s="45">
        <v>1425725</v>
      </c>
      <c r="O12" s="45">
        <v>1425725</v>
      </c>
      <c r="P12" s="46">
        <v>1685165</v>
      </c>
      <c r="Q12" s="46">
        <v>0</v>
      </c>
      <c r="R12" s="46">
        <v>18</v>
      </c>
      <c r="S12" s="46" t="s">
        <v>21</v>
      </c>
      <c r="T12" s="47">
        <v>1130000</v>
      </c>
      <c r="U12" s="45">
        <v>1130000</v>
      </c>
      <c r="V12" s="46">
        <v>1748100</v>
      </c>
      <c r="W12" s="46">
        <v>0</v>
      </c>
      <c r="X12" s="46">
        <v>18</v>
      </c>
      <c r="Y12" s="46" t="s">
        <v>21</v>
      </c>
      <c r="Z12" s="45">
        <v>1748100</v>
      </c>
      <c r="AA12" s="45">
        <v>1748100</v>
      </c>
      <c r="AB12" s="46">
        <v>2462905</v>
      </c>
      <c r="AC12" s="46">
        <v>0</v>
      </c>
      <c r="AD12" s="46">
        <v>18</v>
      </c>
      <c r="AE12" s="46" t="s">
        <v>21</v>
      </c>
      <c r="AF12" s="45">
        <v>2148000</v>
      </c>
      <c r="AG12" s="45">
        <v>2148000</v>
      </c>
      <c r="AH12" s="44"/>
      <c r="AI12" s="36"/>
      <c r="AJ12" s="35"/>
      <c r="AK12" s="35"/>
    </row>
    <row r="13" spans="2:37" ht="15" thickBot="1" x14ac:dyDescent="0.4">
      <c r="B13" s="40" t="s">
        <v>43</v>
      </c>
      <c r="C13" s="40"/>
      <c r="D13" s="40"/>
      <c r="E13" s="40"/>
      <c r="F13" s="40"/>
      <c r="G13" s="40"/>
      <c r="H13" s="40"/>
      <c r="I13" s="40"/>
      <c r="J13" s="39"/>
      <c r="K13" s="41">
        <v>0</v>
      </c>
      <c r="L13" s="43">
        <v>256630.5</v>
      </c>
      <c r="M13" s="39"/>
      <c r="N13" s="39"/>
      <c r="O13" s="37">
        <v>1425725</v>
      </c>
      <c r="P13" s="39"/>
      <c r="Q13" s="41">
        <v>0</v>
      </c>
      <c r="R13" s="43">
        <v>203400</v>
      </c>
      <c r="S13" s="39"/>
      <c r="T13" s="39"/>
      <c r="U13" s="37">
        <v>1130000</v>
      </c>
      <c r="V13" s="39"/>
      <c r="W13" s="41">
        <v>0</v>
      </c>
      <c r="X13" s="43">
        <v>314658</v>
      </c>
      <c r="Y13" s="39"/>
      <c r="Z13" s="39"/>
      <c r="AA13" s="37">
        <v>1748100</v>
      </c>
      <c r="AB13" s="39"/>
      <c r="AC13" s="41">
        <v>0</v>
      </c>
      <c r="AD13" s="43">
        <v>386640</v>
      </c>
      <c r="AE13" s="39"/>
      <c r="AF13" s="39"/>
      <c r="AG13" s="37">
        <v>2148000</v>
      </c>
      <c r="AH13" s="36"/>
      <c r="AI13" s="36"/>
      <c r="AJ13" s="35"/>
      <c r="AK13" s="35"/>
    </row>
    <row r="14" spans="2:37" ht="15" thickBot="1" x14ac:dyDescent="0.4">
      <c r="B14" s="42" t="s">
        <v>42</v>
      </c>
      <c r="C14" s="42"/>
      <c r="D14" s="42"/>
      <c r="E14" s="42"/>
      <c r="F14" s="42"/>
      <c r="G14" s="42"/>
      <c r="H14" s="42"/>
      <c r="I14" s="42"/>
      <c r="J14" s="39" t="s">
        <v>41</v>
      </c>
      <c r="K14" s="41">
        <v>0</v>
      </c>
      <c r="L14" s="39"/>
      <c r="M14" s="39"/>
      <c r="N14" s="39"/>
      <c r="O14" s="41">
        <v>0</v>
      </c>
      <c r="P14" s="39" t="s">
        <v>41</v>
      </c>
      <c r="Q14" s="41">
        <v>0</v>
      </c>
      <c r="R14" s="39"/>
      <c r="S14" s="39"/>
      <c r="T14" s="39"/>
      <c r="U14" s="41">
        <v>0</v>
      </c>
      <c r="V14" s="39" t="s">
        <v>41</v>
      </c>
      <c r="W14" s="41">
        <v>0</v>
      </c>
      <c r="X14" s="39"/>
      <c r="Y14" s="39"/>
      <c r="Z14" s="39"/>
      <c r="AA14" s="41">
        <v>0</v>
      </c>
      <c r="AB14" s="39" t="s">
        <v>41</v>
      </c>
      <c r="AC14" s="41">
        <v>0</v>
      </c>
      <c r="AD14" s="39"/>
      <c r="AE14" s="39"/>
      <c r="AF14" s="39"/>
      <c r="AG14" s="41">
        <v>0</v>
      </c>
      <c r="AH14" s="36"/>
      <c r="AI14" s="36"/>
      <c r="AJ14" s="35"/>
      <c r="AK14" s="35"/>
    </row>
    <row r="15" spans="2:37" ht="15" thickBot="1" x14ac:dyDescent="0.4">
      <c r="B15" s="40" t="s">
        <v>40</v>
      </c>
      <c r="C15" s="40"/>
      <c r="D15" s="40"/>
      <c r="E15" s="40"/>
      <c r="F15" s="40"/>
      <c r="G15" s="40"/>
      <c r="H15" s="40"/>
      <c r="I15" s="40"/>
      <c r="J15" s="39"/>
      <c r="K15" s="39"/>
      <c r="L15" s="39"/>
      <c r="M15" s="39"/>
      <c r="N15" s="39"/>
      <c r="O15" s="37">
        <v>256630.5</v>
      </c>
      <c r="P15" s="39"/>
      <c r="Q15" s="39"/>
      <c r="R15" s="39"/>
      <c r="S15" s="39"/>
      <c r="T15" s="39"/>
      <c r="U15" s="37">
        <v>203400</v>
      </c>
      <c r="V15" s="39"/>
      <c r="W15" s="39"/>
      <c r="X15" s="39"/>
      <c r="Y15" s="39"/>
      <c r="Z15" s="39"/>
      <c r="AA15" s="37">
        <v>314658</v>
      </c>
      <c r="AB15" s="39"/>
      <c r="AC15" s="39"/>
      <c r="AD15" s="39"/>
      <c r="AE15" s="39"/>
      <c r="AF15" s="39"/>
      <c r="AG15" s="37">
        <v>386640</v>
      </c>
      <c r="AH15" s="36"/>
      <c r="AI15" s="36"/>
      <c r="AJ15" s="35"/>
      <c r="AK15" s="35"/>
    </row>
    <row r="16" spans="2:37" ht="15" thickBot="1" x14ac:dyDescent="0.4">
      <c r="B16" s="40" t="s">
        <v>39</v>
      </c>
      <c r="C16" s="40"/>
      <c r="D16" s="40"/>
      <c r="E16" s="40"/>
      <c r="F16" s="40"/>
      <c r="G16" s="40"/>
      <c r="H16" s="40"/>
      <c r="I16" s="40"/>
      <c r="J16" s="39"/>
      <c r="K16" s="39"/>
      <c r="L16" s="39"/>
      <c r="M16" s="39"/>
      <c r="N16" s="38" t="s">
        <v>38</v>
      </c>
      <c r="O16" s="37">
        <v>1682355.5</v>
      </c>
      <c r="P16" s="39"/>
      <c r="Q16" s="39"/>
      <c r="R16" s="39"/>
      <c r="S16" s="39"/>
      <c r="T16" s="38" t="s">
        <v>38</v>
      </c>
      <c r="U16" s="37">
        <v>1333400</v>
      </c>
      <c r="V16" s="39"/>
      <c r="W16" s="39"/>
      <c r="X16" s="39"/>
      <c r="Y16" s="39"/>
      <c r="Z16" s="38" t="s">
        <v>38</v>
      </c>
      <c r="AA16" s="37">
        <v>2062758</v>
      </c>
      <c r="AB16" s="39"/>
      <c r="AC16" s="39"/>
      <c r="AD16" s="39"/>
      <c r="AE16" s="39"/>
      <c r="AF16" s="38" t="s">
        <v>38</v>
      </c>
      <c r="AG16" s="37">
        <v>2534640</v>
      </c>
      <c r="AH16" s="36"/>
      <c r="AI16" s="36"/>
      <c r="AJ16" s="35"/>
      <c r="AK16" s="35"/>
    </row>
    <row r="17" spans="2:27" ht="15" thickBot="1" x14ac:dyDescent="0.4">
      <c r="B17" s="34" t="s">
        <v>37</v>
      </c>
      <c r="C17" s="33"/>
      <c r="D17" s="33"/>
      <c r="E17" s="33"/>
      <c r="F17" s="33"/>
      <c r="G17" s="33"/>
      <c r="H17" s="33"/>
      <c r="I17" s="33"/>
      <c r="J17" s="34" t="s">
        <v>36</v>
      </c>
      <c r="K17" s="34" t="s">
        <v>36</v>
      </c>
    </row>
    <row r="18" spans="2:27" ht="15" thickBot="1" x14ac:dyDescent="0.4">
      <c r="B18" s="32" t="s">
        <v>35</v>
      </c>
      <c r="C18" s="32" t="s">
        <v>34</v>
      </c>
      <c r="D18" s="34" t="s">
        <v>33</v>
      </c>
      <c r="E18" s="33"/>
      <c r="F18" s="33"/>
      <c r="G18" s="33"/>
      <c r="H18" s="33"/>
      <c r="I18" s="33"/>
      <c r="J18" s="32" t="s">
        <v>32</v>
      </c>
      <c r="K18" s="32" t="s">
        <v>31</v>
      </c>
      <c r="T18" s="29"/>
      <c r="U18" s="29"/>
      <c r="V18" s="29"/>
      <c r="W18" s="29"/>
      <c r="X18" s="29"/>
      <c r="Y18" s="29"/>
      <c r="Z18" s="30" t="s">
        <v>15</v>
      </c>
      <c r="AA18" s="31">
        <v>729358</v>
      </c>
    </row>
    <row r="19" spans="2:27" ht="15" thickBot="1" x14ac:dyDescent="0.4">
      <c r="B19" s="26">
        <v>1</v>
      </c>
      <c r="C19" s="26" t="s">
        <v>30</v>
      </c>
      <c r="D19" s="28" t="s">
        <v>29</v>
      </c>
      <c r="E19" s="27"/>
      <c r="F19" s="27"/>
      <c r="G19" s="27"/>
      <c r="H19" s="27"/>
      <c r="I19" s="27"/>
      <c r="J19" s="26" t="s">
        <v>22</v>
      </c>
      <c r="K19" s="26" t="s">
        <v>21</v>
      </c>
      <c r="T19" s="29"/>
      <c r="U19" s="29"/>
      <c r="V19" s="29"/>
      <c r="W19" s="29"/>
      <c r="X19" s="29"/>
      <c r="Y19" s="29"/>
      <c r="Z19" s="30" t="s">
        <v>28</v>
      </c>
      <c r="AA19" s="31">
        <f>AA16-AA18</f>
        <v>1333400</v>
      </c>
    </row>
    <row r="20" spans="2:27" ht="15" thickBot="1" x14ac:dyDescent="0.4">
      <c r="B20" s="26">
        <v>2</v>
      </c>
      <c r="C20" s="26" t="s">
        <v>27</v>
      </c>
      <c r="D20" s="28" t="s">
        <v>26</v>
      </c>
      <c r="E20" s="27"/>
      <c r="F20" s="27"/>
      <c r="G20" s="27"/>
      <c r="H20" s="27"/>
      <c r="I20" s="27"/>
      <c r="J20" s="26" t="s">
        <v>22</v>
      </c>
      <c r="K20" s="26" t="s">
        <v>21</v>
      </c>
      <c r="T20" s="30" t="s">
        <v>18</v>
      </c>
      <c r="U20" s="29"/>
      <c r="V20" s="29"/>
      <c r="W20" s="29"/>
      <c r="X20" s="29"/>
      <c r="Y20" s="29"/>
      <c r="Z20" s="30" t="s">
        <v>18</v>
      </c>
      <c r="AA20" s="29"/>
    </row>
    <row r="21" spans="2:27" ht="15" thickBot="1" x14ac:dyDescent="0.4">
      <c r="B21" s="26">
        <v>3</v>
      </c>
      <c r="C21" s="26" t="s">
        <v>25</v>
      </c>
      <c r="D21" s="28" t="s">
        <v>24</v>
      </c>
      <c r="E21" s="27"/>
      <c r="F21" s="27"/>
      <c r="G21" s="27"/>
      <c r="H21" s="27"/>
      <c r="I21" s="27"/>
      <c r="J21" s="26" t="s">
        <v>22</v>
      </c>
      <c r="K21" s="26" t="s">
        <v>21</v>
      </c>
    </row>
    <row r="22" spans="2:27" ht="15" thickBot="1" x14ac:dyDescent="0.4">
      <c r="B22" s="26">
        <v>4</v>
      </c>
      <c r="C22" s="26" t="s">
        <v>23</v>
      </c>
      <c r="D22" s="28" t="s">
        <v>10</v>
      </c>
      <c r="E22" s="27"/>
      <c r="F22" s="27"/>
      <c r="G22" s="27"/>
      <c r="H22" s="27"/>
      <c r="I22" s="27"/>
      <c r="J22" s="26" t="s">
        <v>22</v>
      </c>
      <c r="K22" s="26" t="s">
        <v>21</v>
      </c>
    </row>
  </sheetData>
  <mergeCells count="69">
    <mergeCell ref="G3:I3"/>
    <mergeCell ref="G4:I4"/>
    <mergeCell ref="G5:I5"/>
    <mergeCell ref="B7:I7"/>
    <mergeCell ref="B8:I8"/>
    <mergeCell ref="B9:F10"/>
    <mergeCell ref="G9:I9"/>
    <mergeCell ref="G10"/>
    <mergeCell ref="H10:I10"/>
    <mergeCell ref="J1:O1"/>
    <mergeCell ref="J2:O2"/>
    <mergeCell ref="J3:O3"/>
    <mergeCell ref="J4:O4"/>
    <mergeCell ref="J5:O5"/>
    <mergeCell ref="B6:I6"/>
    <mergeCell ref="B1:C5"/>
    <mergeCell ref="D1:F5"/>
    <mergeCell ref="G1:I1"/>
    <mergeCell ref="G2:I2"/>
    <mergeCell ref="P7:U7"/>
    <mergeCell ref="P8:R8"/>
    <mergeCell ref="S8:U8"/>
    <mergeCell ref="P9:U9"/>
    <mergeCell ref="J6:O6"/>
    <mergeCell ref="J7:O7"/>
    <mergeCell ref="J8:L8"/>
    <mergeCell ref="M8:O8"/>
    <mergeCell ref="J9:O9"/>
    <mergeCell ref="P1:U1"/>
    <mergeCell ref="P2:U2"/>
    <mergeCell ref="P3:U3"/>
    <mergeCell ref="P4:U4"/>
    <mergeCell ref="P5:U5"/>
    <mergeCell ref="P6:U6"/>
    <mergeCell ref="V6:AA6"/>
    <mergeCell ref="V7:AA7"/>
    <mergeCell ref="V8:X8"/>
    <mergeCell ref="Y8:AA8"/>
    <mergeCell ref="V1:AA1"/>
    <mergeCell ref="V2:AA2"/>
    <mergeCell ref="V3:AA3"/>
    <mergeCell ref="V4:AA4"/>
    <mergeCell ref="V5:AA5"/>
    <mergeCell ref="AB1:AG1"/>
    <mergeCell ref="AB2:AG2"/>
    <mergeCell ref="AB3:AG3"/>
    <mergeCell ref="AB4:AG4"/>
    <mergeCell ref="AB5:AG5"/>
    <mergeCell ref="AB6:AG6"/>
    <mergeCell ref="B13:I13"/>
    <mergeCell ref="AB7:AG7"/>
    <mergeCell ref="AB8:AD8"/>
    <mergeCell ref="AE8:AG8"/>
    <mergeCell ref="AB9:AG9"/>
    <mergeCell ref="AB10:AG10"/>
    <mergeCell ref="V10:AA10"/>
    <mergeCell ref="V9:AA9"/>
    <mergeCell ref="J10:O10"/>
    <mergeCell ref="P10:U10"/>
    <mergeCell ref="J17:K17"/>
    <mergeCell ref="D19:I19"/>
    <mergeCell ref="D20:I20"/>
    <mergeCell ref="D21:I21"/>
    <mergeCell ref="D22:I22"/>
    <mergeCell ref="B14:I14"/>
    <mergeCell ref="B15:I15"/>
    <mergeCell ref="B16:I16"/>
    <mergeCell ref="B17:I17"/>
    <mergeCell ref="D18:I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Z53"/>
  <sheetViews>
    <sheetView tabSelected="1" workbookViewId="0">
      <selection activeCell="D15" sqref="D15"/>
    </sheetView>
  </sheetViews>
  <sheetFormatPr defaultRowHeight="14.5" x14ac:dyDescent="0.35"/>
  <cols>
    <col min="1" max="1" width="9.1796875" style="25" customWidth="1"/>
    <col min="2" max="2" width="9.1796875" style="92" customWidth="1"/>
    <col min="3" max="3" width="13.453125" style="92" customWidth="1"/>
    <col min="4" max="4" width="32.81640625" style="92" customWidth="1"/>
    <col min="5" max="5" width="20.7265625" style="92" customWidth="1"/>
    <col min="6" max="7" width="9.1796875" style="92" customWidth="1"/>
    <col min="8" max="8" width="15" style="92" customWidth="1"/>
    <col min="9" max="9" width="9.1796875" style="92" customWidth="1"/>
    <col min="10" max="12" width="14.453125" style="92" customWidth="1"/>
    <col min="13" max="15" width="9.1796875" style="92" customWidth="1"/>
    <col min="16" max="18" width="14.453125" style="92" customWidth="1"/>
    <col min="19" max="21" width="9.1796875" style="92" customWidth="1"/>
    <col min="22" max="24" width="14.453125" style="92" customWidth="1"/>
    <col min="25" max="27" width="9.1796875" style="92" customWidth="1"/>
    <col min="28" max="30" width="14.453125" style="92" customWidth="1"/>
    <col min="31" max="33" width="9.1796875" style="92" customWidth="1"/>
    <col min="34" max="16380" width="9.1796875" style="25" customWidth="1"/>
    <col min="16381" max="16384" width="8.7265625" style="7"/>
  </cols>
  <sheetData>
    <row r="1" spans="2:33" ht="15" thickBot="1" x14ac:dyDescent="0.4">
      <c r="B1" s="70"/>
      <c r="C1" s="70"/>
      <c r="D1" s="68" t="s">
        <v>74</v>
      </c>
      <c r="E1" s="68" t="s">
        <v>74</v>
      </c>
      <c r="F1" s="67" t="s">
        <v>74</v>
      </c>
      <c r="G1" s="71" t="s">
        <v>88</v>
      </c>
      <c r="H1" s="71" t="s">
        <v>88</v>
      </c>
      <c r="I1" s="71" t="s">
        <v>88</v>
      </c>
      <c r="J1" s="72" t="s">
        <v>89</v>
      </c>
      <c r="K1" s="72"/>
      <c r="L1" s="72"/>
      <c r="M1" s="72"/>
      <c r="N1" s="72"/>
      <c r="O1" s="73"/>
      <c r="P1" s="72" t="s">
        <v>90</v>
      </c>
      <c r="Q1" s="72"/>
      <c r="R1" s="72"/>
      <c r="S1" s="72"/>
      <c r="T1" s="72"/>
      <c r="U1" s="73"/>
      <c r="V1" s="72" t="s">
        <v>91</v>
      </c>
      <c r="W1" s="72"/>
      <c r="X1" s="72"/>
      <c r="Y1" s="72"/>
      <c r="Z1" s="72"/>
      <c r="AA1" s="73"/>
      <c r="AB1" s="72" t="s">
        <v>92</v>
      </c>
      <c r="AC1" s="72"/>
      <c r="AD1" s="72"/>
      <c r="AE1" s="72"/>
      <c r="AF1" s="72"/>
      <c r="AG1" s="73"/>
    </row>
    <row r="2" spans="2:33" x14ac:dyDescent="0.35">
      <c r="B2" s="74"/>
      <c r="C2" s="74"/>
      <c r="D2" s="62" t="s">
        <v>74</v>
      </c>
      <c r="E2" s="62" t="s">
        <v>74</v>
      </c>
      <c r="F2" s="61" t="s">
        <v>74</v>
      </c>
      <c r="G2" s="75" t="s">
        <v>83</v>
      </c>
      <c r="H2" s="75" t="s">
        <v>83</v>
      </c>
      <c r="I2" s="75" t="s">
        <v>83</v>
      </c>
      <c r="J2" s="76" t="s">
        <v>82</v>
      </c>
      <c r="K2" s="76"/>
      <c r="L2" s="76"/>
      <c r="M2" s="76"/>
      <c r="N2" s="76"/>
      <c r="O2" s="77"/>
      <c r="P2" s="76" t="s">
        <v>81</v>
      </c>
      <c r="Q2" s="76"/>
      <c r="R2" s="76"/>
      <c r="S2" s="76"/>
      <c r="T2" s="76"/>
      <c r="U2" s="77"/>
      <c r="V2" s="76" t="s">
        <v>80</v>
      </c>
      <c r="W2" s="76"/>
      <c r="X2" s="76"/>
      <c r="Y2" s="76"/>
      <c r="Z2" s="76"/>
      <c r="AA2" s="77"/>
      <c r="AB2" s="76" t="s">
        <v>79</v>
      </c>
      <c r="AC2" s="76"/>
      <c r="AD2" s="76"/>
      <c r="AE2" s="76"/>
      <c r="AF2" s="76"/>
      <c r="AG2" s="77"/>
    </row>
    <row r="3" spans="2:33" x14ac:dyDescent="0.35">
      <c r="B3" s="74"/>
      <c r="C3" s="74"/>
      <c r="D3" s="62" t="s">
        <v>74</v>
      </c>
      <c r="E3" s="62" t="s">
        <v>74</v>
      </c>
      <c r="F3" s="61" t="s">
        <v>74</v>
      </c>
      <c r="G3" s="75" t="s">
        <v>78</v>
      </c>
      <c r="H3" s="75" t="s">
        <v>78</v>
      </c>
      <c r="I3" s="75" t="s">
        <v>78</v>
      </c>
      <c r="J3" s="76" t="s">
        <v>77</v>
      </c>
      <c r="K3" s="76"/>
      <c r="L3" s="76"/>
      <c r="M3" s="76"/>
      <c r="N3" s="76"/>
      <c r="O3" s="77"/>
      <c r="P3" s="76" t="s">
        <v>77</v>
      </c>
      <c r="Q3" s="76"/>
      <c r="R3" s="76"/>
      <c r="S3" s="76"/>
      <c r="T3" s="76"/>
      <c r="U3" s="77"/>
      <c r="V3" s="76" t="s">
        <v>77</v>
      </c>
      <c r="W3" s="76"/>
      <c r="X3" s="76"/>
      <c r="Y3" s="76"/>
      <c r="Z3" s="76"/>
      <c r="AA3" s="77"/>
      <c r="AB3" s="76" t="s">
        <v>77</v>
      </c>
      <c r="AC3" s="76"/>
      <c r="AD3" s="76"/>
      <c r="AE3" s="76"/>
      <c r="AF3" s="76"/>
      <c r="AG3" s="77"/>
    </row>
    <row r="4" spans="2:33" x14ac:dyDescent="0.35">
      <c r="B4" s="74"/>
      <c r="C4" s="74"/>
      <c r="D4" s="62" t="s">
        <v>74</v>
      </c>
      <c r="E4" s="62" t="s">
        <v>74</v>
      </c>
      <c r="F4" s="61" t="s">
        <v>74</v>
      </c>
      <c r="G4" s="75" t="s">
        <v>76</v>
      </c>
      <c r="H4" s="75" t="s">
        <v>76</v>
      </c>
      <c r="I4" s="75" t="s">
        <v>76</v>
      </c>
      <c r="J4" s="76" t="s">
        <v>75</v>
      </c>
      <c r="K4" s="76"/>
      <c r="L4" s="76"/>
      <c r="M4" s="76"/>
      <c r="N4" s="76"/>
      <c r="O4" s="77"/>
      <c r="P4" s="76" t="s">
        <v>75</v>
      </c>
      <c r="Q4" s="76"/>
      <c r="R4" s="76"/>
      <c r="S4" s="76"/>
      <c r="T4" s="76"/>
      <c r="U4" s="77"/>
      <c r="V4" s="76" t="s">
        <v>75</v>
      </c>
      <c r="W4" s="76"/>
      <c r="X4" s="76"/>
      <c r="Y4" s="76"/>
      <c r="Z4" s="76"/>
      <c r="AA4" s="77"/>
      <c r="AB4" s="76" t="s">
        <v>75</v>
      </c>
      <c r="AC4" s="76"/>
      <c r="AD4" s="76"/>
      <c r="AE4" s="76"/>
      <c r="AF4" s="76"/>
      <c r="AG4" s="77"/>
    </row>
    <row r="5" spans="2:33" ht="15" thickBot="1" x14ac:dyDescent="0.4">
      <c r="B5" s="74"/>
      <c r="C5" s="74"/>
      <c r="D5" s="62" t="s">
        <v>74</v>
      </c>
      <c r="E5" s="62" t="s">
        <v>74</v>
      </c>
      <c r="F5" s="61" t="s">
        <v>74</v>
      </c>
      <c r="G5" s="74"/>
      <c r="H5" s="74"/>
      <c r="I5" s="74"/>
      <c r="J5" s="76" t="s">
        <v>73</v>
      </c>
      <c r="K5" s="76"/>
      <c r="L5" s="76"/>
      <c r="M5" s="76"/>
      <c r="N5" s="76"/>
      <c r="O5" s="77"/>
      <c r="P5" s="76" t="s">
        <v>73</v>
      </c>
      <c r="Q5" s="76"/>
      <c r="R5" s="76"/>
      <c r="S5" s="76"/>
      <c r="T5" s="76"/>
      <c r="U5" s="77"/>
      <c r="V5" s="76" t="s">
        <v>73</v>
      </c>
      <c r="W5" s="76"/>
      <c r="X5" s="76"/>
      <c r="Y5" s="76"/>
      <c r="Z5" s="76"/>
      <c r="AA5" s="77"/>
      <c r="AB5" s="76" t="s">
        <v>73</v>
      </c>
      <c r="AC5" s="76"/>
      <c r="AD5" s="76"/>
      <c r="AE5" s="76"/>
      <c r="AF5" s="76"/>
      <c r="AG5" s="77"/>
    </row>
    <row r="6" spans="2:33" ht="15" thickBot="1" x14ac:dyDescent="0.4">
      <c r="B6" s="78" t="s">
        <v>72</v>
      </c>
      <c r="C6" s="78" t="s">
        <v>72</v>
      </c>
      <c r="D6" s="78" t="s">
        <v>72</v>
      </c>
      <c r="E6" s="78" t="s">
        <v>72</v>
      </c>
      <c r="F6" s="78" t="s">
        <v>72</v>
      </c>
      <c r="G6" s="78" t="s">
        <v>72</v>
      </c>
      <c r="H6" s="78" t="s">
        <v>72</v>
      </c>
      <c r="I6" s="78" t="s">
        <v>72</v>
      </c>
      <c r="J6" s="79" t="s">
        <v>71</v>
      </c>
      <c r="K6" s="79"/>
      <c r="L6" s="79"/>
      <c r="M6" s="79"/>
      <c r="N6" s="79"/>
      <c r="O6" s="80"/>
      <c r="P6" s="79" t="s">
        <v>70</v>
      </c>
      <c r="Q6" s="79"/>
      <c r="R6" s="79"/>
      <c r="S6" s="79"/>
      <c r="T6" s="79"/>
      <c r="U6" s="80"/>
      <c r="V6" s="79" t="s">
        <v>69</v>
      </c>
      <c r="W6" s="79"/>
      <c r="X6" s="79"/>
      <c r="Y6" s="79"/>
      <c r="Z6" s="79"/>
      <c r="AA6" s="80"/>
      <c r="AB6" s="79" t="s">
        <v>68</v>
      </c>
      <c r="AC6" s="79"/>
      <c r="AD6" s="79"/>
      <c r="AE6" s="79"/>
      <c r="AF6" s="79"/>
      <c r="AG6" s="80"/>
    </row>
    <row r="7" spans="2:33" ht="15" thickBot="1" x14ac:dyDescent="0.4">
      <c r="B7" s="81" t="s">
        <v>67</v>
      </c>
      <c r="C7" s="81" t="s">
        <v>67</v>
      </c>
      <c r="D7" s="81" t="s">
        <v>67</v>
      </c>
      <c r="E7" s="81" t="s">
        <v>67</v>
      </c>
      <c r="F7" s="81" t="s">
        <v>67</v>
      </c>
      <c r="G7" s="81" t="s">
        <v>67</v>
      </c>
      <c r="H7" s="81" t="s">
        <v>67</v>
      </c>
      <c r="I7" s="81" t="s">
        <v>67</v>
      </c>
      <c r="J7" s="79" t="s">
        <v>36</v>
      </c>
      <c r="K7" s="79"/>
      <c r="L7" s="80"/>
      <c r="M7" s="80"/>
      <c r="N7" s="80"/>
      <c r="O7" s="80"/>
      <c r="P7" s="79" t="s">
        <v>36</v>
      </c>
      <c r="Q7" s="79"/>
      <c r="R7" s="80"/>
      <c r="S7" s="80"/>
      <c r="T7" s="80"/>
      <c r="U7" s="80"/>
      <c r="V7" s="79" t="s">
        <v>36</v>
      </c>
      <c r="W7" s="79"/>
      <c r="X7" s="80"/>
      <c r="Y7" s="80"/>
      <c r="Z7" s="80"/>
      <c r="AA7" s="80"/>
      <c r="AB7" s="79" t="s">
        <v>36</v>
      </c>
      <c r="AC7" s="79"/>
      <c r="AD7" s="80"/>
      <c r="AE7" s="80"/>
      <c r="AF7" s="80"/>
      <c r="AG7" s="80"/>
    </row>
    <row r="8" spans="2:33" ht="15" thickBot="1" x14ac:dyDescent="0.4">
      <c r="B8" s="81" t="s">
        <v>93</v>
      </c>
      <c r="C8" s="81" t="s">
        <v>93</v>
      </c>
      <c r="D8" s="81" t="s">
        <v>93</v>
      </c>
      <c r="E8" s="81" t="s">
        <v>93</v>
      </c>
      <c r="F8" s="81" t="s">
        <v>93</v>
      </c>
      <c r="G8" s="81" t="s">
        <v>93</v>
      </c>
      <c r="H8" s="81" t="s">
        <v>93</v>
      </c>
      <c r="I8" s="81" t="s">
        <v>93</v>
      </c>
      <c r="J8" s="79" t="s">
        <v>65</v>
      </c>
      <c r="K8" s="79"/>
      <c r="L8" s="80"/>
      <c r="M8" s="80"/>
      <c r="N8" s="80"/>
      <c r="O8" s="80"/>
      <c r="P8" s="79" t="s">
        <v>65</v>
      </c>
      <c r="Q8" s="79"/>
      <c r="R8" s="80"/>
      <c r="S8" s="80"/>
      <c r="T8" s="80"/>
      <c r="U8" s="80"/>
      <c r="V8" s="79" t="s">
        <v>65</v>
      </c>
      <c r="W8" s="79"/>
      <c r="X8" s="80"/>
      <c r="Y8" s="80"/>
      <c r="Z8" s="80"/>
      <c r="AA8" s="80"/>
      <c r="AB8" s="79" t="s">
        <v>65</v>
      </c>
      <c r="AC8" s="79"/>
      <c r="AD8" s="80"/>
      <c r="AE8" s="80"/>
      <c r="AF8" s="80"/>
      <c r="AG8" s="80"/>
    </row>
    <row r="9" spans="2:33" ht="15" thickBot="1" x14ac:dyDescent="0.4">
      <c r="B9" s="82" t="s">
        <v>61</v>
      </c>
      <c r="C9" s="82" t="s">
        <v>61</v>
      </c>
      <c r="D9" s="82" t="s">
        <v>61</v>
      </c>
      <c r="E9" s="82" t="s">
        <v>61</v>
      </c>
      <c r="F9" s="82" t="s">
        <v>61</v>
      </c>
      <c r="G9" s="82" t="s">
        <v>63</v>
      </c>
      <c r="H9" s="82" t="s">
        <v>63</v>
      </c>
      <c r="I9" s="82" t="s">
        <v>63</v>
      </c>
      <c r="J9" s="82" t="s">
        <v>64</v>
      </c>
      <c r="K9" s="82"/>
      <c r="L9" s="83"/>
      <c r="M9" s="83"/>
      <c r="N9" s="83"/>
      <c r="O9" s="83"/>
      <c r="P9" s="82" t="s">
        <v>64</v>
      </c>
      <c r="Q9" s="82"/>
      <c r="R9" s="83"/>
      <c r="S9" s="83"/>
      <c r="T9" s="83"/>
      <c r="U9" s="83"/>
      <c r="V9" s="82" t="s">
        <v>64</v>
      </c>
      <c r="W9" s="82"/>
      <c r="X9" s="83"/>
      <c r="Y9" s="83"/>
      <c r="Z9" s="83"/>
      <c r="AA9" s="83"/>
      <c r="AB9" s="82" t="s">
        <v>64</v>
      </c>
      <c r="AC9" s="82"/>
      <c r="AD9" s="83"/>
      <c r="AE9" s="83"/>
      <c r="AF9" s="83"/>
      <c r="AG9" s="83"/>
    </row>
    <row r="10" spans="2:33" ht="28.5" thickBot="1" x14ac:dyDescent="0.4">
      <c r="B10" s="82" t="s">
        <v>61</v>
      </c>
      <c r="C10" s="82" t="s">
        <v>61</v>
      </c>
      <c r="D10" s="82" t="s">
        <v>61</v>
      </c>
      <c r="E10" s="82" t="s">
        <v>61</v>
      </c>
      <c r="F10" s="82" t="s">
        <v>61</v>
      </c>
      <c r="G10" s="84" t="s">
        <v>60</v>
      </c>
      <c r="H10" s="82" t="s">
        <v>94</v>
      </c>
      <c r="I10" s="82"/>
      <c r="J10" s="82" t="s">
        <v>95</v>
      </c>
      <c r="K10" s="82"/>
      <c r="L10" s="83"/>
      <c r="M10" s="83"/>
      <c r="N10" s="83"/>
      <c r="O10" s="83"/>
      <c r="P10" s="82" t="s">
        <v>95</v>
      </c>
      <c r="Q10" s="82"/>
      <c r="R10" s="83"/>
      <c r="S10" s="83"/>
      <c r="T10" s="83"/>
      <c r="U10" s="83"/>
      <c r="V10" s="82" t="s">
        <v>95</v>
      </c>
      <c r="W10" s="82"/>
      <c r="X10" s="83"/>
      <c r="Y10" s="83"/>
      <c r="Z10" s="83"/>
      <c r="AA10" s="83"/>
      <c r="AB10" s="82" t="s">
        <v>95</v>
      </c>
      <c r="AC10" s="82"/>
      <c r="AD10" s="83"/>
      <c r="AE10" s="83"/>
      <c r="AF10" s="83"/>
      <c r="AG10" s="83"/>
    </row>
    <row r="11" spans="2:33" ht="42.5" thickBot="1" x14ac:dyDescent="0.4">
      <c r="B11" s="85" t="s">
        <v>58</v>
      </c>
      <c r="C11" s="85" t="s">
        <v>57</v>
      </c>
      <c r="D11" s="85" t="s">
        <v>56</v>
      </c>
      <c r="E11" s="85" t="s">
        <v>53</v>
      </c>
      <c r="F11" s="85" t="s">
        <v>55</v>
      </c>
      <c r="G11" s="85" t="s">
        <v>54</v>
      </c>
      <c r="H11" s="85" t="s">
        <v>96</v>
      </c>
      <c r="I11" s="85" t="s">
        <v>97</v>
      </c>
      <c r="J11" s="51" t="s">
        <v>98</v>
      </c>
      <c r="K11" s="86" t="s">
        <v>99</v>
      </c>
      <c r="L11" s="87"/>
      <c r="M11" s="88"/>
      <c r="N11" s="88"/>
      <c r="O11" s="89"/>
      <c r="P11" s="51" t="s">
        <v>98</v>
      </c>
      <c r="Q11" s="86" t="s">
        <v>99</v>
      </c>
      <c r="R11" s="87"/>
      <c r="S11" s="88"/>
      <c r="T11" s="88"/>
      <c r="U11" s="89"/>
      <c r="V11" s="51" t="s">
        <v>98</v>
      </c>
      <c r="W11" s="86" t="s">
        <v>99</v>
      </c>
      <c r="X11" s="87"/>
      <c r="Y11" s="88"/>
      <c r="Z11" s="88"/>
      <c r="AA11" s="89"/>
      <c r="AB11" s="51" t="s">
        <v>98</v>
      </c>
      <c r="AC11" s="86" t="s">
        <v>99</v>
      </c>
      <c r="AD11" s="87"/>
      <c r="AE11" s="88"/>
      <c r="AF11" s="88"/>
      <c r="AG11" s="89"/>
    </row>
    <row r="12" spans="2:33" ht="15" thickBot="1" x14ac:dyDescent="0.4">
      <c r="B12" s="46">
        <v>1</v>
      </c>
      <c r="C12" s="46" t="s">
        <v>21</v>
      </c>
      <c r="D12" s="46" t="s">
        <v>45</v>
      </c>
      <c r="E12" s="46" t="s">
        <v>21</v>
      </c>
      <c r="F12" s="46" t="s">
        <v>44</v>
      </c>
      <c r="G12" s="46" t="s">
        <v>100</v>
      </c>
      <c r="H12" s="46" t="s">
        <v>101</v>
      </c>
      <c r="I12" s="46" t="s">
        <v>101</v>
      </c>
      <c r="J12" s="46" t="s">
        <v>21</v>
      </c>
      <c r="K12" s="90" t="s">
        <v>21</v>
      </c>
      <c r="L12" s="82"/>
      <c r="M12" s="82"/>
      <c r="N12" s="82"/>
      <c r="O12" s="83"/>
      <c r="P12" s="46" t="s">
        <v>21</v>
      </c>
      <c r="Q12" s="90" t="s">
        <v>21</v>
      </c>
      <c r="R12" s="82"/>
      <c r="S12" s="82"/>
      <c r="T12" s="82"/>
      <c r="U12" s="83"/>
      <c r="V12" s="46" t="s">
        <v>21</v>
      </c>
      <c r="W12" s="90" t="s">
        <v>21</v>
      </c>
      <c r="X12" s="82"/>
      <c r="Y12" s="82"/>
      <c r="Z12" s="82"/>
      <c r="AA12" s="83"/>
      <c r="AB12" s="46" t="s">
        <v>21</v>
      </c>
      <c r="AC12" s="90" t="s">
        <v>21</v>
      </c>
      <c r="AD12" s="82"/>
      <c r="AE12" s="82"/>
      <c r="AF12" s="82"/>
      <c r="AG12" s="83"/>
    </row>
    <row r="13" spans="2:33" x14ac:dyDescent="0.35">
      <c r="B13" s="91">
        <v>2</v>
      </c>
      <c r="C13" s="91" t="s">
        <v>102</v>
      </c>
      <c r="D13" s="91" t="s">
        <v>103</v>
      </c>
      <c r="E13" s="91" t="s">
        <v>21</v>
      </c>
      <c r="F13" s="91" t="s">
        <v>21</v>
      </c>
      <c r="G13" s="91" t="s">
        <v>104</v>
      </c>
      <c r="H13" s="91" t="s">
        <v>101</v>
      </c>
      <c r="I13" s="91" t="s">
        <v>101</v>
      </c>
    </row>
    <row r="14" spans="2:33" x14ac:dyDescent="0.35">
      <c r="B14" s="91">
        <v>3</v>
      </c>
      <c r="C14" s="91" t="s">
        <v>21</v>
      </c>
      <c r="D14" s="91" t="s">
        <v>105</v>
      </c>
      <c r="E14" s="91" t="s">
        <v>21</v>
      </c>
      <c r="F14" s="91" t="s">
        <v>21</v>
      </c>
      <c r="G14" s="91" t="s">
        <v>104</v>
      </c>
      <c r="H14" s="91" t="s">
        <v>101</v>
      </c>
      <c r="I14" s="91" t="s">
        <v>101</v>
      </c>
    </row>
    <row r="15" spans="2:33" x14ac:dyDescent="0.35">
      <c r="B15" s="91">
        <v>4</v>
      </c>
      <c r="C15" s="91" t="s">
        <v>21</v>
      </c>
      <c r="D15" s="91" t="s">
        <v>106</v>
      </c>
      <c r="E15" s="91" t="s">
        <v>21</v>
      </c>
      <c r="F15" s="91" t="s">
        <v>107</v>
      </c>
      <c r="G15" s="91" t="s">
        <v>108</v>
      </c>
      <c r="H15" s="91" t="s">
        <v>101</v>
      </c>
      <c r="I15" s="91" t="s">
        <v>101</v>
      </c>
    </row>
    <row r="16" spans="2:33" x14ac:dyDescent="0.35">
      <c r="B16" s="91">
        <v>5</v>
      </c>
      <c r="C16" s="91" t="s">
        <v>21</v>
      </c>
      <c r="D16" s="91" t="s">
        <v>109</v>
      </c>
      <c r="E16" s="91" t="s">
        <v>21</v>
      </c>
      <c r="F16" s="91" t="s">
        <v>107</v>
      </c>
      <c r="G16" s="91" t="s">
        <v>110</v>
      </c>
      <c r="H16" s="91" t="s">
        <v>101</v>
      </c>
      <c r="I16" s="91" t="s">
        <v>101</v>
      </c>
    </row>
    <row r="17" spans="2:9" x14ac:dyDescent="0.35">
      <c r="B17" s="91">
        <v>6</v>
      </c>
      <c r="C17" s="91" t="s">
        <v>21</v>
      </c>
      <c r="D17" s="91" t="s">
        <v>111</v>
      </c>
      <c r="E17" s="91" t="s">
        <v>21</v>
      </c>
      <c r="F17" s="91" t="s">
        <v>107</v>
      </c>
      <c r="G17" s="91" t="s">
        <v>112</v>
      </c>
      <c r="H17" s="91" t="s">
        <v>101</v>
      </c>
      <c r="I17" s="91" t="s">
        <v>101</v>
      </c>
    </row>
    <row r="18" spans="2:9" x14ac:dyDescent="0.35">
      <c r="B18" s="91">
        <v>7</v>
      </c>
      <c r="C18" s="91" t="s">
        <v>21</v>
      </c>
      <c r="D18" s="91" t="s">
        <v>113</v>
      </c>
      <c r="E18" s="91" t="s">
        <v>21</v>
      </c>
      <c r="F18" s="91" t="s">
        <v>107</v>
      </c>
      <c r="G18" s="91" t="s">
        <v>114</v>
      </c>
      <c r="H18" s="91" t="s">
        <v>101</v>
      </c>
      <c r="I18" s="91" t="s">
        <v>101</v>
      </c>
    </row>
    <row r="19" spans="2:9" x14ac:dyDescent="0.35">
      <c r="B19" s="91">
        <v>8</v>
      </c>
      <c r="C19" s="91" t="s">
        <v>21</v>
      </c>
      <c r="D19" s="91" t="s">
        <v>115</v>
      </c>
      <c r="E19" s="91" t="s">
        <v>21</v>
      </c>
      <c r="F19" s="91" t="s">
        <v>116</v>
      </c>
      <c r="G19" s="91" t="s">
        <v>117</v>
      </c>
      <c r="H19" s="91" t="s">
        <v>101</v>
      </c>
      <c r="I19" s="91" t="s">
        <v>101</v>
      </c>
    </row>
    <row r="20" spans="2:9" x14ac:dyDescent="0.35">
      <c r="B20" s="91">
        <v>9</v>
      </c>
      <c r="C20" s="91" t="s">
        <v>118</v>
      </c>
      <c r="D20" s="91" t="s">
        <v>119</v>
      </c>
      <c r="E20" s="91" t="s">
        <v>21</v>
      </c>
      <c r="F20" s="91" t="s">
        <v>120</v>
      </c>
      <c r="G20" s="91" t="s">
        <v>121</v>
      </c>
      <c r="H20" s="91" t="s">
        <v>101</v>
      </c>
      <c r="I20" s="91" t="s">
        <v>101</v>
      </c>
    </row>
    <row r="21" spans="2:9" x14ac:dyDescent="0.35">
      <c r="B21" s="91">
        <v>10</v>
      </c>
      <c r="C21" s="91" t="s">
        <v>21</v>
      </c>
      <c r="D21" s="91" t="s">
        <v>122</v>
      </c>
      <c r="E21" s="91" t="s">
        <v>21</v>
      </c>
      <c r="F21" s="91" t="s">
        <v>21</v>
      </c>
      <c r="G21" s="91" t="s">
        <v>104</v>
      </c>
      <c r="H21" s="91" t="s">
        <v>101</v>
      </c>
      <c r="I21" s="91" t="s">
        <v>101</v>
      </c>
    </row>
    <row r="22" spans="2:9" x14ac:dyDescent="0.35">
      <c r="B22" s="91">
        <v>11</v>
      </c>
      <c r="C22" s="91" t="s">
        <v>123</v>
      </c>
      <c r="D22" s="91" t="s">
        <v>124</v>
      </c>
      <c r="E22" s="91" t="s">
        <v>21</v>
      </c>
      <c r="F22" s="91" t="s">
        <v>107</v>
      </c>
      <c r="G22" s="91" t="s">
        <v>125</v>
      </c>
      <c r="H22" s="91" t="s">
        <v>101</v>
      </c>
      <c r="I22" s="91" t="s">
        <v>101</v>
      </c>
    </row>
    <row r="23" spans="2:9" x14ac:dyDescent="0.35">
      <c r="B23" s="91">
        <v>12</v>
      </c>
      <c r="C23" s="91" t="s">
        <v>126</v>
      </c>
      <c r="D23" s="91" t="s">
        <v>127</v>
      </c>
      <c r="E23" s="91" t="s">
        <v>21</v>
      </c>
      <c r="F23" s="91" t="s">
        <v>128</v>
      </c>
      <c r="G23" s="91" t="s">
        <v>100</v>
      </c>
      <c r="H23" s="91" t="s">
        <v>101</v>
      </c>
      <c r="I23" s="91" t="s">
        <v>101</v>
      </c>
    </row>
    <row r="24" spans="2:9" x14ac:dyDescent="0.35">
      <c r="B24" s="91">
        <v>13</v>
      </c>
      <c r="C24" s="91" t="s">
        <v>129</v>
      </c>
      <c r="D24" s="91" t="s">
        <v>130</v>
      </c>
      <c r="E24" s="91" t="s">
        <v>21</v>
      </c>
      <c r="F24" s="91" t="s">
        <v>128</v>
      </c>
      <c r="G24" s="91" t="s">
        <v>100</v>
      </c>
      <c r="H24" s="91" t="s">
        <v>101</v>
      </c>
      <c r="I24" s="91" t="s">
        <v>101</v>
      </c>
    </row>
    <row r="25" spans="2:9" x14ac:dyDescent="0.35">
      <c r="B25" s="91">
        <v>14</v>
      </c>
      <c r="C25" s="91" t="s">
        <v>131</v>
      </c>
      <c r="D25" s="91" t="s">
        <v>132</v>
      </c>
      <c r="E25" s="91" t="s">
        <v>21</v>
      </c>
      <c r="F25" s="91" t="s">
        <v>128</v>
      </c>
      <c r="G25" s="91" t="s">
        <v>100</v>
      </c>
      <c r="H25" s="91" t="s">
        <v>101</v>
      </c>
      <c r="I25" s="91" t="s">
        <v>101</v>
      </c>
    </row>
    <row r="26" spans="2:9" x14ac:dyDescent="0.35">
      <c r="B26" s="91">
        <v>15</v>
      </c>
      <c r="C26" s="91" t="s">
        <v>133</v>
      </c>
      <c r="D26" s="91" t="s">
        <v>134</v>
      </c>
      <c r="E26" s="91" t="s">
        <v>21</v>
      </c>
      <c r="F26" s="91" t="s">
        <v>128</v>
      </c>
      <c r="G26" s="91" t="s">
        <v>100</v>
      </c>
      <c r="H26" s="91" t="s">
        <v>101</v>
      </c>
      <c r="I26" s="91" t="s">
        <v>101</v>
      </c>
    </row>
    <row r="27" spans="2:9" x14ac:dyDescent="0.35">
      <c r="B27" s="91">
        <v>16</v>
      </c>
      <c r="C27" s="91" t="s">
        <v>135</v>
      </c>
      <c r="D27" s="91" t="s">
        <v>136</v>
      </c>
      <c r="E27" s="91" t="s">
        <v>21</v>
      </c>
      <c r="F27" s="91" t="s">
        <v>128</v>
      </c>
      <c r="G27" s="91" t="s">
        <v>100</v>
      </c>
      <c r="H27" s="91" t="s">
        <v>101</v>
      </c>
      <c r="I27" s="91" t="s">
        <v>101</v>
      </c>
    </row>
    <row r="28" spans="2:9" x14ac:dyDescent="0.35">
      <c r="B28" s="91">
        <v>17</v>
      </c>
      <c r="C28" s="91" t="s">
        <v>137</v>
      </c>
      <c r="D28" s="91" t="s">
        <v>138</v>
      </c>
      <c r="E28" s="91" t="s">
        <v>21</v>
      </c>
      <c r="F28" s="91" t="s">
        <v>139</v>
      </c>
      <c r="G28" s="91" t="s">
        <v>140</v>
      </c>
      <c r="H28" s="91" t="s">
        <v>101</v>
      </c>
      <c r="I28" s="91" t="s">
        <v>101</v>
      </c>
    </row>
    <row r="29" spans="2:9" x14ac:dyDescent="0.35">
      <c r="B29" s="91">
        <v>18</v>
      </c>
      <c r="C29" s="91" t="s">
        <v>141</v>
      </c>
      <c r="D29" s="91" t="s">
        <v>142</v>
      </c>
      <c r="E29" s="91" t="s">
        <v>21</v>
      </c>
      <c r="F29" s="91" t="s">
        <v>120</v>
      </c>
      <c r="G29" s="91" t="s">
        <v>143</v>
      </c>
      <c r="H29" s="91" t="s">
        <v>101</v>
      </c>
      <c r="I29" s="91" t="s">
        <v>101</v>
      </c>
    </row>
    <row r="30" spans="2:9" x14ac:dyDescent="0.35">
      <c r="B30" s="91">
        <v>19</v>
      </c>
      <c r="C30" s="91" t="s">
        <v>144</v>
      </c>
      <c r="D30" s="91" t="s">
        <v>145</v>
      </c>
      <c r="E30" s="91" t="s">
        <v>21</v>
      </c>
      <c r="F30" s="91" t="s">
        <v>139</v>
      </c>
      <c r="G30" s="91" t="s">
        <v>146</v>
      </c>
      <c r="H30" s="91" t="s">
        <v>101</v>
      </c>
      <c r="I30" s="91" t="s">
        <v>101</v>
      </c>
    </row>
    <row r="31" spans="2:9" x14ac:dyDescent="0.35">
      <c r="B31" s="91">
        <v>20</v>
      </c>
      <c r="C31" s="91" t="s">
        <v>147</v>
      </c>
      <c r="D31" s="91" t="s">
        <v>148</v>
      </c>
      <c r="E31" s="91" t="s">
        <v>21</v>
      </c>
      <c r="F31" s="91" t="s">
        <v>21</v>
      </c>
      <c r="G31" s="91" t="s">
        <v>104</v>
      </c>
      <c r="H31" s="91" t="s">
        <v>101</v>
      </c>
      <c r="I31" s="91" t="s">
        <v>101</v>
      </c>
    </row>
    <row r="32" spans="2:9" x14ac:dyDescent="0.35">
      <c r="B32" s="91">
        <v>21</v>
      </c>
      <c r="C32" s="91" t="s">
        <v>21</v>
      </c>
      <c r="D32" s="91" t="s">
        <v>149</v>
      </c>
      <c r="E32" s="91" t="s">
        <v>21</v>
      </c>
      <c r="F32" s="91" t="s">
        <v>150</v>
      </c>
      <c r="G32" s="91" t="s">
        <v>100</v>
      </c>
      <c r="H32" s="91" t="s">
        <v>101</v>
      </c>
      <c r="I32" s="91" t="s">
        <v>101</v>
      </c>
    </row>
    <row r="33" spans="2:9" x14ac:dyDescent="0.35">
      <c r="B33" s="91">
        <v>22</v>
      </c>
      <c r="C33" s="91" t="s">
        <v>21</v>
      </c>
      <c r="D33" s="91" t="s">
        <v>151</v>
      </c>
      <c r="E33" s="91" t="s">
        <v>21</v>
      </c>
      <c r="F33" s="91" t="s">
        <v>150</v>
      </c>
      <c r="G33" s="91" t="s">
        <v>100</v>
      </c>
      <c r="H33" s="91" t="s">
        <v>101</v>
      </c>
      <c r="I33" s="91" t="s">
        <v>101</v>
      </c>
    </row>
    <row r="34" spans="2:9" x14ac:dyDescent="0.35">
      <c r="B34" s="91">
        <v>23</v>
      </c>
      <c r="C34" s="91" t="s">
        <v>21</v>
      </c>
      <c r="D34" s="91" t="s">
        <v>152</v>
      </c>
      <c r="E34" s="91" t="s">
        <v>21</v>
      </c>
      <c r="F34" s="91" t="s">
        <v>150</v>
      </c>
      <c r="G34" s="91" t="s">
        <v>100</v>
      </c>
      <c r="H34" s="91" t="s">
        <v>101</v>
      </c>
      <c r="I34" s="91" t="s">
        <v>101</v>
      </c>
    </row>
    <row r="35" spans="2:9" x14ac:dyDescent="0.35">
      <c r="B35" s="91">
        <v>24</v>
      </c>
      <c r="C35" s="91" t="s">
        <v>21</v>
      </c>
      <c r="D35" s="91" t="s">
        <v>153</v>
      </c>
      <c r="E35" s="91" t="s">
        <v>21</v>
      </c>
      <c r="F35" s="91" t="s">
        <v>150</v>
      </c>
      <c r="G35" s="91" t="s">
        <v>100</v>
      </c>
      <c r="H35" s="91" t="s">
        <v>101</v>
      </c>
      <c r="I35" s="91" t="s">
        <v>101</v>
      </c>
    </row>
    <row r="36" spans="2:9" x14ac:dyDescent="0.35">
      <c r="B36" s="91">
        <v>25</v>
      </c>
      <c r="C36" s="91" t="s">
        <v>21</v>
      </c>
      <c r="D36" s="91" t="s">
        <v>154</v>
      </c>
      <c r="E36" s="91" t="s">
        <v>21</v>
      </c>
      <c r="F36" s="91" t="s">
        <v>150</v>
      </c>
      <c r="G36" s="91" t="s">
        <v>100</v>
      </c>
      <c r="H36" s="91" t="s">
        <v>101</v>
      </c>
      <c r="I36" s="91" t="s">
        <v>101</v>
      </c>
    </row>
    <row r="37" spans="2:9" x14ac:dyDescent="0.35">
      <c r="B37" s="91">
        <v>26</v>
      </c>
      <c r="C37" s="91" t="s">
        <v>21</v>
      </c>
      <c r="D37" s="91" t="s">
        <v>155</v>
      </c>
      <c r="E37" s="91" t="s">
        <v>21</v>
      </c>
      <c r="F37" s="91" t="s">
        <v>150</v>
      </c>
      <c r="G37" s="91" t="s">
        <v>156</v>
      </c>
      <c r="H37" s="91" t="s">
        <v>101</v>
      </c>
      <c r="I37" s="91" t="s">
        <v>101</v>
      </c>
    </row>
    <row r="38" spans="2:9" x14ac:dyDescent="0.35">
      <c r="B38" s="91">
        <v>27</v>
      </c>
      <c r="C38" s="91" t="s">
        <v>21</v>
      </c>
      <c r="D38" s="91" t="s">
        <v>157</v>
      </c>
      <c r="E38" s="91" t="s">
        <v>21</v>
      </c>
      <c r="F38" s="91" t="s">
        <v>150</v>
      </c>
      <c r="G38" s="91" t="s">
        <v>100</v>
      </c>
      <c r="H38" s="91" t="s">
        <v>101</v>
      </c>
      <c r="I38" s="91" t="s">
        <v>101</v>
      </c>
    </row>
    <row r="39" spans="2:9" x14ac:dyDescent="0.35">
      <c r="B39" s="91">
        <v>28</v>
      </c>
      <c r="C39" s="91" t="s">
        <v>158</v>
      </c>
      <c r="D39" s="91" t="s">
        <v>159</v>
      </c>
      <c r="E39" s="91" t="s">
        <v>21</v>
      </c>
      <c r="F39" s="91" t="s">
        <v>21</v>
      </c>
      <c r="G39" s="91" t="s">
        <v>104</v>
      </c>
      <c r="H39" s="91" t="s">
        <v>101</v>
      </c>
      <c r="I39" s="91" t="s">
        <v>101</v>
      </c>
    </row>
    <row r="40" spans="2:9" x14ac:dyDescent="0.35">
      <c r="B40" s="91">
        <v>29</v>
      </c>
      <c r="C40" s="91" t="s">
        <v>21</v>
      </c>
      <c r="D40" s="91" t="s">
        <v>160</v>
      </c>
      <c r="E40" s="91" t="s">
        <v>21</v>
      </c>
      <c r="F40" s="91" t="s">
        <v>150</v>
      </c>
      <c r="G40" s="91" t="s">
        <v>161</v>
      </c>
      <c r="H40" s="91" t="s">
        <v>101</v>
      </c>
      <c r="I40" s="91" t="s">
        <v>101</v>
      </c>
    </row>
    <row r="41" spans="2:9" x14ac:dyDescent="0.35">
      <c r="B41" s="91">
        <v>30</v>
      </c>
      <c r="C41" s="91" t="s">
        <v>21</v>
      </c>
      <c r="D41" s="91" t="s">
        <v>162</v>
      </c>
      <c r="E41" s="91" t="s">
        <v>21</v>
      </c>
      <c r="F41" s="91" t="s">
        <v>150</v>
      </c>
      <c r="G41" s="91" t="s">
        <v>163</v>
      </c>
      <c r="H41" s="91" t="s">
        <v>101</v>
      </c>
      <c r="I41" s="91" t="s">
        <v>101</v>
      </c>
    </row>
    <row r="42" spans="2:9" x14ac:dyDescent="0.35">
      <c r="B42" s="91">
        <v>31</v>
      </c>
      <c r="C42" s="91" t="s">
        <v>21</v>
      </c>
      <c r="D42" s="91" t="s">
        <v>164</v>
      </c>
      <c r="E42" s="91" t="s">
        <v>21</v>
      </c>
      <c r="F42" s="91" t="s">
        <v>150</v>
      </c>
      <c r="G42" s="91" t="s">
        <v>165</v>
      </c>
      <c r="H42" s="91" t="s">
        <v>101</v>
      </c>
      <c r="I42" s="91" t="s">
        <v>101</v>
      </c>
    </row>
    <row r="43" spans="2:9" x14ac:dyDescent="0.35">
      <c r="B43" s="91">
        <v>32</v>
      </c>
      <c r="C43" s="91" t="s">
        <v>21</v>
      </c>
      <c r="D43" s="91" t="s">
        <v>166</v>
      </c>
      <c r="E43" s="91" t="s">
        <v>21</v>
      </c>
      <c r="F43" s="91" t="s">
        <v>150</v>
      </c>
      <c r="G43" s="91" t="s">
        <v>167</v>
      </c>
      <c r="H43" s="91" t="s">
        <v>101</v>
      </c>
      <c r="I43" s="91" t="s">
        <v>101</v>
      </c>
    </row>
    <row r="44" spans="2:9" x14ac:dyDescent="0.35">
      <c r="B44" s="91">
        <v>33</v>
      </c>
      <c r="C44" s="91" t="s">
        <v>21</v>
      </c>
      <c r="D44" s="91" t="s">
        <v>168</v>
      </c>
      <c r="E44" s="91" t="s">
        <v>21</v>
      </c>
      <c r="F44" s="91" t="s">
        <v>150</v>
      </c>
      <c r="G44" s="91" t="s">
        <v>156</v>
      </c>
      <c r="H44" s="91" t="s">
        <v>101</v>
      </c>
      <c r="I44" s="91" t="s">
        <v>101</v>
      </c>
    </row>
    <row r="45" spans="2:9" x14ac:dyDescent="0.35">
      <c r="B45" s="91">
        <v>34</v>
      </c>
      <c r="C45" s="91" t="s">
        <v>21</v>
      </c>
      <c r="D45" s="91" t="s">
        <v>169</v>
      </c>
      <c r="E45" s="91" t="s">
        <v>21</v>
      </c>
      <c r="F45" s="91" t="s">
        <v>150</v>
      </c>
      <c r="G45" s="91" t="s">
        <v>100</v>
      </c>
      <c r="H45" s="91" t="s">
        <v>101</v>
      </c>
      <c r="I45" s="91" t="s">
        <v>101</v>
      </c>
    </row>
    <row r="46" spans="2:9" x14ac:dyDescent="0.35">
      <c r="B46" s="91">
        <v>35</v>
      </c>
      <c r="C46" s="91" t="s">
        <v>21</v>
      </c>
      <c r="D46" s="91" t="s">
        <v>170</v>
      </c>
      <c r="E46" s="91" t="s">
        <v>21</v>
      </c>
      <c r="F46" s="91" t="s">
        <v>150</v>
      </c>
      <c r="G46" s="91" t="s">
        <v>156</v>
      </c>
      <c r="H46" s="91" t="s">
        <v>101</v>
      </c>
      <c r="I46" s="91" t="s">
        <v>101</v>
      </c>
    </row>
    <row r="47" spans="2:9" x14ac:dyDescent="0.35">
      <c r="B47" s="91">
        <v>36</v>
      </c>
      <c r="C47" s="91" t="s">
        <v>21</v>
      </c>
      <c r="D47" s="91" t="s">
        <v>171</v>
      </c>
      <c r="E47" s="91" t="s">
        <v>21</v>
      </c>
      <c r="F47" s="91" t="s">
        <v>150</v>
      </c>
      <c r="G47" s="91" t="s">
        <v>100</v>
      </c>
      <c r="H47" s="91" t="s">
        <v>101</v>
      </c>
      <c r="I47" s="91" t="s">
        <v>101</v>
      </c>
    </row>
    <row r="48" spans="2:9" x14ac:dyDescent="0.35">
      <c r="B48" s="91">
        <v>37</v>
      </c>
      <c r="C48" s="91" t="s">
        <v>172</v>
      </c>
      <c r="D48" s="91" t="s">
        <v>173</v>
      </c>
      <c r="E48" s="91" t="s">
        <v>21</v>
      </c>
      <c r="F48" s="91" t="s">
        <v>150</v>
      </c>
      <c r="G48" s="91" t="s">
        <v>100</v>
      </c>
      <c r="H48" s="91" t="s">
        <v>101</v>
      </c>
      <c r="I48" s="91" t="s">
        <v>101</v>
      </c>
    </row>
    <row r="49" spans="2:9" x14ac:dyDescent="0.35">
      <c r="B49" s="91">
        <v>38</v>
      </c>
      <c r="C49" s="91" t="s">
        <v>174</v>
      </c>
      <c r="D49" s="91" t="s">
        <v>175</v>
      </c>
      <c r="E49" s="91" t="s">
        <v>21</v>
      </c>
      <c r="F49" s="91" t="s">
        <v>107</v>
      </c>
      <c r="G49" s="91" t="s">
        <v>176</v>
      </c>
      <c r="H49" s="91" t="s">
        <v>101</v>
      </c>
      <c r="I49" s="91" t="s">
        <v>101</v>
      </c>
    </row>
    <row r="50" spans="2:9" x14ac:dyDescent="0.35">
      <c r="B50" s="91">
        <v>39</v>
      </c>
      <c r="C50" s="91" t="s">
        <v>177</v>
      </c>
      <c r="D50" s="91" t="s">
        <v>178</v>
      </c>
      <c r="E50" s="91" t="s">
        <v>21</v>
      </c>
      <c r="F50" s="91" t="s">
        <v>179</v>
      </c>
      <c r="G50" s="91" t="s">
        <v>180</v>
      </c>
      <c r="H50" s="91" t="s">
        <v>101</v>
      </c>
      <c r="I50" s="91" t="s">
        <v>101</v>
      </c>
    </row>
    <row r="51" spans="2:9" x14ac:dyDescent="0.35">
      <c r="B51" s="91">
        <v>40</v>
      </c>
      <c r="C51" s="91" t="s">
        <v>181</v>
      </c>
      <c r="D51" s="91" t="s">
        <v>182</v>
      </c>
      <c r="E51" s="91" t="s">
        <v>21</v>
      </c>
      <c r="F51" s="91" t="s">
        <v>179</v>
      </c>
      <c r="G51" s="91" t="s">
        <v>180</v>
      </c>
      <c r="H51" s="91" t="s">
        <v>101</v>
      </c>
      <c r="I51" s="91" t="s">
        <v>101</v>
      </c>
    </row>
    <row r="52" spans="2:9" x14ac:dyDescent="0.35">
      <c r="B52" s="91">
        <v>41</v>
      </c>
      <c r="C52" s="91" t="s">
        <v>183</v>
      </c>
      <c r="D52" s="91" t="s">
        <v>184</v>
      </c>
      <c r="E52" s="91" t="s">
        <v>21</v>
      </c>
      <c r="F52" s="91" t="s">
        <v>128</v>
      </c>
      <c r="G52" s="91" t="s">
        <v>100</v>
      </c>
      <c r="H52" s="91" t="s">
        <v>101</v>
      </c>
      <c r="I52" s="91" t="s">
        <v>101</v>
      </c>
    </row>
    <row r="53" spans="2:9" x14ac:dyDescent="0.35">
      <c r="B53" s="91">
        <v>42</v>
      </c>
      <c r="C53" s="91" t="s">
        <v>185</v>
      </c>
      <c r="D53" s="91" t="s">
        <v>186</v>
      </c>
      <c r="E53" s="91" t="s">
        <v>21</v>
      </c>
      <c r="F53" s="91" t="s">
        <v>128</v>
      </c>
      <c r="G53" s="91" t="s">
        <v>100</v>
      </c>
      <c r="H53" s="91" t="s">
        <v>101</v>
      </c>
      <c r="I53" s="91" t="s">
        <v>101</v>
      </c>
    </row>
  </sheetData>
  <mergeCells count="61">
    <mergeCell ref="AB10:AG10"/>
    <mergeCell ref="K11:O11"/>
    <mergeCell ref="Q11:U11"/>
    <mergeCell ref="W11:AA11"/>
    <mergeCell ref="AC11:AG11"/>
    <mergeCell ref="K12:O12"/>
    <mergeCell ref="Q12:U12"/>
    <mergeCell ref="W12:AA12"/>
    <mergeCell ref="AC12:AG12"/>
    <mergeCell ref="B9:F10"/>
    <mergeCell ref="G9:I9"/>
    <mergeCell ref="J9:O9"/>
    <mergeCell ref="P9:U9"/>
    <mergeCell ref="V9:AA9"/>
    <mergeCell ref="AB9:AG9"/>
    <mergeCell ref="H10:I10"/>
    <mergeCell ref="J10:O10"/>
    <mergeCell ref="P10:U10"/>
    <mergeCell ref="V10:AA10"/>
    <mergeCell ref="B7:I7"/>
    <mergeCell ref="J7:O7"/>
    <mergeCell ref="P7:U7"/>
    <mergeCell ref="V7:AA7"/>
    <mergeCell ref="AB7:AG7"/>
    <mergeCell ref="B8:I8"/>
    <mergeCell ref="J8:O8"/>
    <mergeCell ref="P8:U8"/>
    <mergeCell ref="V8:AA8"/>
    <mergeCell ref="AB8:AG8"/>
    <mergeCell ref="G5:I5"/>
    <mergeCell ref="J5:O5"/>
    <mergeCell ref="P5:U5"/>
    <mergeCell ref="V5:AA5"/>
    <mergeCell ref="AB5:AG5"/>
    <mergeCell ref="B6:I6"/>
    <mergeCell ref="J6:O6"/>
    <mergeCell ref="P6:U6"/>
    <mergeCell ref="V6:AA6"/>
    <mergeCell ref="AB6:AG6"/>
    <mergeCell ref="AB3:AG3"/>
    <mergeCell ref="G4:I4"/>
    <mergeCell ref="J4:O4"/>
    <mergeCell ref="P4:U4"/>
    <mergeCell ref="V4:AA4"/>
    <mergeCell ref="AB4:AG4"/>
    <mergeCell ref="AB1:AG1"/>
    <mergeCell ref="G2:I2"/>
    <mergeCell ref="J2:O2"/>
    <mergeCell ref="P2:U2"/>
    <mergeCell ref="V2:AA2"/>
    <mergeCell ref="AB2:AG2"/>
    <mergeCell ref="B1:C5"/>
    <mergeCell ref="D1:F5"/>
    <mergeCell ref="G1:I1"/>
    <mergeCell ref="J1:O1"/>
    <mergeCell ref="P1:U1"/>
    <mergeCell ref="V1:AA1"/>
    <mergeCell ref="G3:I3"/>
    <mergeCell ref="J3:O3"/>
    <mergeCell ref="P3:U3"/>
    <mergeCell ref="V3:AA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Summery</vt:lpstr>
      <vt:lpstr>Price Comparison</vt:lpstr>
      <vt:lpstr>Technical Score Detail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2024-09-26T05:23:04Z</dcterms:modified>
</cp:coreProperties>
</file>