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sonali_dhadve_k-corp_in/Documents/Documents/Safal PO Creatng/"/>
    </mc:Choice>
  </mc:AlternateContent>
  <bookViews>
    <workbookView xWindow="0" yWindow="0" windowWidth="20490" windowHeight="7020"/>
  </bookViews>
  <sheets>
    <sheet name="Summary" sheetId="2" r:id="rId1"/>
    <sheet name="BeruruR0" sheetId="3" r:id="rId2"/>
    <sheet name="Beruru R1" sheetId="1" r:id="rId3"/>
    <sheet name="Sudha" sheetId="4" r:id="rId4"/>
  </sheets>
  <definedNames>
    <definedName name="_xlnm._FilterDatabase" localSheetId="2" hidden="1">'Beruru R1'!$A$1:$O$1</definedName>
    <definedName name="_xlnm._FilterDatabase" localSheetId="1" hidden="1">BeruruR0!$A$1:$O$1</definedName>
    <definedName name="_xlnm._FilterDatabase" localSheetId="3" hidden="1">Sudha!$A$1:$J$1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L5" i="1"/>
  <c r="J2" i="1"/>
  <c r="K2" i="1" s="1"/>
  <c r="L2" i="1" s="1"/>
  <c r="J3" i="1"/>
  <c r="K3" i="1" s="1"/>
  <c r="L3" i="1" s="1"/>
  <c r="H2" i="1"/>
  <c r="G2" i="4" l="1"/>
  <c r="G5" i="4" s="1"/>
  <c r="G3" i="4"/>
  <c r="I3" i="4" s="1"/>
  <c r="I2" i="4" l="1"/>
  <c r="E5" i="3"/>
  <c r="J4" i="3"/>
  <c r="K4" i="3" s="1"/>
  <c r="L4" i="3" s="1"/>
  <c r="H4" i="3"/>
  <c r="J3" i="3"/>
  <c r="K3" i="3" s="1"/>
  <c r="L3" i="3" s="1"/>
  <c r="H3" i="3"/>
  <c r="J2" i="3"/>
  <c r="K2" i="3" s="1"/>
  <c r="L2" i="3" s="1"/>
  <c r="L5" i="3" s="1"/>
  <c r="H2" i="3"/>
  <c r="H5" i="3" s="1"/>
  <c r="E5" i="1" l="1"/>
  <c r="J4" i="1"/>
  <c r="H3" i="1" l="1"/>
  <c r="K4" i="1"/>
  <c r="L4" i="1" s="1"/>
  <c r="H4" i="1"/>
</calcChain>
</file>

<file path=xl/sharedStrings.xml><?xml version="1.0" encoding="utf-8"?>
<sst xmlns="http://schemas.openxmlformats.org/spreadsheetml/2006/main" count="72" uniqueCount="36">
  <si>
    <t>SL.NO</t>
  </si>
  <si>
    <t>QTY</t>
  </si>
  <si>
    <t xml:space="preserve">GST % </t>
  </si>
  <si>
    <t>GST amnt</t>
  </si>
  <si>
    <t>MRP</t>
  </si>
  <si>
    <t xml:space="preserve">IMAGE </t>
  </si>
  <si>
    <t>BERURU PRODUCT CODE</t>
  </si>
  <si>
    <t>Remarks</t>
  </si>
  <si>
    <t>Total MRP</t>
  </si>
  <si>
    <t>BERURU DESCRIPTION</t>
  </si>
  <si>
    <t xml:space="preserve">LEAD TIME </t>
  </si>
  <si>
    <t xml:space="preserve">11230mm and 8360mm in the L shape </t>
  </si>
  <si>
    <t>DETAILS</t>
  </si>
  <si>
    <t>Transport and handling charges</t>
  </si>
  <si>
    <t xml:space="preserve">7 working day </t>
  </si>
  <si>
    <t>HSN CODE</t>
  </si>
  <si>
    <t>06022090</t>
  </si>
  <si>
    <t>BASE PRICE (EXCLUDING GST)</t>
  </si>
  <si>
    <t>TOTAL BASE PRICE (EXCLUDING GST)</t>
  </si>
  <si>
    <t xml:space="preserve">money plants with moss stick
10" potted plants per plants (approx 18" length random) with tray 
</t>
  </si>
  <si>
    <t xml:space="preserve">Manual irrigation Without a timer
</t>
  </si>
  <si>
    <t xml:space="preserve">Manual irrigation With automated timer system
</t>
  </si>
  <si>
    <t xml:space="preserve">Balance after work completion. </t>
  </si>
  <si>
    <t>50 percent advance on order confirmation</t>
  </si>
  <si>
    <r>
      <rPr>
        <b/>
        <sz val="16"/>
        <color rgb="FF000000"/>
        <rFont val="Century Gothic"/>
        <family val="2"/>
      </rPr>
      <t>Payment Terms</t>
    </r>
    <r>
      <rPr>
        <sz val="16"/>
        <color rgb="FF000000"/>
        <rFont val="Century Gothic"/>
        <family val="2"/>
      </rPr>
      <t> </t>
    </r>
  </si>
  <si>
    <t>Terms and Conditions </t>
  </si>
  <si>
    <t>7 days</t>
  </si>
  <si>
    <t>drip irrigation system With automated Bluetooth timer system</t>
  </si>
  <si>
    <t>FRP pots covering 64 rft. Each dark brown pot is of size 3ft*12*12*. With 2 feet spacing between each pot. Pot having money plants mixed varieties, atleast 10 nos in each pot of 18 inch length. Including soiless media for light weight</t>
  </si>
  <si>
    <t>S.No.</t>
  </si>
  <si>
    <t>Description</t>
  </si>
  <si>
    <t>BeruruR0</t>
  </si>
  <si>
    <t>BeruruR1</t>
  </si>
  <si>
    <t>Sudha</t>
  </si>
  <si>
    <t>Summary WENDY'S Plants</t>
  </si>
  <si>
    <t>Plants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</si>
</sst>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sz val="12"/>
      <color rgb="FF000000"/>
      <name val="Arial"/>
      <family val="2"/>
    </font>
    <font>
      <sz val="16"/>
      <name val="Century Gothic"/>
      <family val="2"/>
    </font>
    <font>
      <b/>
      <sz val="16"/>
      <color rgb="FF000000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6"/>
      <color rgb="FF000000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rgb="FF000000"/>
      <name val="Century Gothic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0" fontId="3" fillId="0" borderId="0"/>
  </cellStyleXfs>
  <cellXfs count="70">
    <xf numFmtId="0" fontId="0" fillId="0" borderId="0" xfId="0"/>
    <xf numFmtId="0" fontId="8" fillId="2" borderId="1" xfId="0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3" applyFill="1" applyBorder="1" applyAlignment="1">
      <alignment horizontal="center" vertical="center"/>
    </xf>
    <xf numFmtId="0" fontId="3" fillId="3" borderId="1" xfId="3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3" borderId="1" xfId="3" applyFont="1" applyFill="1" applyBorder="1" applyAlignment="1">
      <alignment horizont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3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3" applyFill="1" applyBorder="1" applyAlignment="1">
      <alignment horizontal="center" vertical="center" wrapText="1"/>
    </xf>
    <xf numFmtId="0" fontId="3" fillId="0" borderId="1" xfId="3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1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</cellXfs>
  <cellStyles count="4">
    <cellStyle name="%_sizing 190107_Option 1 technical details 7 2" xfId="2"/>
    <cellStyle name="Comma 3" xfId="1"/>
    <cellStyle name="Normal" xfId="0" builtinId="0"/>
    <cellStyle name="Normal 2 2 2 52 3 2 2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1</xdr:row>
      <xdr:rowOff>190500</xdr:rowOff>
    </xdr:from>
    <xdr:to>
      <xdr:col>1</xdr:col>
      <xdr:colOff>2296353</xdr:colOff>
      <xdr:row>1</xdr:row>
      <xdr:rowOff>1349375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48284D-166B-7DE4-633E-F126E649D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975" y="1009650"/>
          <a:ext cx="2216978" cy="1158875"/>
        </a:xfrm>
        <a:prstGeom prst="rect">
          <a:avLst/>
        </a:prstGeom>
      </xdr:spPr>
    </xdr:pic>
    <xdr:clientData/>
  </xdr:twoCellAnchor>
  <xdr:oneCellAnchor>
    <xdr:from>
      <xdr:col>1</xdr:col>
      <xdr:colOff>79375</xdr:colOff>
      <xdr:row>2</xdr:row>
      <xdr:rowOff>190500</xdr:rowOff>
    </xdr:from>
    <xdr:ext cx="2216978" cy="1158875"/>
    <xdr:pic>
      <xdr:nvPicPr>
        <xdr:cNvPr id="3" name="Picture 2">
          <a:extLst>
            <a:ext uri="{FF2B5EF4-FFF2-40B4-BE49-F238E27FC236}">
              <a16:creationId xmlns:a16="http://schemas.microsoft.com/office/drawing/2014/main" id="{B230C13B-D6DF-4336-AAD5-039FF1CB2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975" y="2752725"/>
          <a:ext cx="2216978" cy="1158875"/>
        </a:xfrm>
        <a:prstGeom prst="rect">
          <a:avLst/>
        </a:prstGeom>
      </xdr:spPr>
    </xdr:pic>
    <xdr:clientData/>
  </xdr:oneCellAnchor>
  <xdr:twoCellAnchor editAs="oneCell">
    <xdr:from>
      <xdr:col>5</xdr:col>
      <xdr:colOff>396876</xdr:colOff>
      <xdr:row>1</xdr:row>
      <xdr:rowOff>127001</xdr:rowOff>
    </xdr:from>
    <xdr:to>
      <xdr:col>5</xdr:col>
      <xdr:colOff>968376</xdr:colOff>
      <xdr:row>1</xdr:row>
      <xdr:rowOff>1073609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351785-1B17-BBAF-BDBF-56B2FDE70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8301" y="946151"/>
          <a:ext cx="571500" cy="946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1</xdr:row>
      <xdr:rowOff>190500</xdr:rowOff>
    </xdr:from>
    <xdr:to>
      <xdr:col>1</xdr:col>
      <xdr:colOff>2296353</xdr:colOff>
      <xdr:row>1</xdr:row>
      <xdr:rowOff>1349375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48284D-166B-7DE4-633E-F126E649D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625" y="1016000"/>
          <a:ext cx="2216978" cy="1158875"/>
        </a:xfrm>
        <a:prstGeom prst="rect">
          <a:avLst/>
        </a:prstGeom>
      </xdr:spPr>
    </xdr:pic>
    <xdr:clientData/>
  </xdr:twoCellAnchor>
  <xdr:oneCellAnchor>
    <xdr:from>
      <xdr:col>1</xdr:col>
      <xdr:colOff>79375</xdr:colOff>
      <xdr:row>2</xdr:row>
      <xdr:rowOff>190500</xdr:rowOff>
    </xdr:from>
    <xdr:ext cx="2216978" cy="1158875"/>
    <xdr:pic>
      <xdr:nvPicPr>
        <xdr:cNvPr id="5" name="Picture 4">
          <a:extLst>
            <a:ext uri="{FF2B5EF4-FFF2-40B4-BE49-F238E27FC236}">
              <a16:creationId xmlns:a16="http://schemas.microsoft.com/office/drawing/2014/main" id="{B230C13B-D6DF-4336-AAD5-039FF1CB2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625" y="1016000"/>
          <a:ext cx="2216978" cy="1158875"/>
        </a:xfrm>
        <a:prstGeom prst="rect">
          <a:avLst/>
        </a:prstGeom>
      </xdr:spPr>
    </xdr:pic>
    <xdr:clientData/>
  </xdr:oneCellAnchor>
  <xdr:twoCellAnchor editAs="oneCell">
    <xdr:from>
      <xdr:col>5</xdr:col>
      <xdr:colOff>396876</xdr:colOff>
      <xdr:row>1</xdr:row>
      <xdr:rowOff>127001</xdr:rowOff>
    </xdr:from>
    <xdr:to>
      <xdr:col>5</xdr:col>
      <xdr:colOff>968376</xdr:colOff>
      <xdr:row>1</xdr:row>
      <xdr:rowOff>1073609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351785-1B17-BBAF-BDBF-56B2FDE70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45751" y="952501"/>
          <a:ext cx="571500" cy="9466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79375</xdr:colOff>
      <xdr:row>1</xdr:row>
      <xdr:rowOff>190500</xdr:rowOff>
    </xdr:from>
    <xdr:ext cx="2216978" cy="1158875"/>
    <xdr:pic>
      <xdr:nvPicPr>
        <xdr:cNvPr id="2" name="Picture 1">
          <a:extLst>
            <a:ext uri="{FF2B5EF4-FFF2-40B4-BE49-F238E27FC236}">
              <a16:creationId xmlns:a16="http://schemas.microsoft.com/office/drawing/2014/main" id="{A648284D-166B-7DE4-633E-F126E649D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925" y="952500"/>
          <a:ext cx="2216978" cy="1158875"/>
        </a:xfrm>
        <a:prstGeom prst="rect">
          <a:avLst/>
        </a:prstGeom>
      </xdr:spPr>
    </xdr:pic>
    <xdr:clientData/>
  </xdr:oneCellAnchor>
  <xdr:oneCellAnchor>
    <xdr:from>
      <xdr:col>1</xdr:col>
      <xdr:colOff>79375</xdr:colOff>
      <xdr:row>2</xdr:row>
      <xdr:rowOff>190500</xdr:rowOff>
    </xdr:from>
    <xdr:ext cx="2216978" cy="1158875"/>
    <xdr:pic>
      <xdr:nvPicPr>
        <xdr:cNvPr id="3" name="Picture 2">
          <a:extLst>
            <a:ext uri="{FF2B5EF4-FFF2-40B4-BE49-F238E27FC236}">
              <a16:creationId xmlns:a16="http://schemas.microsoft.com/office/drawing/2014/main" id="{B230C13B-D6DF-4336-AAD5-039FF1CB2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925" y="1143000"/>
          <a:ext cx="2216978" cy="1158875"/>
        </a:xfrm>
        <a:prstGeom prst="rect">
          <a:avLst/>
        </a:prstGeom>
      </xdr:spPr>
    </xdr:pic>
    <xdr:clientData/>
  </xdr:oneCellAnchor>
  <xdr:oneCellAnchor>
    <xdr:from>
      <xdr:col>2</xdr:col>
      <xdr:colOff>396876</xdr:colOff>
      <xdr:row>1</xdr:row>
      <xdr:rowOff>469901</xdr:rowOff>
    </xdr:from>
    <xdr:ext cx="571500" cy="946608"/>
    <xdr:pic>
      <xdr:nvPicPr>
        <xdr:cNvPr id="4" name="Picture 3">
          <a:extLst>
            <a:ext uri="{FF2B5EF4-FFF2-40B4-BE49-F238E27FC236}">
              <a16:creationId xmlns:a16="http://schemas.microsoft.com/office/drawing/2014/main" id="{8E351785-1B17-BBAF-BDBF-56B2FDE70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7976" y="955676"/>
          <a:ext cx="571500" cy="94660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"/>
  <sheetViews>
    <sheetView tabSelected="1" workbookViewId="0">
      <selection activeCell="D11" sqref="D11"/>
    </sheetView>
  </sheetViews>
  <sheetFormatPr defaultRowHeight="15" x14ac:dyDescent="0.25"/>
  <cols>
    <col min="2" max="2" width="12.7109375" customWidth="1"/>
    <col min="3" max="3" width="12" customWidth="1"/>
    <col min="4" max="4" width="12.7109375" customWidth="1"/>
    <col min="5" max="5" width="15.140625" bestFit="1" customWidth="1"/>
  </cols>
  <sheetData>
    <row r="2" spans="1:5" x14ac:dyDescent="0.25">
      <c r="A2" s="35" t="s">
        <v>34</v>
      </c>
      <c r="B2" s="35"/>
      <c r="C2" s="35"/>
      <c r="D2" s="35"/>
      <c r="E2" s="35"/>
    </row>
    <row r="3" spans="1:5" x14ac:dyDescent="0.25">
      <c r="A3" s="36" t="s">
        <v>29</v>
      </c>
      <c r="B3" s="37" t="s">
        <v>30</v>
      </c>
      <c r="C3" s="38" t="s">
        <v>31</v>
      </c>
      <c r="D3" s="37" t="s">
        <v>32</v>
      </c>
      <c r="E3" s="37" t="s">
        <v>33</v>
      </c>
    </row>
    <row r="4" spans="1:5" x14ac:dyDescent="0.25">
      <c r="A4" s="39">
        <v>1</v>
      </c>
      <c r="B4" s="39" t="s">
        <v>35</v>
      </c>
      <c r="C4" s="40">
        <v>155700</v>
      </c>
      <c r="D4" s="40">
        <v>85700</v>
      </c>
      <c r="E4" s="39">
        <v>237500</v>
      </c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opLeftCell="C1" zoomScale="60" zoomScaleNormal="60" workbookViewId="0">
      <pane ySplit="1" topLeftCell="A2" activePane="bottomLeft" state="frozen"/>
      <selection pane="bottomLeft" activeCell="Q1" sqref="Q1"/>
    </sheetView>
  </sheetViews>
  <sheetFormatPr defaultColWidth="8.85546875" defaultRowHeight="15" x14ac:dyDescent="0.2"/>
  <cols>
    <col min="1" max="1" width="8.85546875" style="60"/>
    <col min="2" max="2" width="38.42578125" style="61" customWidth="1"/>
    <col min="3" max="3" width="21" style="61" customWidth="1"/>
    <col min="4" max="4" width="35.42578125" style="60" customWidth="1"/>
    <col min="5" max="5" width="9.85546875" style="61" customWidth="1"/>
    <col min="6" max="6" width="72.28515625" style="61" customWidth="1"/>
    <col min="7" max="7" width="14.140625" style="61" customWidth="1"/>
    <col min="8" max="8" width="15.7109375" style="61" customWidth="1"/>
    <col min="9" max="9" width="8.85546875" style="61" customWidth="1"/>
    <col min="10" max="10" width="13.42578125" style="61" bestFit="1" customWidth="1"/>
    <col min="11" max="11" width="19.5703125" style="61" customWidth="1"/>
    <col min="12" max="13" width="13.140625" style="61" customWidth="1"/>
    <col min="14" max="14" width="17.7109375" style="61" customWidth="1"/>
    <col min="15" max="15" width="39.42578125" style="61" customWidth="1"/>
    <col min="16" max="16384" width="8.85546875" style="62"/>
  </cols>
  <sheetData>
    <row r="1" spans="1:15" s="45" customFormat="1" ht="64.5" customHeight="1" x14ac:dyDescent="0.25">
      <c r="A1" s="42" t="s">
        <v>0</v>
      </c>
      <c r="B1" s="42" t="s">
        <v>5</v>
      </c>
      <c r="C1" s="42" t="s">
        <v>6</v>
      </c>
      <c r="D1" s="43" t="s">
        <v>9</v>
      </c>
      <c r="E1" s="42" t="s">
        <v>1</v>
      </c>
      <c r="F1" s="42" t="s">
        <v>12</v>
      </c>
      <c r="G1" s="44" t="s">
        <v>17</v>
      </c>
      <c r="H1" s="44" t="s">
        <v>18</v>
      </c>
      <c r="I1" s="44" t="s">
        <v>2</v>
      </c>
      <c r="J1" s="44" t="s">
        <v>3</v>
      </c>
      <c r="K1" s="44" t="s">
        <v>4</v>
      </c>
      <c r="L1" s="44" t="s">
        <v>8</v>
      </c>
      <c r="M1" s="44" t="s">
        <v>10</v>
      </c>
      <c r="N1" s="44" t="s">
        <v>15</v>
      </c>
      <c r="O1" s="42" t="s">
        <v>7</v>
      </c>
    </row>
    <row r="2" spans="1:15" s="45" customFormat="1" ht="137.25" customHeight="1" x14ac:dyDescent="0.25">
      <c r="A2" s="42">
        <v>1</v>
      </c>
      <c r="B2" s="42"/>
      <c r="C2" s="42"/>
      <c r="D2" s="46" t="s">
        <v>11</v>
      </c>
      <c r="E2" s="47">
        <v>100</v>
      </c>
      <c r="F2" s="48" t="s">
        <v>19</v>
      </c>
      <c r="G2" s="49">
        <v>1250</v>
      </c>
      <c r="H2" s="49">
        <f>E2*G2</f>
        <v>125000</v>
      </c>
      <c r="I2" s="50">
        <v>0</v>
      </c>
      <c r="J2" s="51">
        <f>G2*I2</f>
        <v>0</v>
      </c>
      <c r="K2" s="51">
        <f>G2+J2</f>
        <v>1250</v>
      </c>
      <c r="L2" s="51">
        <f>E2*K2</f>
        <v>125000</v>
      </c>
      <c r="M2" s="49" t="s">
        <v>14</v>
      </c>
      <c r="N2" s="52" t="s">
        <v>16</v>
      </c>
      <c r="O2" s="42"/>
    </row>
    <row r="3" spans="1:15" s="45" customFormat="1" ht="137.25" customHeight="1" x14ac:dyDescent="0.25">
      <c r="A3" s="42">
        <v>2</v>
      </c>
      <c r="B3" s="42"/>
      <c r="C3" s="42"/>
      <c r="D3" s="46" t="s">
        <v>21</v>
      </c>
      <c r="E3" s="47">
        <v>1</v>
      </c>
      <c r="F3" s="46" t="s">
        <v>21</v>
      </c>
      <c r="G3" s="53">
        <v>18700</v>
      </c>
      <c r="H3" s="49">
        <f>E3*G3</f>
        <v>18700</v>
      </c>
      <c r="I3" s="50">
        <v>0.18</v>
      </c>
      <c r="J3" s="51">
        <f>G3*I3</f>
        <v>3366</v>
      </c>
      <c r="K3" s="51">
        <f>G3+J3</f>
        <v>22066</v>
      </c>
      <c r="L3" s="51">
        <f>E3*K3</f>
        <v>22066</v>
      </c>
      <c r="M3" s="49" t="s">
        <v>14</v>
      </c>
      <c r="N3" s="49">
        <v>84249000</v>
      </c>
      <c r="O3" s="42"/>
    </row>
    <row r="4" spans="1:15" s="45" customFormat="1" ht="52.5" customHeight="1" x14ac:dyDescent="0.25">
      <c r="A4" s="42"/>
      <c r="B4" s="42"/>
      <c r="C4" s="42"/>
      <c r="D4" s="46"/>
      <c r="E4" s="47">
        <v>1</v>
      </c>
      <c r="F4" s="54" t="s">
        <v>13</v>
      </c>
      <c r="G4" s="49">
        <v>12000</v>
      </c>
      <c r="H4" s="49">
        <f>E4*G4</f>
        <v>12000</v>
      </c>
      <c r="I4" s="50">
        <v>0.18</v>
      </c>
      <c r="J4" s="51">
        <f>G4*I4</f>
        <v>2160</v>
      </c>
      <c r="K4" s="51">
        <f>G4+J4</f>
        <v>14160</v>
      </c>
      <c r="L4" s="51">
        <f>E4*K4</f>
        <v>14160</v>
      </c>
      <c r="M4" s="49" t="s">
        <v>14</v>
      </c>
      <c r="N4" s="49">
        <v>84249000</v>
      </c>
      <c r="O4" s="42"/>
    </row>
    <row r="5" spans="1:15" s="59" customFormat="1" ht="18" customHeight="1" x14ac:dyDescent="0.2">
      <c r="A5" s="55"/>
      <c r="B5" s="56"/>
      <c r="C5" s="53"/>
      <c r="D5" s="55"/>
      <c r="E5" s="57">
        <f>SUM(E2:E4)</f>
        <v>102</v>
      </c>
      <c r="F5" s="58"/>
      <c r="G5" s="53"/>
      <c r="H5" s="57">
        <f>SUM(H2:H4)</f>
        <v>155700</v>
      </c>
      <c r="I5" s="53"/>
      <c r="J5" s="53"/>
      <c r="K5" s="53"/>
      <c r="L5" s="57">
        <f>SUM(L2:L4)</f>
        <v>161226</v>
      </c>
      <c r="M5" s="57"/>
      <c r="N5" s="57"/>
      <c r="O5" s="53"/>
    </row>
  </sheetData>
  <autoFilter ref="A1:O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opLeftCell="E1" zoomScale="60" zoomScaleNormal="60" workbookViewId="0">
      <pane ySplit="1" topLeftCell="A2" activePane="bottomLeft" state="frozen"/>
      <selection pane="bottomLeft" activeCell="H6" sqref="H6"/>
    </sheetView>
  </sheetViews>
  <sheetFormatPr defaultColWidth="8.85546875" defaultRowHeight="15" x14ac:dyDescent="0.2"/>
  <cols>
    <col min="1" max="1" width="9.140625" style="63"/>
    <col min="2" max="2" width="38.42578125" style="64" customWidth="1"/>
    <col min="3" max="3" width="21" style="64" customWidth="1"/>
    <col min="4" max="4" width="35.42578125" style="63" customWidth="1"/>
    <col min="5" max="5" width="9.85546875" style="64" customWidth="1"/>
    <col min="6" max="6" width="72.28515625" style="64" customWidth="1"/>
    <col min="7" max="7" width="14.140625" style="64" customWidth="1"/>
    <col min="8" max="8" width="15.7109375" style="64" customWidth="1"/>
    <col min="9" max="9" width="8.85546875" style="64" customWidth="1"/>
    <col min="10" max="10" width="13.42578125" style="64" bestFit="1" customWidth="1"/>
    <col min="11" max="11" width="19.5703125" style="64" customWidth="1"/>
    <col min="12" max="13" width="13.140625" style="64" customWidth="1"/>
    <col min="14" max="14" width="17.7109375" style="64" customWidth="1"/>
    <col min="15" max="15" width="39.42578125" style="64" customWidth="1"/>
    <col min="16" max="17" width="19.85546875" style="34" bestFit="1" customWidth="1"/>
    <col min="18" max="16384" width="8.85546875" style="34"/>
  </cols>
  <sheetData>
    <row r="1" spans="1:15" s="9" customFormat="1" ht="64.5" customHeight="1" x14ac:dyDescent="0.25">
      <c r="A1" s="3" t="s">
        <v>0</v>
      </c>
      <c r="B1" s="3" t="s">
        <v>5</v>
      </c>
      <c r="C1" s="3" t="s">
        <v>6</v>
      </c>
      <c r="D1" s="4" t="s">
        <v>9</v>
      </c>
      <c r="E1" s="3" t="s">
        <v>1</v>
      </c>
      <c r="F1" s="3" t="s">
        <v>12</v>
      </c>
      <c r="G1" s="5" t="s">
        <v>17</v>
      </c>
      <c r="H1" s="5" t="s">
        <v>18</v>
      </c>
      <c r="I1" s="5" t="s">
        <v>2</v>
      </c>
      <c r="J1" s="5" t="s">
        <v>3</v>
      </c>
      <c r="K1" s="5" t="s">
        <v>4</v>
      </c>
      <c r="L1" s="5" t="s">
        <v>8</v>
      </c>
      <c r="M1" s="5" t="s">
        <v>10</v>
      </c>
      <c r="N1" s="5" t="s">
        <v>15</v>
      </c>
      <c r="O1" s="3" t="s">
        <v>7</v>
      </c>
    </row>
    <row r="2" spans="1:15" s="9" customFormat="1" ht="137.25" customHeight="1" x14ac:dyDescent="0.25">
      <c r="A2" s="3">
        <v>1</v>
      </c>
      <c r="B2" s="3"/>
      <c r="C2" s="3"/>
      <c r="D2" s="7" t="s">
        <v>11</v>
      </c>
      <c r="E2" s="6">
        <v>100</v>
      </c>
      <c r="F2" s="18" t="s">
        <v>19</v>
      </c>
      <c r="G2" s="2">
        <v>650</v>
      </c>
      <c r="H2" s="2">
        <f>E2*G2</f>
        <v>65000</v>
      </c>
      <c r="I2" s="19">
        <v>0</v>
      </c>
      <c r="J2" s="20">
        <f>G2*I2</f>
        <v>0</v>
      </c>
      <c r="K2" s="20">
        <f>G2+J2</f>
        <v>650</v>
      </c>
      <c r="L2" s="20">
        <f>E2*K2</f>
        <v>65000</v>
      </c>
      <c r="M2" s="2" t="s">
        <v>14</v>
      </c>
      <c r="N2" s="1" t="s">
        <v>16</v>
      </c>
      <c r="O2" s="3"/>
    </row>
    <row r="3" spans="1:15" s="9" customFormat="1" ht="137.25" customHeight="1" x14ac:dyDescent="0.25">
      <c r="A3" s="3">
        <v>2</v>
      </c>
      <c r="B3" s="3"/>
      <c r="C3" s="3"/>
      <c r="D3" s="7" t="s">
        <v>20</v>
      </c>
      <c r="E3" s="6">
        <v>1</v>
      </c>
      <c r="F3" s="41" t="s">
        <v>20</v>
      </c>
      <c r="G3" s="12">
        <v>13200</v>
      </c>
      <c r="H3" s="2">
        <f>E3*G3</f>
        <v>13200</v>
      </c>
      <c r="I3" s="19">
        <v>0.18</v>
      </c>
      <c r="J3" s="20">
        <f>G3*I3</f>
        <v>2376</v>
      </c>
      <c r="K3" s="20">
        <f>G3+J3</f>
        <v>15576</v>
      </c>
      <c r="L3" s="20">
        <f>E3*K3</f>
        <v>15576</v>
      </c>
      <c r="M3" s="2" t="s">
        <v>14</v>
      </c>
      <c r="N3" s="2">
        <v>84249000</v>
      </c>
      <c r="O3" s="3"/>
    </row>
    <row r="4" spans="1:15" s="9" customFormat="1" ht="52.5" customHeight="1" x14ac:dyDescent="0.25">
      <c r="A4" s="3"/>
      <c r="B4" s="3"/>
      <c r="C4" s="3"/>
      <c r="D4" s="7"/>
      <c r="E4" s="6">
        <v>1</v>
      </c>
      <c r="F4" s="8" t="s">
        <v>13</v>
      </c>
      <c r="G4" s="2">
        <v>7500</v>
      </c>
      <c r="H4" s="2">
        <f>E4*G4</f>
        <v>7500</v>
      </c>
      <c r="I4" s="19">
        <v>0.18</v>
      </c>
      <c r="J4" s="20">
        <f>G4*I4</f>
        <v>1350</v>
      </c>
      <c r="K4" s="20">
        <f>G4+J4</f>
        <v>8850</v>
      </c>
      <c r="L4" s="20">
        <f>E4*K4</f>
        <v>8850</v>
      </c>
      <c r="M4" s="2" t="s">
        <v>14</v>
      </c>
      <c r="N4" s="2">
        <v>84249000</v>
      </c>
      <c r="O4" s="3"/>
    </row>
    <row r="5" spans="1:15" s="15" customFormat="1" ht="18" customHeight="1" x14ac:dyDescent="0.2">
      <c r="A5" s="10"/>
      <c r="B5" s="11"/>
      <c r="C5" s="12"/>
      <c r="D5" s="10"/>
      <c r="E5" s="13">
        <f>SUM(E2:E4)</f>
        <v>102</v>
      </c>
      <c r="F5" s="14"/>
      <c r="G5" s="12"/>
      <c r="H5" s="13">
        <f>SUM(H2:H4)</f>
        <v>85700</v>
      </c>
      <c r="I5" s="12"/>
      <c r="J5" s="12"/>
      <c r="K5" s="12"/>
      <c r="L5" s="13">
        <f>SUM(L2:L4)</f>
        <v>89426</v>
      </c>
      <c r="M5" s="13"/>
      <c r="N5" s="13"/>
      <c r="O5" s="12"/>
    </row>
  </sheetData>
  <autoFilter ref="A1:O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60" zoomScaleNormal="60" workbookViewId="0">
      <selection activeCell="P2" sqref="P2"/>
    </sheetView>
  </sheetViews>
  <sheetFormatPr defaultColWidth="8.85546875" defaultRowHeight="15" x14ac:dyDescent="0.2"/>
  <cols>
    <col min="1" max="1" width="8.85546875" style="63"/>
    <col min="2" max="2" width="38.42578125" style="64" customWidth="1"/>
    <col min="3" max="3" width="21" style="64" customWidth="1"/>
    <col min="4" max="4" width="35.42578125" style="63" customWidth="1"/>
    <col min="5" max="5" width="16.5703125" style="64" customWidth="1"/>
    <col min="6" max="6" width="19.28515625" style="64" customWidth="1"/>
    <col min="7" max="7" width="21" style="64" customWidth="1"/>
    <col min="8" max="8" width="11.42578125" style="64" customWidth="1"/>
    <col min="9" max="9" width="13.42578125" style="64" bestFit="1" customWidth="1"/>
    <col min="10" max="10" width="22.85546875" style="64" customWidth="1"/>
    <col min="11" max="16384" width="8.85546875" style="34"/>
  </cols>
  <sheetData>
    <row r="1" spans="1:10" s="9" customFormat="1" ht="64.5" customHeight="1" x14ac:dyDescent="0.25">
      <c r="A1" s="32" t="s">
        <v>0</v>
      </c>
      <c r="B1" s="32" t="s">
        <v>5</v>
      </c>
      <c r="C1" s="32"/>
      <c r="D1" s="33" t="s">
        <v>12</v>
      </c>
      <c r="E1" s="32" t="s">
        <v>1</v>
      </c>
      <c r="F1" s="27" t="s">
        <v>17</v>
      </c>
      <c r="G1" s="27" t="s">
        <v>18</v>
      </c>
      <c r="H1" s="27" t="s">
        <v>2</v>
      </c>
      <c r="I1" s="27" t="s">
        <v>3</v>
      </c>
      <c r="J1" s="27" t="s">
        <v>10</v>
      </c>
    </row>
    <row r="2" spans="1:10" s="9" customFormat="1" ht="137.25" customHeight="1" x14ac:dyDescent="0.25">
      <c r="A2" s="32">
        <v>1</v>
      </c>
      <c r="B2" s="32"/>
      <c r="C2" s="32"/>
      <c r="D2" s="31" t="s">
        <v>28</v>
      </c>
      <c r="E2" s="30">
        <v>13</v>
      </c>
      <c r="F2" s="27">
        <v>17500</v>
      </c>
      <c r="G2" s="27">
        <f>+F2*E2</f>
        <v>227500</v>
      </c>
      <c r="H2" s="29">
        <v>0.18</v>
      </c>
      <c r="I2" s="28">
        <f>+H2*G2</f>
        <v>40950</v>
      </c>
      <c r="J2" s="27" t="s">
        <v>26</v>
      </c>
    </row>
    <row r="3" spans="1:10" s="9" customFormat="1" ht="137.25" customHeight="1" x14ac:dyDescent="0.25">
      <c r="A3" s="32">
        <v>2</v>
      </c>
      <c r="B3" s="32"/>
      <c r="C3" s="32"/>
      <c r="D3" s="31" t="s">
        <v>27</v>
      </c>
      <c r="E3" s="30">
        <v>1</v>
      </c>
      <c r="F3" s="27">
        <v>10000</v>
      </c>
      <c r="G3" s="27">
        <f>+F3*E3</f>
        <v>10000</v>
      </c>
      <c r="H3" s="29">
        <v>0.18</v>
      </c>
      <c r="I3" s="28">
        <f>+H3*G3</f>
        <v>1800</v>
      </c>
      <c r="J3" s="27" t="s">
        <v>26</v>
      </c>
    </row>
    <row r="4" spans="1:10" s="9" customFormat="1" ht="52.5" customHeight="1" x14ac:dyDescent="0.25">
      <c r="A4" s="32"/>
      <c r="B4" s="32"/>
      <c r="C4" s="32"/>
      <c r="D4" s="31"/>
      <c r="E4" s="30"/>
      <c r="F4" s="27"/>
      <c r="G4" s="27"/>
      <c r="H4" s="29"/>
      <c r="I4" s="28"/>
      <c r="J4" s="27"/>
    </row>
    <row r="5" spans="1:10" s="15" customFormat="1" ht="30" customHeight="1" x14ac:dyDescent="0.25">
      <c r="A5" s="25"/>
      <c r="B5" s="26"/>
      <c r="C5" s="24"/>
      <c r="D5" s="25"/>
      <c r="E5" s="21"/>
      <c r="F5" s="24"/>
      <c r="G5" s="23">
        <f>SUM(G2:G4)</f>
        <v>237500</v>
      </c>
      <c r="H5" s="22"/>
      <c r="I5" s="22"/>
      <c r="J5" s="21"/>
    </row>
    <row r="6" spans="1:10" s="15" customFormat="1" ht="69" customHeight="1" x14ac:dyDescent="0.2">
      <c r="A6" s="10"/>
      <c r="B6" s="65" t="s">
        <v>25</v>
      </c>
      <c r="C6" s="66"/>
      <c r="D6" s="66"/>
      <c r="E6" s="66"/>
      <c r="F6" s="16"/>
      <c r="G6" s="17"/>
      <c r="H6" s="12"/>
      <c r="I6" s="12"/>
      <c r="J6" s="12"/>
    </row>
    <row r="7" spans="1:10" s="15" customFormat="1" ht="19.5" x14ac:dyDescent="0.25">
      <c r="A7" s="10"/>
      <c r="B7" s="65" t="s">
        <v>24</v>
      </c>
      <c r="C7" s="67"/>
      <c r="D7" s="67"/>
      <c r="E7" s="67"/>
      <c r="F7" s="12"/>
      <c r="G7" s="12"/>
      <c r="H7" s="12"/>
      <c r="I7" s="12"/>
      <c r="J7" s="12"/>
    </row>
    <row r="8" spans="1:10" s="15" customFormat="1" ht="19.5" x14ac:dyDescent="0.25">
      <c r="A8" s="10">
        <v>1</v>
      </c>
      <c r="B8" s="68" t="s">
        <v>23</v>
      </c>
      <c r="C8" s="67"/>
      <c r="D8" s="67"/>
      <c r="E8" s="67"/>
      <c r="F8" s="12"/>
      <c r="G8" s="12"/>
      <c r="H8" s="12"/>
      <c r="I8" s="12"/>
      <c r="J8" s="12"/>
    </row>
    <row r="9" spans="1:10" s="15" customFormat="1" ht="20.25" x14ac:dyDescent="0.3">
      <c r="A9" s="10">
        <v>2</v>
      </c>
      <c r="B9" s="69" t="s">
        <v>22</v>
      </c>
      <c r="C9" s="67"/>
      <c r="D9" s="67"/>
      <c r="E9" s="67"/>
      <c r="F9" s="12"/>
      <c r="G9" s="12"/>
      <c r="H9" s="12"/>
      <c r="I9" s="12"/>
      <c r="J9" s="12"/>
    </row>
  </sheetData>
  <autoFilter ref="A1:J1"/>
  <mergeCells count="4">
    <mergeCell ref="B9:E9"/>
    <mergeCell ref="B6:E6"/>
    <mergeCell ref="B7:E7"/>
    <mergeCell ref="B8:E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D6AD47C5FC3429DA71485836B9747" ma:contentTypeVersion="11" ma:contentTypeDescription="Create a new document." ma:contentTypeScope="" ma:versionID="60d77fe1729b3091b2fa0bc90cec35f6">
  <xsd:schema xmlns:xsd="http://www.w3.org/2001/XMLSchema" xmlns:xs="http://www.w3.org/2001/XMLSchema" xmlns:p="http://schemas.microsoft.com/office/2006/metadata/properties" xmlns:ns3="e73ea004-9984-49cd-99d9-4871337bb73b" xmlns:ns4="be3b8d37-1ffb-431b-90b7-5503042b41c9" targetNamespace="http://schemas.microsoft.com/office/2006/metadata/properties" ma:root="true" ma:fieldsID="917054319d26420902e78142b6fc5d03" ns3:_="" ns4:_="">
    <xsd:import namespace="e73ea004-9984-49cd-99d9-4871337bb73b"/>
    <xsd:import namespace="be3b8d37-1ffb-431b-90b7-5503042b41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ea004-9984-49cd-99d9-4871337bb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3b8d37-1ffb-431b-90b7-5503042b4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3ea004-9984-49cd-99d9-4871337bb73b" xsi:nil="true"/>
  </documentManagement>
</p:properties>
</file>

<file path=customXml/itemProps1.xml><?xml version="1.0" encoding="utf-8"?>
<ds:datastoreItem xmlns:ds="http://schemas.openxmlformats.org/officeDocument/2006/customXml" ds:itemID="{AF789220-D832-432C-ABCD-111D65D67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ea004-9984-49cd-99d9-4871337bb73b"/>
    <ds:schemaRef ds:uri="be3b8d37-1ffb-431b-90b7-5503042b4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DD30AF-1854-4BE9-AD1D-D192316CD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4FA609-E45E-4AAF-81BA-647B2B806F27}">
  <ds:schemaRefs>
    <ds:schemaRef ds:uri="be3b8d37-1ffb-431b-90b7-5503042b41c9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73ea004-9984-49cd-99d9-4871337bb73b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BeruruR0</vt:lpstr>
      <vt:lpstr>Beruru R1</vt:lpstr>
      <vt:lpstr>Sudha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Harish1</dc:creator>
  <cp:lastModifiedBy>Sonali Dhadve</cp:lastModifiedBy>
  <dcterms:created xsi:type="dcterms:W3CDTF">2023-05-02T12:20:45Z</dcterms:created>
  <dcterms:modified xsi:type="dcterms:W3CDTF">2023-12-21T11:10:23Z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0x010100F20D6AD47C5FC3429DA71485836B9747</vt:lpwstr>
  </property>
</Properties>
</file>