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SonaliDhadve_OneDrive\OneDrive - KAPCO BANQUETS AND CATERING PVT LTD TFS\Documents\Safal PO Creatng\VSAS Group_Dominos- Lucknow\"/>
    </mc:Choice>
  </mc:AlternateContent>
  <bookViews>
    <workbookView xWindow="-120" yWindow="-120" windowWidth="20730" windowHeight="11040" tabRatio="861"/>
  </bookViews>
  <sheets>
    <sheet name="Summary Dominos" sheetId="1" r:id="rId1"/>
    <sheet name="Civil &amp; Interior" sheetId="2" r:id="rId2"/>
    <sheet name="CCTV BOQ" sheetId="3" r:id="rId3"/>
    <sheet name="HVAC BOQ" sheetId="4" r:id="rId4"/>
    <sheet name="LIGHTING BoQ" sheetId="5" r:id="rId5"/>
    <sheet name="Fire Fighting" sheetId="6" r:id="rId6"/>
    <sheet name="Material Specifications" sheetId="7" r:id="rId7"/>
    <sheet name="Fire Make" sheetId="8" r:id="rId8"/>
  </sheets>
  <externalReferences>
    <externalReference r:id="rId9"/>
    <externalReference r:id="rId10"/>
    <externalReference r:id="rId11"/>
    <externalReference r:id="rId12"/>
    <externalReference r:id="rId13"/>
  </externalReferences>
  <definedNames>
    <definedName name="______aaa5" localSheetId="4">#REF!</definedName>
    <definedName name="______aaa5">#REF!</definedName>
    <definedName name="_____aaa5" localSheetId="4">#REF!</definedName>
    <definedName name="_____aaa5">#REF!</definedName>
    <definedName name="_____bol1" localSheetId="4">#REF!</definedName>
    <definedName name="_____bol1">#REF!</definedName>
    <definedName name="____aaa5" localSheetId="4">#REF!</definedName>
    <definedName name="____aaa5">#REF!</definedName>
    <definedName name="____bol1" localSheetId="4">#REF!</definedName>
    <definedName name="____bol1">#REF!</definedName>
    <definedName name="___aaa5" localSheetId="4">#REF!</definedName>
    <definedName name="___aaa5">#REF!</definedName>
    <definedName name="___bol1" localSheetId="4">#REF!</definedName>
    <definedName name="___bol1">#REF!</definedName>
    <definedName name="__aaa5" localSheetId="4">#REF!</definedName>
    <definedName name="__aaa5">#REF!</definedName>
    <definedName name="__bol1" localSheetId="4">#REF!</definedName>
    <definedName name="__bol1">#REF!</definedName>
    <definedName name="_1" localSheetId="4">#REF!</definedName>
    <definedName name="_1">#REF!</definedName>
    <definedName name="_111" localSheetId="4">#REF!</definedName>
    <definedName name="_111">#REF!</definedName>
    <definedName name="_1111" localSheetId="4">#REF!</definedName>
    <definedName name="_1111">#REF!</definedName>
    <definedName name="_aaa5" localSheetId="4">#REF!</definedName>
    <definedName name="_aaa5">#REF!</definedName>
    <definedName name="_bol1" localSheetId="4">#REF!</definedName>
    <definedName name="_bol1">#REF!</definedName>
    <definedName name="_exc1" localSheetId="4">#REF!</definedName>
    <definedName name="_exc1">#REF!</definedName>
    <definedName name="_exc11" localSheetId="4">#REF!</definedName>
    <definedName name="_exc11">#REF!</definedName>
    <definedName name="_exc2" localSheetId="4">#REF!</definedName>
    <definedName name="_exc2">#REF!</definedName>
    <definedName name="_EXC3" localSheetId="4">#REF!</definedName>
    <definedName name="_EXC3">#REF!</definedName>
    <definedName name="_EXC4" localSheetId="4">#REF!</definedName>
    <definedName name="_EXC4">#REF!</definedName>
    <definedName name="_xlnm._FilterDatabase" localSheetId="1" hidden="1">'Civil &amp; Interior'!$C$14:$I$568</definedName>
    <definedName name="_foo1" localSheetId="4">#REF!</definedName>
    <definedName name="_foo1">#REF!</definedName>
    <definedName name="_foo2" localSheetId="4">#REF!</definedName>
    <definedName name="_foo2">#REF!</definedName>
    <definedName name="_foo3" localSheetId="4">#REF!</definedName>
    <definedName name="_foo3">#REF!</definedName>
    <definedName name="_FOO4" localSheetId="4">#REF!</definedName>
    <definedName name="_FOO4">#REF!</definedName>
    <definedName name="_pcc1" localSheetId="4">#REF!</definedName>
    <definedName name="_pcc1">#REF!</definedName>
    <definedName name="_pcc2" localSheetId="4">#REF!</definedName>
    <definedName name="_pcc2">#REF!</definedName>
    <definedName name="_pcc3" localSheetId="4">#REF!</definedName>
    <definedName name="_pcc3">#REF!</definedName>
    <definedName name="_PCC4" localSheetId="4">#REF!</definedName>
    <definedName name="_PCC4">#REF!</definedName>
    <definedName name="_plb1" localSheetId="4">#REF!</definedName>
    <definedName name="_plb1">#REF!</definedName>
    <definedName name="_plb2" localSheetId="4">#REF!</definedName>
    <definedName name="_plb2">#REF!</definedName>
    <definedName name="_plb3" localSheetId="4">#REF!</definedName>
    <definedName name="_plb3">#REF!</definedName>
    <definedName name="_plb4" localSheetId="4">#REF!</definedName>
    <definedName name="_plb4">#REF!</definedName>
    <definedName name="A">'[1]PRECAST lightconc-II'!$J$19</definedName>
    <definedName name="AAA" localSheetId="4">#REF!</definedName>
    <definedName name="AAA">#REF!</definedName>
    <definedName name="abc">'[2]Staff Acco.'!#REF!</definedName>
    <definedName name="ABCD" localSheetId="4">#REF!</definedName>
    <definedName name="ABCD">#REF!</definedName>
    <definedName name="B">'[1]PRECAST lightconc-II'!$K$19</definedName>
    <definedName name="bel" localSheetId="4">#REF!</definedName>
    <definedName name="bel">#REF!</definedName>
    <definedName name="bjlc" localSheetId="4">#REF!</definedName>
    <definedName name="bjlc">#REF!</definedName>
    <definedName name="bol" localSheetId="4">#REF!</definedName>
    <definedName name="bol">#REF!</definedName>
    <definedName name="boml" localSheetId="4">#REF!</definedName>
    <definedName name="boml">#REF!</definedName>
    <definedName name="BOTA" localSheetId="4">#REF!</definedName>
    <definedName name="BOTA">#REF!</definedName>
    <definedName name="botl" localSheetId="4">#REF!</definedName>
    <definedName name="botl">#REF!</definedName>
    <definedName name="botn" localSheetId="4">#REF!</definedName>
    <definedName name="botn">#REF!</definedName>
    <definedName name="bua" localSheetId="4">#REF!</definedName>
    <definedName name="bua">#REF!</definedName>
    <definedName name="cant">'[2]Staff Acco.'!#REF!</definedName>
    <definedName name="cantt">'[2]Staff Acco.'!#REF!</definedName>
    <definedName name="cbgl1" localSheetId="4">#REF!</definedName>
    <definedName name="cbgl1">#REF!</definedName>
    <definedName name="cbgl2" localSheetId="4">#REF!</definedName>
    <definedName name="cbgl2">#REF!</definedName>
    <definedName name="cbgl3" localSheetId="4">#REF!</definedName>
    <definedName name="cbgl3">#REF!</definedName>
    <definedName name="cbgl4" localSheetId="4">#REF!</definedName>
    <definedName name="cbgl4">#REF!</definedName>
    <definedName name="ccolagl" localSheetId="4">#REF!</definedName>
    <definedName name="ccolagl">#REF!</definedName>
    <definedName name="cfb" localSheetId="4">#REF!</definedName>
    <definedName name="cfb">#REF!</definedName>
    <definedName name="cfbeams" localSheetId="4">#REF!</definedName>
    <definedName name="cfbeams">#REF!</definedName>
    <definedName name="cfsalb" localSheetId="4">#REF!</definedName>
    <definedName name="cfsalb">#REF!</definedName>
    <definedName name="cfslab" localSheetId="4">#REF!</definedName>
    <definedName name="cfslab">#REF!</definedName>
    <definedName name="clintels" localSheetId="4">#REF!</definedName>
    <definedName name="clintels">#REF!</definedName>
    <definedName name="COAD">'[3]Civil Works'!$K$7</definedName>
    <definedName name="Colbgl" localSheetId="4">#REF!</definedName>
    <definedName name="Colbgl">#REF!</definedName>
    <definedName name="colbgl2" localSheetId="4">#REF!</definedName>
    <definedName name="colbgl2">#REF!</definedName>
    <definedName name="csshade" localSheetId="4">#REF!</definedName>
    <definedName name="csshade">#REF!</definedName>
    <definedName name="cst" localSheetId="4">#REF!</definedName>
    <definedName name="cst">#REF!</definedName>
    <definedName name="D">'[1]PRECAST lightconc-II'!$J$20</definedName>
    <definedName name="DATE" localSheetId="4">#REF!</definedName>
    <definedName name="DATE">#REF!</definedName>
    <definedName name="E">'[1]PRECAST lightconc-II'!$K$20</definedName>
    <definedName name="Excavation" localSheetId="4">#REF!</definedName>
    <definedName name="Excavation">#REF!</definedName>
    <definedName name="excf" localSheetId="4">#REF!</definedName>
    <definedName name="excf">#REF!</definedName>
    <definedName name="F" localSheetId="4">#REF!</definedName>
    <definedName name="F">#REF!</definedName>
    <definedName name="ff" localSheetId="4">#REF!</definedName>
    <definedName name="ff">#REF!</definedName>
    <definedName name="fgf" localSheetId="4">#REF!</definedName>
    <definedName name="fgf">#REF!</definedName>
    <definedName name="file" localSheetId="4">#REF!</definedName>
    <definedName name="file">#REF!</definedName>
    <definedName name="Footings" localSheetId="4">#REF!</definedName>
    <definedName name="Footings">#REF!</definedName>
    <definedName name="fsg" localSheetId="4">#REF!</definedName>
    <definedName name="fsg">#REF!</definedName>
    <definedName name="Group1" localSheetId="4">#REF!</definedName>
    <definedName name="Group1">#REF!</definedName>
    <definedName name="Group2" localSheetId="4">#REF!</definedName>
    <definedName name="Group2">#REF!</definedName>
    <definedName name="Group3" localSheetId="4">#REF!</definedName>
    <definedName name="Group3">#REF!</definedName>
    <definedName name="Group4" localSheetId="4">#REF!</definedName>
    <definedName name="Group4">#REF!</definedName>
    <definedName name="HAR">'[2]Staff Acco.'!#REF!</definedName>
    <definedName name="HJ" localSheetId="4">#REF!</definedName>
    <definedName name="HJ">#REF!</definedName>
    <definedName name="JK" localSheetId="4">#REF!</definedName>
    <definedName name="JK">#REF!</definedName>
    <definedName name="JobID" localSheetId="4">#REF!</definedName>
    <definedName name="JobID">#REF!</definedName>
    <definedName name="KHG" localSheetId="4">#REF!</definedName>
    <definedName name="KHG">#REF!</definedName>
    <definedName name="KLJ" localSheetId="4">#REF!</definedName>
    <definedName name="KLJ">#REF!</definedName>
    <definedName name="l">'[1]PRECAST lightconc-II'!$K$20</definedName>
    <definedName name="lef" localSheetId="4">#REF!</definedName>
    <definedName name="lef">#REF!</definedName>
    <definedName name="lel" localSheetId="4">#REF!</definedName>
    <definedName name="lel">#REF!</definedName>
    <definedName name="LK" localSheetId="4">#REF!</definedName>
    <definedName name="LK">#REF!</definedName>
    <definedName name="m">'[1]PRECAST lightconc-II'!$J$20</definedName>
    <definedName name="man" localSheetId="4">#REF!</definedName>
    <definedName name="man">#REF!</definedName>
    <definedName name="manday1" localSheetId="4">#REF!</definedName>
    <definedName name="manday1">#REF!</definedName>
    <definedName name="mksdghjioergn" localSheetId="4">#REF!</definedName>
    <definedName name="mksdghjioergn">#REF!</definedName>
    <definedName name="PCC" localSheetId="4">#REF!</definedName>
    <definedName name="PCC">#REF!</definedName>
    <definedName name="pccut" localSheetId="4">#REF!</definedName>
    <definedName name="pccut">#REF!</definedName>
    <definedName name="plbeams" localSheetId="4">#REF!</definedName>
    <definedName name="plbeams">#REF!</definedName>
    <definedName name="_xlnm.Print_Area" localSheetId="1">'Civil &amp; Interior'!$A$1:$O$575</definedName>
    <definedName name="_xlnm.Print_Area" localSheetId="3">'HVAC BOQ'!$A$1:$L$43</definedName>
    <definedName name="_xlnm.Print_Area" localSheetId="0">'Summary Dominos'!$A$1:$F$10</definedName>
    <definedName name="_xlnm.Print_Titles" localSheetId="5">'Fire Fighting'!$2:$4</definedName>
    <definedName name="rcwbgl" localSheetId="4">#REF!</definedName>
    <definedName name="rcwbgl">#REF!</definedName>
    <definedName name="rcwbgl2" localSheetId="4">#REF!</definedName>
    <definedName name="rcwbgl2">#REF!</definedName>
    <definedName name="rel" localSheetId="4">#REF!</definedName>
    <definedName name="rel">#REF!</definedName>
    <definedName name="Rev" localSheetId="4">#REF!</definedName>
    <definedName name="Rev">#REF!</definedName>
    <definedName name="rig" localSheetId="4">#REF!</definedName>
    <definedName name="rig">#REF!</definedName>
    <definedName name="robot" localSheetId="4">#REF!</definedName>
    <definedName name="robot">#REF!</definedName>
    <definedName name="rose" localSheetId="4">#REF!</definedName>
    <definedName name="rose">#REF!</definedName>
    <definedName name="rosid" localSheetId="4">#REF!</definedName>
    <definedName name="rosid">#REF!</definedName>
    <definedName name="s" localSheetId="4">#REF!</definedName>
    <definedName name="s">#REF!</definedName>
    <definedName name="SARAVANAN" localSheetId="4">#REF!</definedName>
    <definedName name="SARAVANAN">#REF!</definedName>
    <definedName name="Sdate" localSheetId="4">#REF!</definedName>
    <definedName name="Sdate">#REF!</definedName>
    <definedName name="Staircase" localSheetId="4">#REF!</definedName>
    <definedName name="Staircase">#REF!</definedName>
    <definedName name="Staircase2" localSheetId="4">#REF!</definedName>
    <definedName name="Staircase2">#REF!</definedName>
    <definedName name="StrID" localSheetId="4">#REF!</definedName>
    <definedName name="StrID">#REF!</definedName>
    <definedName name="Subject" localSheetId="4">#REF!</definedName>
    <definedName name="Subject">#REF!</definedName>
    <definedName name="T" localSheetId="4">#REF!</definedName>
    <definedName name="T">#REF!</definedName>
    <definedName name="Title1" localSheetId="4">#REF!</definedName>
    <definedName name="Title1">#REF!</definedName>
    <definedName name="Title2" localSheetId="4">#REF!</definedName>
    <definedName name="Title2">#REF!</definedName>
    <definedName name="to_get_cabledata">'[4]XLPE cable data'!$B$5:$K$67</definedName>
    <definedName name="tol" localSheetId="4">#REF!</definedName>
    <definedName name="tol">#REF!</definedName>
    <definedName name="topl" localSheetId="4">#REF!</definedName>
    <definedName name="topl">#REF!</definedName>
    <definedName name="topn" localSheetId="4">#REF!</definedName>
    <definedName name="topn">#REF!</definedName>
    <definedName name="type_of_cable">'[5]XLPE cable data'!$B$5:$B$67</definedName>
    <definedName name="type_of_medium">'[4]XLPE cable data'!$E$4:$G$4</definedName>
    <definedName name="Type1" localSheetId="4">#REF!</definedName>
    <definedName name="Type1">#REF!</definedName>
    <definedName name="Type2" localSheetId="4">#REF!</definedName>
    <definedName name="Type2">#REF!</definedName>
    <definedName name="Type3" localSheetId="4">#REF!</definedName>
    <definedName name="Type3">#REF!</definedName>
    <definedName name="w" localSheetId="4">#REF!</definedName>
    <definedName name="w">#REF!</definedName>
    <definedName name="wef" localSheetId="4">#REF!</definedName>
    <definedName name="wef">#REF!</definedName>
    <definedName name="xcd" localSheetId="4">#REF!</definedName>
    <definedName name="xcd">#REF!</definedName>
    <definedName name="y" localSheetId="4">#REF!</definedName>
    <definedName name="y">#REF!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8" i="2" l="1"/>
  <c r="I229" i="2"/>
  <c r="H19" i="5"/>
  <c r="H18" i="5"/>
  <c r="H17" i="5"/>
  <c r="H16" i="5"/>
  <c r="H15" i="5"/>
  <c r="H14" i="5"/>
  <c r="H13" i="5"/>
  <c r="H12" i="5"/>
  <c r="H11" i="5"/>
  <c r="H10" i="5"/>
  <c r="H9" i="5"/>
  <c r="H8" i="5"/>
  <c r="H7" i="5"/>
  <c r="H6" i="5"/>
  <c r="H5" i="5"/>
  <c r="H4" i="5"/>
  <c r="F13" i="4"/>
  <c r="F12" i="4"/>
  <c r="F11" i="4"/>
  <c r="F10" i="4"/>
  <c r="F9" i="4"/>
  <c r="F8"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29" i="2"/>
  <c r="I528" i="2"/>
  <c r="I527" i="2"/>
  <c r="I526" i="2"/>
  <c r="I525" i="2"/>
  <c r="I524" i="2"/>
  <c r="I523" i="2"/>
  <c r="I522" i="2"/>
  <c r="I521" i="2"/>
  <c r="I517" i="2"/>
  <c r="I516" i="2"/>
  <c r="I515" i="2"/>
  <c r="I514" i="2"/>
  <c r="I513" i="2"/>
  <c r="I510" i="2"/>
  <c r="I509" i="2"/>
  <c r="I508" i="2"/>
  <c r="I505" i="2"/>
  <c r="I504" i="2"/>
  <c r="I506" i="2" s="1"/>
  <c r="I503" i="2"/>
  <c r="I499" i="2"/>
  <c r="I498" i="2"/>
  <c r="I497" i="2"/>
  <c r="I495" i="2"/>
  <c r="I494" i="2"/>
  <c r="I489" i="2"/>
  <c r="I488" i="2"/>
  <c r="I487" i="2"/>
  <c r="I486" i="2"/>
  <c r="I485" i="2"/>
  <c r="I484" i="2"/>
  <c r="I483" i="2"/>
  <c r="I482" i="2"/>
  <c r="I481" i="2"/>
  <c r="I480" i="2"/>
  <c r="I479" i="2"/>
  <c r="I475" i="2"/>
  <c r="I474" i="2"/>
  <c r="I473" i="2"/>
  <c r="I472" i="2"/>
  <c r="I470" i="2"/>
  <c r="I469" i="2"/>
  <c r="I468" i="2"/>
  <c r="I467" i="2"/>
  <c r="I466" i="2"/>
  <c r="I465" i="2"/>
  <c r="I464" i="2"/>
  <c r="I461" i="2"/>
  <c r="I460" i="2"/>
  <c r="I457" i="2"/>
  <c r="I458" i="2" s="1"/>
  <c r="I454" i="2"/>
  <c r="I453" i="2"/>
  <c r="I452" i="2"/>
  <c r="I451" i="2"/>
  <c r="I449" i="2"/>
  <c r="I448" i="2"/>
  <c r="I447" i="2"/>
  <c r="I446" i="2"/>
  <c r="I445" i="2"/>
  <c r="I444" i="2"/>
  <c r="I443" i="2"/>
  <c r="I442" i="2"/>
  <c r="I439" i="2"/>
  <c r="I438" i="2"/>
  <c r="I437" i="2"/>
  <c r="I436" i="2"/>
  <c r="I435" i="2"/>
  <c r="I434" i="2"/>
  <c r="I433" i="2"/>
  <c r="I432" i="2"/>
  <c r="I431" i="2"/>
  <c r="I430" i="2"/>
  <c r="I429" i="2"/>
  <c r="I428" i="2"/>
  <c r="I425" i="2"/>
  <c r="I424" i="2"/>
  <c r="I422" i="2"/>
  <c r="I421" i="2"/>
  <c r="I420" i="2"/>
  <c r="I417" i="2"/>
  <c r="I416" i="2"/>
  <c r="I415" i="2"/>
  <c r="I414" i="2"/>
  <c r="I413" i="2"/>
  <c r="I412" i="2"/>
  <c r="I411" i="2"/>
  <c r="I410" i="2"/>
  <c r="I409" i="2"/>
  <c r="I408" i="2"/>
  <c r="I407" i="2"/>
  <c r="I406" i="2"/>
  <c r="I405" i="2"/>
  <c r="I401" i="2"/>
  <c r="I400" i="2"/>
  <c r="I399" i="2"/>
  <c r="I398" i="2"/>
  <c r="I397" i="2"/>
  <c r="I396" i="2"/>
  <c r="I395" i="2"/>
  <c r="I394" i="2"/>
  <c r="I393" i="2"/>
  <c r="I392" i="2"/>
  <c r="I390" i="2"/>
  <c r="I389" i="2"/>
  <c r="I388" i="2"/>
  <c r="I387" i="2"/>
  <c r="I386" i="2"/>
  <c r="I384" i="2"/>
  <c r="I383" i="2"/>
  <c r="I381" i="2"/>
  <c r="I380" i="2"/>
  <c r="I379" i="2"/>
  <c r="I378" i="2"/>
  <c r="I375" i="2"/>
  <c r="I374" i="2"/>
  <c r="I373" i="2"/>
  <c r="I372" i="2"/>
  <c r="I370" i="2"/>
  <c r="I369" i="2"/>
  <c r="I368" i="2"/>
  <c r="I367" i="2"/>
  <c r="I366" i="2"/>
  <c r="I363" i="2"/>
  <c r="I362" i="2"/>
  <c r="I361" i="2"/>
  <c r="I360" i="2"/>
  <c r="I359" i="2"/>
  <c r="I357" i="2"/>
  <c r="I356" i="2"/>
  <c r="I355" i="2"/>
  <c r="I354" i="2"/>
  <c r="I353" i="2"/>
  <c r="I352" i="2"/>
  <c r="I348" i="2"/>
  <c r="I347" i="2"/>
  <c r="I346" i="2"/>
  <c r="I345" i="2"/>
  <c r="I344" i="2"/>
  <c r="I343" i="2"/>
  <c r="I342" i="2"/>
  <c r="I341" i="2"/>
  <c r="I340" i="2"/>
  <c r="I339" i="2"/>
  <c r="I338" i="2"/>
  <c r="I337" i="2"/>
  <c r="I336" i="2"/>
  <c r="I335" i="2"/>
  <c r="I332" i="2"/>
  <c r="I331" i="2"/>
  <c r="I329" i="2"/>
  <c r="I320" i="2"/>
  <c r="I313" i="2"/>
  <c r="I306" i="2"/>
  <c r="I294" i="2"/>
  <c r="I284" i="2"/>
  <c r="I276" i="2"/>
  <c r="I267" i="2"/>
  <c r="I260" i="2"/>
  <c r="I253" i="2"/>
  <c r="I249" i="2"/>
  <c r="I248" i="2"/>
  <c r="I247" i="2"/>
  <c r="I246" i="2"/>
  <c r="I245" i="2"/>
  <c r="I244" i="2"/>
  <c r="I243" i="2"/>
  <c r="I242" i="2"/>
  <c r="I241" i="2"/>
  <c r="I240" i="2"/>
  <c r="I239" i="2"/>
  <c r="I238" i="2"/>
  <c r="I237" i="2"/>
  <c r="I236" i="2"/>
  <c r="I235" i="2"/>
  <c r="I234" i="2"/>
  <c r="I233" i="2"/>
  <c r="I226" i="2"/>
  <c r="I223" i="2"/>
  <c r="I221" i="2"/>
  <c r="I219" i="2"/>
  <c r="I218" i="2"/>
  <c r="I217" i="2"/>
  <c r="I216" i="2"/>
  <c r="I215" i="2"/>
  <c r="I214" i="2"/>
  <c r="I212" i="2"/>
  <c r="I208" i="2"/>
  <c r="I207" i="2"/>
  <c r="I206" i="2"/>
  <c r="I204" i="2"/>
  <c r="I203" i="2"/>
  <c r="I202" i="2"/>
  <c r="I200" i="2"/>
  <c r="I199" i="2"/>
  <c r="I197" i="2"/>
  <c r="I196" i="2"/>
  <c r="I194" i="2"/>
  <c r="I193" i="2"/>
  <c r="I192" i="2"/>
  <c r="I191" i="2"/>
  <c r="I190" i="2"/>
  <c r="I188" i="2"/>
  <c r="I186" i="2"/>
  <c r="I185" i="2"/>
  <c r="I184" i="2"/>
  <c r="I179" i="2"/>
  <c r="I178" i="2"/>
  <c r="I177" i="2"/>
  <c r="I176" i="2"/>
  <c r="I175" i="2"/>
  <c r="I174" i="2"/>
  <c r="I173" i="2"/>
  <c r="I172" i="2"/>
  <c r="I171" i="2"/>
  <c r="I170" i="2"/>
  <c r="I169" i="2"/>
  <c r="I168" i="2"/>
  <c r="I167" i="2"/>
  <c r="I166" i="2"/>
  <c r="I165" i="2"/>
  <c r="I161" i="2"/>
  <c r="I160" i="2"/>
  <c r="I159" i="2"/>
  <c r="I158" i="2"/>
  <c r="I157" i="2"/>
  <c r="I156" i="2"/>
  <c r="I155" i="2"/>
  <c r="I154" i="2"/>
  <c r="I153" i="2"/>
  <c r="I149" i="2"/>
  <c r="I146" i="2"/>
  <c r="I144" i="2"/>
  <c r="I140" i="2"/>
  <c r="I139" i="2"/>
  <c r="I138" i="2"/>
  <c r="I137" i="2"/>
  <c r="I136" i="2"/>
  <c r="I134" i="2"/>
  <c r="I133" i="2"/>
  <c r="I132" i="2"/>
  <c r="I131" i="2"/>
  <c r="I130" i="2"/>
  <c r="I127" i="2"/>
  <c r="I126" i="2"/>
  <c r="I125" i="2"/>
  <c r="I124" i="2"/>
  <c r="I123" i="2"/>
  <c r="I122" i="2"/>
  <c r="I121" i="2"/>
  <c r="I120" i="2"/>
  <c r="I119" i="2"/>
  <c r="I115" i="2"/>
  <c r="I114" i="2"/>
  <c r="I113" i="2"/>
  <c r="I112" i="2"/>
  <c r="I111" i="2"/>
  <c r="I110" i="2"/>
  <c r="I109" i="2"/>
  <c r="I108" i="2"/>
  <c r="I107" i="2"/>
  <c r="I106" i="2"/>
  <c r="I105" i="2"/>
  <c r="I103" i="2"/>
  <c r="I102" i="2"/>
  <c r="I101" i="2"/>
  <c r="I100" i="2"/>
  <c r="I98" i="2"/>
  <c r="I95" i="2"/>
  <c r="I94" i="2"/>
  <c r="I91" i="2"/>
  <c r="I90" i="2"/>
  <c r="I89" i="2"/>
  <c r="I84" i="2"/>
  <c r="I83" i="2"/>
  <c r="I81" i="2"/>
  <c r="I80" i="2"/>
  <c r="I79" i="2"/>
  <c r="I78" i="2"/>
  <c r="I74" i="2"/>
  <c r="I73" i="2"/>
  <c r="I72" i="2"/>
  <c r="I71" i="2"/>
  <c r="I70" i="2"/>
  <c r="I69" i="2"/>
  <c r="I68" i="2"/>
  <c r="I67" i="2"/>
  <c r="I66" i="2"/>
  <c r="I65" i="2"/>
  <c r="I64" i="2"/>
  <c r="I63" i="2"/>
  <c r="I60" i="2"/>
  <c r="I59" i="2"/>
  <c r="I58" i="2"/>
  <c r="I55" i="2"/>
  <c r="I52" i="2"/>
  <c r="I51" i="2"/>
  <c r="I50" i="2"/>
  <c r="I48" i="2"/>
  <c r="I43" i="2"/>
  <c r="I42" i="2"/>
  <c r="I40" i="2"/>
  <c r="I39" i="2"/>
  <c r="I35" i="2"/>
  <c r="I30" i="2"/>
  <c r="I29" i="2"/>
  <c r="I27" i="2"/>
  <c r="I26" i="2"/>
  <c r="I24" i="2"/>
  <c r="I23" i="2"/>
  <c r="I22" i="2"/>
  <c r="I21" i="2"/>
  <c r="I20" i="2"/>
  <c r="I19" i="2"/>
  <c r="I18" i="2"/>
  <c r="F12" i="3"/>
  <c r="F11" i="3"/>
  <c r="F10" i="3"/>
  <c r="F9" i="3"/>
  <c r="F8" i="3"/>
  <c r="F7" i="3"/>
  <c r="F6" i="3"/>
  <c r="F5" i="3"/>
  <c r="N19" i="5"/>
  <c r="N18" i="5"/>
  <c r="N17" i="5"/>
  <c r="N16" i="5"/>
  <c r="N15" i="5"/>
  <c r="N14" i="5"/>
  <c r="N13" i="5"/>
  <c r="N12" i="5"/>
  <c r="N11" i="5"/>
  <c r="N10" i="5"/>
  <c r="N9" i="5"/>
  <c r="N8" i="5"/>
  <c r="N7" i="5"/>
  <c r="N6" i="5"/>
  <c r="N5" i="5"/>
  <c r="N4" i="5"/>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12" i="3"/>
  <c r="L11" i="3"/>
  <c r="L10" i="3"/>
  <c r="L9" i="3"/>
  <c r="L8" i="3"/>
  <c r="L7" i="3"/>
  <c r="L6" i="3"/>
  <c r="L5" i="3"/>
  <c r="O567" i="2"/>
  <c r="O566" i="2"/>
  <c r="O565" i="2"/>
  <c r="O564" i="2"/>
  <c r="O563" i="2"/>
  <c r="O562" i="2"/>
  <c r="O561" i="2"/>
  <c r="O560" i="2"/>
  <c r="O559" i="2"/>
  <c r="O558" i="2"/>
  <c r="O557" i="2"/>
  <c r="O552" i="2"/>
  <c r="O551" i="2"/>
  <c r="O550" i="2"/>
  <c r="O549" i="2"/>
  <c r="O548" i="2"/>
  <c r="O547" i="2"/>
  <c r="O546" i="2"/>
  <c r="O545" i="2"/>
  <c r="O544" i="2"/>
  <c r="O543" i="2"/>
  <c r="O542" i="2"/>
  <c r="O541" i="2"/>
  <c r="O540" i="2"/>
  <c r="O539" i="2"/>
  <c r="O538" i="2"/>
  <c r="O537" i="2"/>
  <c r="O536" i="2"/>
  <c r="O535" i="2"/>
  <c r="O534" i="2"/>
  <c r="O533" i="2"/>
  <c r="O532" i="2"/>
  <c r="O531" i="2"/>
  <c r="O529" i="2"/>
  <c r="O528" i="2"/>
  <c r="O527" i="2"/>
  <c r="O526" i="2"/>
  <c r="O525" i="2"/>
  <c r="O524" i="2"/>
  <c r="O523" i="2"/>
  <c r="O522" i="2"/>
  <c r="O521" i="2"/>
  <c r="O520" i="2"/>
  <c r="O519" i="2"/>
  <c r="O517" i="2"/>
  <c r="O516" i="2"/>
  <c r="O515" i="2"/>
  <c r="O514" i="2"/>
  <c r="O513" i="2"/>
  <c r="O512" i="2"/>
  <c r="O510" i="2"/>
  <c r="O509" i="2"/>
  <c r="O508" i="2"/>
  <c r="O507" i="2"/>
  <c r="O505" i="2"/>
  <c r="O504" i="2"/>
  <c r="O503" i="2"/>
  <c r="O502" i="2"/>
  <c r="O501" i="2"/>
  <c r="O499" i="2"/>
  <c r="O498" i="2"/>
  <c r="O497" i="2"/>
  <c r="O496" i="2"/>
  <c r="O495" i="2"/>
  <c r="O494" i="2"/>
  <c r="O493" i="2"/>
  <c r="O492" i="2"/>
  <c r="O491" i="2"/>
  <c r="O489" i="2"/>
  <c r="O488" i="2"/>
  <c r="O487" i="2"/>
  <c r="O486" i="2"/>
  <c r="O485" i="2"/>
  <c r="O484" i="2"/>
  <c r="O483" i="2"/>
  <c r="O482" i="2"/>
  <c r="O481" i="2"/>
  <c r="O480" i="2"/>
  <c r="O479" i="2"/>
  <c r="O478" i="2"/>
  <c r="O477" i="2"/>
  <c r="O475" i="2"/>
  <c r="O474" i="2"/>
  <c r="O473" i="2"/>
  <c r="O472" i="2"/>
  <c r="O471" i="2"/>
  <c r="O470" i="2"/>
  <c r="O469" i="2"/>
  <c r="O468" i="2"/>
  <c r="O467" i="2"/>
  <c r="O466" i="2"/>
  <c r="O465" i="2"/>
  <c r="O464" i="2"/>
  <c r="O463" i="2"/>
  <c r="O461" i="2"/>
  <c r="O460" i="2"/>
  <c r="O459" i="2"/>
  <c r="O457" i="2"/>
  <c r="O458" i="2" s="1"/>
  <c r="O456" i="2"/>
  <c r="O454" i="2"/>
  <c r="O453" i="2"/>
  <c r="O452" i="2"/>
  <c r="O451" i="2"/>
  <c r="O450" i="2"/>
  <c r="O449" i="2"/>
  <c r="O448" i="2"/>
  <c r="O447" i="2"/>
  <c r="O446" i="2"/>
  <c r="O445" i="2"/>
  <c r="O444" i="2"/>
  <c r="O443" i="2"/>
  <c r="O442" i="2"/>
  <c r="O441" i="2"/>
  <c r="O439" i="2"/>
  <c r="O438" i="2"/>
  <c r="O437" i="2"/>
  <c r="O436" i="2"/>
  <c r="O435" i="2"/>
  <c r="O434" i="2"/>
  <c r="O433" i="2"/>
  <c r="O432" i="2"/>
  <c r="O431" i="2"/>
  <c r="O430" i="2"/>
  <c r="O429" i="2"/>
  <c r="O428" i="2"/>
  <c r="O427" i="2"/>
  <c r="O425" i="2"/>
  <c r="O424" i="2"/>
  <c r="O423" i="2"/>
  <c r="O422" i="2"/>
  <c r="O421" i="2"/>
  <c r="O420" i="2"/>
  <c r="O419" i="2"/>
  <c r="O418" i="2"/>
  <c r="O417" i="2"/>
  <c r="O416" i="2"/>
  <c r="O415" i="2"/>
  <c r="O414" i="2"/>
  <c r="O413" i="2"/>
  <c r="O412" i="2"/>
  <c r="O411" i="2"/>
  <c r="O410" i="2"/>
  <c r="O409" i="2"/>
  <c r="O408" i="2"/>
  <c r="O407" i="2"/>
  <c r="O406" i="2"/>
  <c r="O405" i="2"/>
  <c r="O404" i="2"/>
  <c r="O403"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8" i="2"/>
  <c r="O347" i="2"/>
  <c r="O346" i="2"/>
  <c r="O345" i="2"/>
  <c r="O344" i="2"/>
  <c r="O343" i="2"/>
  <c r="O342" i="2"/>
  <c r="O341" i="2"/>
  <c r="O340" i="2"/>
  <c r="O339" i="2"/>
  <c r="O338" i="2"/>
  <c r="O337" i="2"/>
  <c r="O336" i="2"/>
  <c r="O335" i="2"/>
  <c r="O332" i="2"/>
  <c r="O331" i="2"/>
  <c r="O329" i="2"/>
  <c r="O328" i="2"/>
  <c r="O326" i="2"/>
  <c r="O325" i="2"/>
  <c r="O324" i="2"/>
  <c r="O323" i="2"/>
  <c r="O322" i="2"/>
  <c r="O321" i="2"/>
  <c r="O320" i="2"/>
  <c r="O319" i="2"/>
  <c r="O318" i="2"/>
  <c r="O317" i="2"/>
  <c r="O316" i="2"/>
  <c r="O315" i="2"/>
  <c r="O314" i="2"/>
  <c r="O313" i="2"/>
  <c r="O312" i="2"/>
  <c r="O311" i="2"/>
  <c r="O310" i="2"/>
  <c r="O309" i="2"/>
  <c r="O308" i="2"/>
  <c r="O307" i="2"/>
  <c r="O306" i="2"/>
  <c r="O305"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3" i="2"/>
  <c r="O272" i="2"/>
  <c r="O271" i="2"/>
  <c r="O270" i="2"/>
  <c r="O269" i="2"/>
  <c r="O268" i="2"/>
  <c r="O267" i="2"/>
  <c r="O266" i="2"/>
  <c r="O265" i="2"/>
  <c r="O264" i="2"/>
  <c r="O263" i="2"/>
  <c r="O262" i="2"/>
  <c r="O261" i="2"/>
  <c r="O260" i="2"/>
  <c r="O259" i="2"/>
  <c r="O258" i="2"/>
  <c r="O257" i="2"/>
  <c r="O256" i="2"/>
  <c r="O255" i="2"/>
  <c r="O254" i="2"/>
  <c r="O253" i="2"/>
  <c r="O252" i="2"/>
  <c r="O251" i="2"/>
  <c r="O249" i="2"/>
  <c r="O248" i="2"/>
  <c r="O247" i="2"/>
  <c r="O246" i="2"/>
  <c r="O245" i="2"/>
  <c r="O244" i="2"/>
  <c r="O243" i="2"/>
  <c r="O242" i="2"/>
  <c r="O241" i="2"/>
  <c r="O240" i="2"/>
  <c r="O239" i="2"/>
  <c r="O238" i="2"/>
  <c r="O237" i="2"/>
  <c r="O236" i="2"/>
  <c r="O235" i="2"/>
  <c r="O234" i="2"/>
  <c r="O233" i="2"/>
  <c r="O232" i="2"/>
  <c r="O231" i="2"/>
  <c r="O229" i="2"/>
  <c r="O228" i="2"/>
  <c r="O226" i="2"/>
  <c r="O225" i="2"/>
  <c r="O223" i="2"/>
  <c r="O221" i="2"/>
  <c r="O219" i="2"/>
  <c r="O218" i="2"/>
  <c r="O217" i="2"/>
  <c r="O216" i="2"/>
  <c r="O215" i="2"/>
  <c r="O214" i="2"/>
  <c r="O212" i="2"/>
  <c r="O211" i="2"/>
  <c r="O210" i="2"/>
  <c r="O208" i="2"/>
  <c r="O207" i="2"/>
  <c r="O206" i="2"/>
  <c r="O205" i="2"/>
  <c r="O204" i="2"/>
  <c r="O203" i="2"/>
  <c r="O202" i="2"/>
  <c r="O200" i="2"/>
  <c r="O199" i="2"/>
  <c r="O198" i="2"/>
  <c r="O197" i="2"/>
  <c r="O196" i="2"/>
  <c r="O195" i="2"/>
  <c r="O194" i="2"/>
  <c r="O193" i="2"/>
  <c r="O192" i="2"/>
  <c r="O191" i="2"/>
  <c r="O190" i="2"/>
  <c r="O189" i="2"/>
  <c r="O188" i="2"/>
  <c r="O186" i="2"/>
  <c r="O185" i="2"/>
  <c r="O184" i="2"/>
  <c r="O183" i="2"/>
  <c r="O182" i="2"/>
  <c r="O181" i="2"/>
  <c r="O179" i="2"/>
  <c r="O178" i="2"/>
  <c r="O177" i="2"/>
  <c r="O176" i="2"/>
  <c r="O175" i="2"/>
  <c r="O174" i="2"/>
  <c r="O173" i="2"/>
  <c r="O172" i="2"/>
  <c r="O171" i="2"/>
  <c r="O170" i="2"/>
  <c r="O169" i="2"/>
  <c r="O168" i="2"/>
  <c r="O167" i="2"/>
  <c r="O166" i="2"/>
  <c r="O165" i="2"/>
  <c r="O164" i="2"/>
  <c r="O163" i="2"/>
  <c r="O161" i="2"/>
  <c r="O160" i="2"/>
  <c r="O159" i="2"/>
  <c r="O158" i="2"/>
  <c r="O157" i="2"/>
  <c r="O156" i="2"/>
  <c r="O155" i="2"/>
  <c r="O154" i="2"/>
  <c r="O153" i="2"/>
  <c r="O152" i="2"/>
  <c r="O151" i="2"/>
  <c r="O149" i="2"/>
  <c r="O146" i="2"/>
  <c r="O144" i="2"/>
  <c r="O142" i="2"/>
  <c r="O140" i="2"/>
  <c r="O139" i="2"/>
  <c r="O138" i="2"/>
  <c r="O137" i="2"/>
  <c r="O136" i="2"/>
  <c r="O134" i="2"/>
  <c r="O133" i="2"/>
  <c r="O132" i="2"/>
  <c r="O131" i="2"/>
  <c r="O130" i="2"/>
  <c r="O129" i="2"/>
  <c r="O127" i="2"/>
  <c r="O126" i="2"/>
  <c r="O125" i="2"/>
  <c r="O124" i="2"/>
  <c r="O123" i="2"/>
  <c r="O122" i="2"/>
  <c r="O121" i="2"/>
  <c r="O120" i="2"/>
  <c r="O119" i="2"/>
  <c r="O115" i="2"/>
  <c r="O114" i="2"/>
  <c r="O113" i="2"/>
  <c r="O112" i="2"/>
  <c r="O111" i="2"/>
  <c r="O110" i="2"/>
  <c r="O109" i="2"/>
  <c r="O108" i="2"/>
  <c r="O107" i="2"/>
  <c r="O106" i="2"/>
  <c r="O105" i="2"/>
  <c r="O104" i="2"/>
  <c r="O103" i="2"/>
  <c r="O102" i="2"/>
  <c r="O101" i="2"/>
  <c r="O100" i="2"/>
  <c r="O99" i="2"/>
  <c r="O98" i="2"/>
  <c r="O97" i="2"/>
  <c r="O95" i="2"/>
  <c r="O94" i="2"/>
  <c r="O96" i="2" s="1"/>
  <c r="O93" i="2"/>
  <c r="O91" i="2"/>
  <c r="O90" i="2"/>
  <c r="O89" i="2"/>
  <c r="O88" i="2"/>
  <c r="O87" i="2"/>
  <c r="O84" i="2"/>
  <c r="O83" i="2"/>
  <c r="O81" i="2"/>
  <c r="O80" i="2"/>
  <c r="O79" i="2"/>
  <c r="O78" i="2"/>
  <c r="O74" i="2"/>
  <c r="O73" i="2"/>
  <c r="O72" i="2"/>
  <c r="O71" i="2"/>
  <c r="O70" i="2"/>
  <c r="O69" i="2"/>
  <c r="O68" i="2"/>
  <c r="O67" i="2"/>
  <c r="O66" i="2"/>
  <c r="O65" i="2"/>
  <c r="O64" i="2"/>
  <c r="O63" i="2"/>
  <c r="O62" i="2"/>
  <c r="O60" i="2"/>
  <c r="O59" i="2"/>
  <c r="O58" i="2"/>
  <c r="O55" i="2"/>
  <c r="O54" i="2"/>
  <c r="O52" i="2"/>
  <c r="O51" i="2"/>
  <c r="O50" i="2"/>
  <c r="O48" i="2"/>
  <c r="O47" i="2"/>
  <c r="O44" i="2"/>
  <c r="O43" i="2"/>
  <c r="O42" i="2"/>
  <c r="O41" i="2"/>
  <c r="O40" i="2"/>
  <c r="O39" i="2"/>
  <c r="O38" i="2"/>
  <c r="O37" i="2"/>
  <c r="O35" i="2"/>
  <c r="O34" i="2"/>
  <c r="I274" i="2" l="1"/>
  <c r="O506" i="2"/>
  <c r="O518" i="2"/>
  <c r="O568" i="2"/>
  <c r="O462" i="2"/>
  <c r="O92" i="2"/>
  <c r="O250" i="2"/>
  <c r="O511" i="2"/>
  <c r="L13" i="3"/>
  <c r="F6" i="1" s="1"/>
  <c r="H20" i="5"/>
  <c r="C8" i="1" s="1"/>
  <c r="F43" i="4"/>
  <c r="C7" i="1" s="1"/>
  <c r="I92" i="2"/>
  <c r="I500" i="2"/>
  <c r="I518" i="2"/>
  <c r="F13" i="3"/>
  <c r="C6" i="1" s="1"/>
  <c r="I455" i="2"/>
  <c r="I530" i="2"/>
  <c r="I568" i="2"/>
  <c r="I180" i="2"/>
  <c r="I327" i="2"/>
  <c r="I304" i="2"/>
  <c r="I440" i="2"/>
  <c r="I96" i="2"/>
  <c r="I162" i="2"/>
  <c r="I511" i="2"/>
  <c r="I250" i="2"/>
  <c r="I426" i="2"/>
  <c r="I476" i="2"/>
  <c r="I490" i="2"/>
  <c r="I462" i="2"/>
  <c r="N20" i="5"/>
  <c r="F8" i="1" s="1"/>
  <c r="L43" i="4"/>
  <c r="F7" i="1" s="1"/>
  <c r="O304" i="2"/>
  <c r="O455" i="2"/>
  <c r="O274" i="2"/>
  <c r="O476" i="2"/>
  <c r="O500" i="2"/>
  <c r="O162" i="2"/>
  <c r="O530" i="2"/>
  <c r="O440" i="2"/>
  <c r="O490" i="2"/>
  <c r="O327" i="2"/>
  <c r="O180" i="2"/>
  <c r="O426" i="2"/>
  <c r="L468" i="2" l="1"/>
  <c r="L416" i="2"/>
  <c r="L260" i="2"/>
  <c r="L185" i="2"/>
  <c r="J167" i="2" l="1"/>
  <c r="L19" i="5" l="1"/>
  <c r="L18" i="5"/>
  <c r="L17" i="5"/>
  <c r="L16" i="5"/>
  <c r="L15" i="5"/>
  <c r="L14" i="5"/>
  <c r="L13" i="5"/>
  <c r="L12" i="5"/>
  <c r="L11" i="5"/>
  <c r="L10" i="5"/>
  <c r="L9" i="5"/>
  <c r="L8" i="5"/>
  <c r="L7" i="5"/>
  <c r="L6" i="5"/>
  <c r="L5" i="5"/>
  <c r="L4" i="5"/>
  <c r="J19" i="5"/>
  <c r="J18" i="5"/>
  <c r="J17" i="5"/>
  <c r="J16" i="5"/>
  <c r="J15" i="5"/>
  <c r="J14" i="5"/>
  <c r="J13" i="5"/>
  <c r="J12" i="5"/>
  <c r="J11" i="5"/>
  <c r="J10" i="5"/>
  <c r="J9" i="5"/>
  <c r="J8" i="5"/>
  <c r="J7" i="5"/>
  <c r="J6" i="5"/>
  <c r="J5" i="5"/>
  <c r="J4" i="5"/>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J12" i="3"/>
  <c r="J11" i="3"/>
  <c r="J10" i="3"/>
  <c r="J9" i="3"/>
  <c r="J8" i="3"/>
  <c r="J7" i="3"/>
  <c r="J6" i="3"/>
  <c r="J5" i="3"/>
  <c r="H12" i="3"/>
  <c r="H11" i="3"/>
  <c r="H10" i="3"/>
  <c r="H9" i="3"/>
  <c r="H8" i="3"/>
  <c r="H7" i="3"/>
  <c r="H6" i="3"/>
  <c r="H5" i="3"/>
  <c r="M567" i="2"/>
  <c r="M566" i="2"/>
  <c r="M565" i="2"/>
  <c r="M564" i="2"/>
  <c r="M563" i="2"/>
  <c r="M562" i="2"/>
  <c r="M561" i="2"/>
  <c r="M560" i="2"/>
  <c r="M559" i="2"/>
  <c r="M558" i="2"/>
  <c r="M551" i="2"/>
  <c r="M550" i="2"/>
  <c r="M549" i="2"/>
  <c r="M548" i="2"/>
  <c r="M547" i="2"/>
  <c r="M546" i="2"/>
  <c r="M545" i="2"/>
  <c r="M544" i="2"/>
  <c r="M543" i="2"/>
  <c r="M542" i="2"/>
  <c r="M541" i="2"/>
  <c r="M540" i="2"/>
  <c r="M539" i="2"/>
  <c r="M538" i="2"/>
  <c r="M537" i="2"/>
  <c r="M536" i="2"/>
  <c r="M535" i="2"/>
  <c r="M534" i="2"/>
  <c r="M533" i="2"/>
  <c r="M532" i="2"/>
  <c r="M531" i="2"/>
  <c r="M529" i="2"/>
  <c r="M528" i="2"/>
  <c r="M527" i="2"/>
  <c r="M526" i="2"/>
  <c r="M525" i="2"/>
  <c r="M524" i="2"/>
  <c r="M523" i="2"/>
  <c r="M522" i="2"/>
  <c r="M521" i="2"/>
  <c r="M520" i="2"/>
  <c r="M519" i="2"/>
  <c r="M517" i="2"/>
  <c r="M516" i="2"/>
  <c r="M515" i="2"/>
  <c r="M514" i="2"/>
  <c r="M513" i="2"/>
  <c r="M512" i="2"/>
  <c r="M510" i="2"/>
  <c r="M509" i="2"/>
  <c r="M508" i="2"/>
  <c r="M507" i="2"/>
  <c r="M505" i="2"/>
  <c r="M504" i="2"/>
  <c r="M503" i="2"/>
  <c r="M502" i="2"/>
  <c r="M501" i="2"/>
  <c r="M499" i="2"/>
  <c r="M498" i="2"/>
  <c r="M497" i="2"/>
  <c r="M496" i="2"/>
  <c r="M495" i="2"/>
  <c r="M494" i="2"/>
  <c r="M493" i="2"/>
  <c r="M492" i="2"/>
  <c r="M491" i="2"/>
  <c r="M489" i="2"/>
  <c r="M488" i="2"/>
  <c r="M487" i="2"/>
  <c r="M486" i="2"/>
  <c r="M485" i="2"/>
  <c r="M484" i="2"/>
  <c r="M483" i="2"/>
  <c r="M482" i="2"/>
  <c r="M481" i="2"/>
  <c r="M480" i="2"/>
  <c r="M479" i="2"/>
  <c r="M478" i="2"/>
  <c r="M477" i="2"/>
  <c r="M475" i="2"/>
  <c r="M474" i="2"/>
  <c r="M473" i="2"/>
  <c r="M472" i="2"/>
  <c r="M471" i="2"/>
  <c r="M470" i="2"/>
  <c r="M469" i="2"/>
  <c r="M468" i="2"/>
  <c r="M467" i="2"/>
  <c r="M466" i="2"/>
  <c r="M465" i="2"/>
  <c r="M464" i="2"/>
  <c r="M463" i="2"/>
  <c r="M461" i="2"/>
  <c r="M460" i="2"/>
  <c r="M459" i="2"/>
  <c r="M457" i="2"/>
  <c r="M458" i="2" s="1"/>
  <c r="M456" i="2"/>
  <c r="M454" i="2"/>
  <c r="M453" i="2"/>
  <c r="M452" i="2"/>
  <c r="M451" i="2"/>
  <c r="M450" i="2"/>
  <c r="M449" i="2"/>
  <c r="M448" i="2"/>
  <c r="M447" i="2"/>
  <c r="M446" i="2"/>
  <c r="M445" i="2"/>
  <c r="M444" i="2"/>
  <c r="M443" i="2"/>
  <c r="M442" i="2"/>
  <c r="M441" i="2"/>
  <c r="M439" i="2"/>
  <c r="M438" i="2"/>
  <c r="M437" i="2"/>
  <c r="M436" i="2"/>
  <c r="M435" i="2"/>
  <c r="M434" i="2"/>
  <c r="M433" i="2"/>
  <c r="M432" i="2"/>
  <c r="M431" i="2"/>
  <c r="M430" i="2"/>
  <c r="M429" i="2"/>
  <c r="M428" i="2"/>
  <c r="M427" i="2"/>
  <c r="M425" i="2"/>
  <c r="M424" i="2"/>
  <c r="M423" i="2"/>
  <c r="M421" i="2"/>
  <c r="M420" i="2"/>
  <c r="M419" i="2"/>
  <c r="M418" i="2"/>
  <c r="M417" i="2"/>
  <c r="M416" i="2"/>
  <c r="M415" i="2"/>
  <c r="M414" i="2"/>
  <c r="M413" i="2"/>
  <c r="M412" i="2"/>
  <c r="M411" i="2"/>
  <c r="M410" i="2"/>
  <c r="M409" i="2"/>
  <c r="M408" i="2"/>
  <c r="M407" i="2"/>
  <c r="M406" i="2"/>
  <c r="M405" i="2"/>
  <c r="M404" i="2"/>
  <c r="M403" i="2"/>
  <c r="M401" i="2"/>
  <c r="M400" i="2"/>
  <c r="M399" i="2"/>
  <c r="M398" i="2"/>
  <c r="M397" i="2"/>
  <c r="M396" i="2"/>
  <c r="M395" i="2"/>
  <c r="M394" i="2"/>
  <c r="M393" i="2"/>
  <c r="M392" i="2"/>
  <c r="M391" i="2"/>
  <c r="M390" i="2"/>
  <c r="M389" i="2"/>
  <c r="M388" i="2"/>
  <c r="M387" i="2"/>
  <c r="M386" i="2"/>
  <c r="M385" i="2"/>
  <c r="M384" i="2"/>
  <c r="M383" i="2"/>
  <c r="M382" i="2"/>
  <c r="M381" i="2"/>
  <c r="M380" i="2"/>
  <c r="M379" i="2"/>
  <c r="M378" i="2"/>
  <c r="M377" i="2"/>
  <c r="M376" i="2"/>
  <c r="M375" i="2"/>
  <c r="M374" i="2"/>
  <c r="M373" i="2"/>
  <c r="M372" i="2"/>
  <c r="M371" i="2"/>
  <c r="M370" i="2"/>
  <c r="M369" i="2"/>
  <c r="M368" i="2"/>
  <c r="M367" i="2"/>
  <c r="M366" i="2"/>
  <c r="M365" i="2"/>
  <c r="M364" i="2"/>
  <c r="M363" i="2"/>
  <c r="M362" i="2"/>
  <c r="M361" i="2"/>
  <c r="M360" i="2"/>
  <c r="M359" i="2"/>
  <c r="M358" i="2"/>
  <c r="M357" i="2"/>
  <c r="M356" i="2"/>
  <c r="M355" i="2"/>
  <c r="M354" i="2"/>
  <c r="M353" i="2"/>
  <c r="M352" i="2"/>
  <c r="M351" i="2"/>
  <c r="M350" i="2"/>
  <c r="M348" i="2"/>
  <c r="M347" i="2"/>
  <c r="M346" i="2"/>
  <c r="M345" i="2"/>
  <c r="M344" i="2"/>
  <c r="M343" i="2"/>
  <c r="M342" i="2"/>
  <c r="M341" i="2"/>
  <c r="M340" i="2"/>
  <c r="M339" i="2"/>
  <c r="M338" i="2"/>
  <c r="M337" i="2"/>
  <c r="M336" i="2"/>
  <c r="M335" i="2"/>
  <c r="M332" i="2"/>
  <c r="M331" i="2"/>
  <c r="M329" i="2"/>
  <c r="M328" i="2"/>
  <c r="M326" i="2"/>
  <c r="M325" i="2"/>
  <c r="M324" i="2"/>
  <c r="M323" i="2"/>
  <c r="M322" i="2"/>
  <c r="M321" i="2"/>
  <c r="M320" i="2"/>
  <c r="M319" i="2"/>
  <c r="M318" i="2"/>
  <c r="M317" i="2"/>
  <c r="M316" i="2"/>
  <c r="M315" i="2"/>
  <c r="M314" i="2"/>
  <c r="M313" i="2"/>
  <c r="M312" i="2"/>
  <c r="M311" i="2"/>
  <c r="M310" i="2"/>
  <c r="M309" i="2"/>
  <c r="M308" i="2"/>
  <c r="M307" i="2"/>
  <c r="M306" i="2"/>
  <c r="M305"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3" i="2"/>
  <c r="M272" i="2"/>
  <c r="M271" i="2"/>
  <c r="M270" i="2"/>
  <c r="M269" i="2"/>
  <c r="M268" i="2"/>
  <c r="M267" i="2"/>
  <c r="M266" i="2"/>
  <c r="M265" i="2"/>
  <c r="M264" i="2"/>
  <c r="M263" i="2"/>
  <c r="M262" i="2"/>
  <c r="M261" i="2"/>
  <c r="M260" i="2"/>
  <c r="M259" i="2"/>
  <c r="M258" i="2"/>
  <c r="M257" i="2"/>
  <c r="M256" i="2"/>
  <c r="M255" i="2"/>
  <c r="M254" i="2"/>
  <c r="M253" i="2"/>
  <c r="M252" i="2"/>
  <c r="M251" i="2"/>
  <c r="M249" i="2"/>
  <c r="M248" i="2"/>
  <c r="M247" i="2"/>
  <c r="M246" i="2"/>
  <c r="M245" i="2"/>
  <c r="M244" i="2"/>
  <c r="M243" i="2"/>
  <c r="M242" i="2"/>
  <c r="M241" i="2"/>
  <c r="M240" i="2"/>
  <c r="M239" i="2"/>
  <c r="M238" i="2"/>
  <c r="M237" i="2"/>
  <c r="M236" i="2"/>
  <c r="M235" i="2"/>
  <c r="M234" i="2"/>
  <c r="M233" i="2"/>
  <c r="M232" i="2"/>
  <c r="M231" i="2"/>
  <c r="M229" i="2"/>
  <c r="M228" i="2"/>
  <c r="M226" i="2"/>
  <c r="M225" i="2"/>
  <c r="M223" i="2"/>
  <c r="M221" i="2"/>
  <c r="M219" i="2"/>
  <c r="M218" i="2"/>
  <c r="M217" i="2"/>
  <c r="M216" i="2"/>
  <c r="M215" i="2"/>
  <c r="M214" i="2"/>
  <c r="M212" i="2"/>
  <c r="M211" i="2"/>
  <c r="M210" i="2"/>
  <c r="M208" i="2"/>
  <c r="M207" i="2"/>
  <c r="M206" i="2"/>
  <c r="M205" i="2"/>
  <c r="M204" i="2"/>
  <c r="M203" i="2"/>
  <c r="M202" i="2"/>
  <c r="M200" i="2"/>
  <c r="M199" i="2"/>
  <c r="M198" i="2"/>
  <c r="M197" i="2"/>
  <c r="M196" i="2"/>
  <c r="M195" i="2"/>
  <c r="M194" i="2"/>
  <c r="M193" i="2"/>
  <c r="M192" i="2"/>
  <c r="M191" i="2"/>
  <c r="M190" i="2"/>
  <c r="M189" i="2"/>
  <c r="M188" i="2"/>
  <c r="M186" i="2"/>
  <c r="M185" i="2"/>
  <c r="M184" i="2"/>
  <c r="M183" i="2"/>
  <c r="M182" i="2"/>
  <c r="M181" i="2"/>
  <c r="M179" i="2"/>
  <c r="M178" i="2"/>
  <c r="M177" i="2"/>
  <c r="M176" i="2"/>
  <c r="M175" i="2"/>
  <c r="M174" i="2"/>
  <c r="M173" i="2"/>
  <c r="M172" i="2"/>
  <c r="M171" i="2"/>
  <c r="M170" i="2"/>
  <c r="M169" i="2"/>
  <c r="M168" i="2"/>
  <c r="M167" i="2"/>
  <c r="M166" i="2"/>
  <c r="M165" i="2"/>
  <c r="M164" i="2"/>
  <c r="M163" i="2"/>
  <c r="M161" i="2"/>
  <c r="M160" i="2"/>
  <c r="M159" i="2"/>
  <c r="M158" i="2"/>
  <c r="M157" i="2"/>
  <c r="M156" i="2"/>
  <c r="M155" i="2"/>
  <c r="M154" i="2"/>
  <c r="M153" i="2"/>
  <c r="M152" i="2"/>
  <c r="M151" i="2"/>
  <c r="M149" i="2"/>
  <c r="M146" i="2"/>
  <c r="M144" i="2"/>
  <c r="M142" i="2"/>
  <c r="M140" i="2"/>
  <c r="M139" i="2"/>
  <c r="M138" i="2"/>
  <c r="M137" i="2"/>
  <c r="M136" i="2"/>
  <c r="M134" i="2"/>
  <c r="M133" i="2"/>
  <c r="M132" i="2"/>
  <c r="M131" i="2"/>
  <c r="M130" i="2"/>
  <c r="M129" i="2"/>
  <c r="M127" i="2"/>
  <c r="M126" i="2"/>
  <c r="M125" i="2"/>
  <c r="M124" i="2"/>
  <c r="M123" i="2"/>
  <c r="M122" i="2"/>
  <c r="M121" i="2"/>
  <c r="M120" i="2"/>
  <c r="M119" i="2"/>
  <c r="M115" i="2"/>
  <c r="M114" i="2"/>
  <c r="M113" i="2"/>
  <c r="M112" i="2"/>
  <c r="M111" i="2"/>
  <c r="M110" i="2"/>
  <c r="M109" i="2"/>
  <c r="M108" i="2"/>
  <c r="M107" i="2"/>
  <c r="M106" i="2"/>
  <c r="M105" i="2"/>
  <c r="M104" i="2"/>
  <c r="M103" i="2"/>
  <c r="M102" i="2"/>
  <c r="M101" i="2"/>
  <c r="M100" i="2"/>
  <c r="M99" i="2"/>
  <c r="M98" i="2"/>
  <c r="M97" i="2"/>
  <c r="M95" i="2"/>
  <c r="M94" i="2"/>
  <c r="M93" i="2"/>
  <c r="M91" i="2"/>
  <c r="M90" i="2"/>
  <c r="M89" i="2"/>
  <c r="M88" i="2"/>
  <c r="M87" i="2"/>
  <c r="M84" i="2"/>
  <c r="M83" i="2"/>
  <c r="M81" i="2"/>
  <c r="M80" i="2"/>
  <c r="M79" i="2"/>
  <c r="M78" i="2"/>
  <c r="M74" i="2"/>
  <c r="M73" i="2"/>
  <c r="M72" i="2"/>
  <c r="M71" i="2"/>
  <c r="M70" i="2"/>
  <c r="M69" i="2"/>
  <c r="M68" i="2"/>
  <c r="M67" i="2"/>
  <c r="M66" i="2"/>
  <c r="M65" i="2"/>
  <c r="M64" i="2"/>
  <c r="M63" i="2"/>
  <c r="M62" i="2"/>
  <c r="M60" i="2"/>
  <c r="M59" i="2"/>
  <c r="M58" i="2"/>
  <c r="M55" i="2"/>
  <c r="M54" i="2"/>
  <c r="M52" i="2"/>
  <c r="M51" i="2"/>
  <c r="M50" i="2"/>
  <c r="M48" i="2"/>
  <c r="M47" i="2"/>
  <c r="M44" i="2"/>
  <c r="M43" i="2"/>
  <c r="M42" i="2"/>
  <c r="M41" i="2"/>
  <c r="M40" i="2"/>
  <c r="M39" i="2"/>
  <c r="M38" i="2"/>
  <c r="M37" i="2"/>
  <c r="M35" i="2"/>
  <c r="M34" i="2"/>
  <c r="M32" i="2"/>
  <c r="M31" i="2"/>
  <c r="M30" i="2"/>
  <c r="M29" i="2"/>
  <c r="M27" i="2"/>
  <c r="M26" i="2"/>
  <c r="M25" i="2"/>
  <c r="M24" i="2"/>
  <c r="M23" i="2"/>
  <c r="M22" i="2"/>
  <c r="M21" i="2"/>
  <c r="M20" i="2"/>
  <c r="M19" i="2"/>
  <c r="M18" i="2"/>
  <c r="K19" i="2"/>
  <c r="K20" i="2"/>
  <c r="K21" i="2"/>
  <c r="K22" i="2"/>
  <c r="K23" i="2"/>
  <c r="K24" i="2"/>
  <c r="K25" i="2"/>
  <c r="K26" i="2"/>
  <c r="K27" i="2"/>
  <c r="K29" i="2"/>
  <c r="K30" i="2"/>
  <c r="K31" i="2"/>
  <c r="K32" i="2"/>
  <c r="K34" i="2"/>
  <c r="K35" i="2"/>
  <c r="K37" i="2"/>
  <c r="K38" i="2"/>
  <c r="K39" i="2"/>
  <c r="K40" i="2"/>
  <c r="K41" i="2"/>
  <c r="K42" i="2"/>
  <c r="K43" i="2"/>
  <c r="K44" i="2"/>
  <c r="K47" i="2"/>
  <c r="K48" i="2"/>
  <c r="K50" i="2"/>
  <c r="K51" i="2"/>
  <c r="K52" i="2"/>
  <c r="K54" i="2"/>
  <c r="K55" i="2"/>
  <c r="K58" i="2"/>
  <c r="K59" i="2"/>
  <c r="K60" i="2"/>
  <c r="K62" i="2"/>
  <c r="K63" i="2"/>
  <c r="K64" i="2"/>
  <c r="K65" i="2"/>
  <c r="K66" i="2"/>
  <c r="K67" i="2"/>
  <c r="K68" i="2"/>
  <c r="K69" i="2"/>
  <c r="K70" i="2"/>
  <c r="K71" i="2"/>
  <c r="K72" i="2"/>
  <c r="K73" i="2"/>
  <c r="K74" i="2"/>
  <c r="K78" i="2"/>
  <c r="K79" i="2"/>
  <c r="K80" i="2"/>
  <c r="K81" i="2"/>
  <c r="K83" i="2"/>
  <c r="K84" i="2"/>
  <c r="K87" i="2"/>
  <c r="K88" i="2"/>
  <c r="K89" i="2"/>
  <c r="K90" i="2"/>
  <c r="K91" i="2"/>
  <c r="K93" i="2"/>
  <c r="K94" i="2"/>
  <c r="K95" i="2"/>
  <c r="K97" i="2"/>
  <c r="K98" i="2"/>
  <c r="K99" i="2"/>
  <c r="K100" i="2"/>
  <c r="K101" i="2"/>
  <c r="K102" i="2"/>
  <c r="K103" i="2"/>
  <c r="K104" i="2"/>
  <c r="K105" i="2"/>
  <c r="K106" i="2"/>
  <c r="K107" i="2"/>
  <c r="K108" i="2"/>
  <c r="K109" i="2"/>
  <c r="K110" i="2"/>
  <c r="K111" i="2"/>
  <c r="K112" i="2"/>
  <c r="K113" i="2"/>
  <c r="K114" i="2"/>
  <c r="K115" i="2"/>
  <c r="K119" i="2"/>
  <c r="K120" i="2"/>
  <c r="K121" i="2"/>
  <c r="K122" i="2"/>
  <c r="K123" i="2"/>
  <c r="K124" i="2"/>
  <c r="K125" i="2"/>
  <c r="K126" i="2"/>
  <c r="K127" i="2"/>
  <c r="K129" i="2"/>
  <c r="K130" i="2"/>
  <c r="K131" i="2"/>
  <c r="K132" i="2"/>
  <c r="K133" i="2"/>
  <c r="K134" i="2"/>
  <c r="K136" i="2"/>
  <c r="K137" i="2"/>
  <c r="K138" i="2"/>
  <c r="K139" i="2"/>
  <c r="K140" i="2"/>
  <c r="K142" i="2"/>
  <c r="K144" i="2"/>
  <c r="K146" i="2"/>
  <c r="K149" i="2"/>
  <c r="K151" i="2"/>
  <c r="K152" i="2"/>
  <c r="K153" i="2"/>
  <c r="K154" i="2"/>
  <c r="K155" i="2"/>
  <c r="K156" i="2"/>
  <c r="K157" i="2"/>
  <c r="K158" i="2"/>
  <c r="K159" i="2"/>
  <c r="K160" i="2"/>
  <c r="K161" i="2"/>
  <c r="K163" i="2"/>
  <c r="K164" i="2"/>
  <c r="K165" i="2"/>
  <c r="K166" i="2"/>
  <c r="K167" i="2"/>
  <c r="K168" i="2"/>
  <c r="K169" i="2"/>
  <c r="K170" i="2"/>
  <c r="K171" i="2"/>
  <c r="K172" i="2"/>
  <c r="K173" i="2"/>
  <c r="K174" i="2"/>
  <c r="K175" i="2"/>
  <c r="K176" i="2"/>
  <c r="K177" i="2"/>
  <c r="K178" i="2"/>
  <c r="K179" i="2"/>
  <c r="K181" i="2"/>
  <c r="K182" i="2"/>
  <c r="K183" i="2"/>
  <c r="K184" i="2"/>
  <c r="K185" i="2"/>
  <c r="K186" i="2"/>
  <c r="K188" i="2"/>
  <c r="K189" i="2"/>
  <c r="K190" i="2"/>
  <c r="K191" i="2"/>
  <c r="K192" i="2"/>
  <c r="K193" i="2"/>
  <c r="K194" i="2"/>
  <c r="K195" i="2"/>
  <c r="K196" i="2"/>
  <c r="K197" i="2"/>
  <c r="K198" i="2"/>
  <c r="K199" i="2"/>
  <c r="K200" i="2"/>
  <c r="K202" i="2"/>
  <c r="K203" i="2"/>
  <c r="K204" i="2"/>
  <c r="K205" i="2"/>
  <c r="K206" i="2"/>
  <c r="K207" i="2"/>
  <c r="K208" i="2"/>
  <c r="K210" i="2"/>
  <c r="K211" i="2"/>
  <c r="K212" i="2"/>
  <c r="K214" i="2"/>
  <c r="K215" i="2"/>
  <c r="K216" i="2"/>
  <c r="K217" i="2"/>
  <c r="K218" i="2"/>
  <c r="K219" i="2"/>
  <c r="K221" i="2"/>
  <c r="K223" i="2"/>
  <c r="K225" i="2"/>
  <c r="K226" i="2"/>
  <c r="K228" i="2"/>
  <c r="K229" i="2"/>
  <c r="K231" i="2"/>
  <c r="K232" i="2"/>
  <c r="K233" i="2"/>
  <c r="K234" i="2"/>
  <c r="K235" i="2"/>
  <c r="K236" i="2"/>
  <c r="K237" i="2"/>
  <c r="K238" i="2"/>
  <c r="K239" i="2"/>
  <c r="K240" i="2"/>
  <c r="K241" i="2"/>
  <c r="K242" i="2"/>
  <c r="K243" i="2"/>
  <c r="K244" i="2"/>
  <c r="K245" i="2"/>
  <c r="K246" i="2"/>
  <c r="K247" i="2"/>
  <c r="K248" i="2"/>
  <c r="K249" i="2"/>
  <c r="K251" i="2"/>
  <c r="K252" i="2"/>
  <c r="K253" i="2"/>
  <c r="K254" i="2"/>
  <c r="K255" i="2"/>
  <c r="K256" i="2"/>
  <c r="K257" i="2"/>
  <c r="K258" i="2"/>
  <c r="K259" i="2"/>
  <c r="K260" i="2"/>
  <c r="K261" i="2"/>
  <c r="K262" i="2"/>
  <c r="K263" i="2"/>
  <c r="K264" i="2"/>
  <c r="K265" i="2"/>
  <c r="K266" i="2"/>
  <c r="K267" i="2"/>
  <c r="K268" i="2"/>
  <c r="K269" i="2"/>
  <c r="K270" i="2"/>
  <c r="K271" i="2"/>
  <c r="K272" i="2"/>
  <c r="K273"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5" i="2"/>
  <c r="K306" i="2"/>
  <c r="K307" i="2"/>
  <c r="K308" i="2"/>
  <c r="K309" i="2"/>
  <c r="K310" i="2"/>
  <c r="K311" i="2"/>
  <c r="K312" i="2"/>
  <c r="K313" i="2"/>
  <c r="K314" i="2"/>
  <c r="K315" i="2"/>
  <c r="K316" i="2"/>
  <c r="K317" i="2"/>
  <c r="K318" i="2"/>
  <c r="K319" i="2"/>
  <c r="K320" i="2"/>
  <c r="K321" i="2"/>
  <c r="K322" i="2"/>
  <c r="K323" i="2"/>
  <c r="K324" i="2"/>
  <c r="K325" i="2"/>
  <c r="K326" i="2"/>
  <c r="K328" i="2"/>
  <c r="K329" i="2"/>
  <c r="K331" i="2"/>
  <c r="K332" i="2"/>
  <c r="K335" i="2"/>
  <c r="K336" i="2"/>
  <c r="K337" i="2"/>
  <c r="K338" i="2"/>
  <c r="K339" i="2"/>
  <c r="K340" i="2"/>
  <c r="K341" i="2"/>
  <c r="K342" i="2"/>
  <c r="K343" i="2"/>
  <c r="K344" i="2"/>
  <c r="K345" i="2"/>
  <c r="K346" i="2"/>
  <c r="K347" i="2"/>
  <c r="K348"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3" i="2"/>
  <c r="K404" i="2"/>
  <c r="K405" i="2"/>
  <c r="K406" i="2"/>
  <c r="K407" i="2"/>
  <c r="K408" i="2"/>
  <c r="K409" i="2"/>
  <c r="K410" i="2"/>
  <c r="K411" i="2"/>
  <c r="K412" i="2"/>
  <c r="K413" i="2"/>
  <c r="K414" i="2"/>
  <c r="K415" i="2"/>
  <c r="K416" i="2"/>
  <c r="K417" i="2"/>
  <c r="K418" i="2"/>
  <c r="K419" i="2"/>
  <c r="K420" i="2"/>
  <c r="K421" i="2"/>
  <c r="K422" i="2"/>
  <c r="K423" i="2"/>
  <c r="K424" i="2"/>
  <c r="K425" i="2"/>
  <c r="K427" i="2"/>
  <c r="K428" i="2"/>
  <c r="K429" i="2"/>
  <c r="K430" i="2"/>
  <c r="K431" i="2"/>
  <c r="K432" i="2"/>
  <c r="K433" i="2"/>
  <c r="K434" i="2"/>
  <c r="K435" i="2"/>
  <c r="K436" i="2"/>
  <c r="K437" i="2"/>
  <c r="K438" i="2"/>
  <c r="K439" i="2"/>
  <c r="K441" i="2"/>
  <c r="K442" i="2"/>
  <c r="K443" i="2"/>
  <c r="K444" i="2"/>
  <c r="K445" i="2"/>
  <c r="K446" i="2"/>
  <c r="K447" i="2"/>
  <c r="K448" i="2"/>
  <c r="K449" i="2"/>
  <c r="K450" i="2"/>
  <c r="K451" i="2"/>
  <c r="K452" i="2"/>
  <c r="K453" i="2"/>
  <c r="K454" i="2"/>
  <c r="K456" i="2"/>
  <c r="K457" i="2"/>
  <c r="K458" i="2" s="1"/>
  <c r="K459" i="2"/>
  <c r="K460" i="2"/>
  <c r="K461" i="2"/>
  <c r="K463" i="2"/>
  <c r="K464" i="2"/>
  <c r="K465" i="2"/>
  <c r="K466" i="2"/>
  <c r="K467" i="2"/>
  <c r="K468" i="2"/>
  <c r="K469" i="2"/>
  <c r="K470" i="2"/>
  <c r="K471" i="2"/>
  <c r="K472" i="2"/>
  <c r="K473" i="2"/>
  <c r="K474" i="2"/>
  <c r="K475" i="2"/>
  <c r="K477" i="2"/>
  <c r="K478" i="2"/>
  <c r="K479" i="2"/>
  <c r="K480" i="2"/>
  <c r="K481" i="2"/>
  <c r="K482" i="2"/>
  <c r="K483" i="2"/>
  <c r="K484" i="2"/>
  <c r="K485" i="2"/>
  <c r="K486" i="2"/>
  <c r="K487" i="2"/>
  <c r="K488" i="2"/>
  <c r="K489" i="2"/>
  <c r="K491" i="2"/>
  <c r="K492" i="2"/>
  <c r="K493" i="2"/>
  <c r="K494" i="2"/>
  <c r="K495" i="2"/>
  <c r="K496" i="2"/>
  <c r="K497" i="2"/>
  <c r="K498" i="2"/>
  <c r="K499" i="2"/>
  <c r="K501" i="2"/>
  <c r="K502" i="2"/>
  <c r="K503" i="2"/>
  <c r="K504" i="2"/>
  <c r="K505" i="2"/>
  <c r="K507" i="2"/>
  <c r="K508" i="2"/>
  <c r="K509" i="2"/>
  <c r="K510" i="2"/>
  <c r="K512" i="2"/>
  <c r="K513" i="2"/>
  <c r="K514" i="2"/>
  <c r="K515" i="2"/>
  <c r="K516" i="2"/>
  <c r="K517" i="2"/>
  <c r="K519" i="2"/>
  <c r="K520" i="2"/>
  <c r="K521" i="2"/>
  <c r="K522" i="2"/>
  <c r="K523" i="2"/>
  <c r="K524" i="2"/>
  <c r="K525" i="2"/>
  <c r="K526" i="2"/>
  <c r="K527" i="2"/>
  <c r="K528" i="2"/>
  <c r="K529" i="2"/>
  <c r="K531" i="2"/>
  <c r="K532" i="2"/>
  <c r="K533" i="2"/>
  <c r="K534" i="2"/>
  <c r="K535" i="2"/>
  <c r="K536" i="2"/>
  <c r="K537" i="2"/>
  <c r="K538" i="2"/>
  <c r="K539" i="2"/>
  <c r="K540" i="2"/>
  <c r="K541" i="2"/>
  <c r="K542" i="2"/>
  <c r="K543" i="2"/>
  <c r="K544" i="2"/>
  <c r="K545" i="2"/>
  <c r="K546" i="2"/>
  <c r="K547" i="2"/>
  <c r="K548" i="2"/>
  <c r="K549" i="2"/>
  <c r="K550" i="2"/>
  <c r="K551" i="2"/>
  <c r="K552" i="2"/>
  <c r="K557" i="2"/>
  <c r="K558" i="2"/>
  <c r="K559" i="2"/>
  <c r="K560" i="2"/>
  <c r="K561" i="2"/>
  <c r="K562" i="2"/>
  <c r="K563" i="2"/>
  <c r="K564" i="2"/>
  <c r="K565" i="2"/>
  <c r="K566" i="2"/>
  <c r="K567" i="2"/>
  <c r="K18" i="2"/>
  <c r="M96" i="2" l="1"/>
  <c r="K511" i="2"/>
  <c r="K490" i="2"/>
  <c r="M162" i="2"/>
  <c r="M274" i="2"/>
  <c r="M426" i="2"/>
  <c r="M506" i="2"/>
  <c r="M92" i="2"/>
  <c r="J20" i="5"/>
  <c r="L20" i="5"/>
  <c r="E8" i="1" s="1"/>
  <c r="J43" i="4"/>
  <c r="E7" i="1" s="1"/>
  <c r="H13" i="3"/>
  <c r="D6" i="1" s="1"/>
  <c r="K518" i="2"/>
  <c r="K506" i="2"/>
  <c r="M462" i="2"/>
  <c r="K530" i="2"/>
  <c r="K500" i="2"/>
  <c r="K96" i="2"/>
  <c r="K455" i="2"/>
  <c r="K476" i="2"/>
  <c r="K440" i="2"/>
  <c r="K568" i="2"/>
  <c r="K462" i="2"/>
  <c r="J13" i="3"/>
  <c r="E6" i="1" s="1"/>
  <c r="M500" i="2"/>
  <c r="M530" i="2"/>
  <c r="M518" i="2"/>
  <c r="M180" i="2"/>
  <c r="M327" i="2"/>
  <c r="M455" i="2"/>
  <c r="M568" i="2"/>
  <c r="M490" i="2"/>
  <c r="M250" i="2"/>
  <c r="M304" i="2"/>
  <c r="M440" i="2"/>
  <c r="M476" i="2"/>
  <c r="M511" i="2"/>
  <c r="H43" i="4"/>
  <c r="D7" i="1" s="1"/>
  <c r="K426" i="2"/>
  <c r="K274" i="2"/>
  <c r="K162" i="2"/>
  <c r="K327" i="2"/>
  <c r="K180" i="2"/>
  <c r="K250" i="2"/>
  <c r="K92" i="2"/>
  <c r="K304" i="2"/>
  <c r="K74" i="6"/>
  <c r="K73" i="6"/>
  <c r="K72" i="6"/>
  <c r="K71" i="6"/>
  <c r="K70" i="6"/>
  <c r="K68" i="6"/>
  <c r="K66" i="6"/>
  <c r="K65" i="6"/>
  <c r="K62" i="6"/>
  <c r="K60" i="6"/>
  <c r="K58" i="6"/>
  <c r="K56" i="6"/>
  <c r="K55" i="6"/>
  <c r="K53" i="6"/>
  <c r="K46" i="6"/>
  <c r="K44" i="6"/>
  <c r="K42" i="6"/>
  <c r="K40" i="6"/>
  <c r="K37" i="6"/>
  <c r="K34" i="6"/>
  <c r="K33" i="6"/>
  <c r="K32" i="6"/>
  <c r="K28" i="6"/>
  <c r="K27" i="6"/>
  <c r="K26" i="6"/>
  <c r="K23" i="6"/>
  <c r="K22" i="6"/>
  <c r="K21" i="6"/>
  <c r="K20" i="6"/>
  <c r="K19" i="6"/>
  <c r="K18" i="6"/>
  <c r="K17" i="6"/>
  <c r="K16" i="6"/>
  <c r="K6" i="6"/>
  <c r="K12" i="6" s="1"/>
  <c r="G349" i="2"/>
  <c r="I349" i="2" s="1"/>
  <c r="G334" i="2"/>
  <c r="I334" i="2" s="1"/>
  <c r="G333" i="2"/>
  <c r="I333" i="2" s="1"/>
  <c r="G330" i="2"/>
  <c r="I330" i="2" s="1"/>
  <c r="I402" i="2" s="1"/>
  <c r="G227" i="2"/>
  <c r="I227" i="2" s="1"/>
  <c r="I230" i="2" s="1"/>
  <c r="G222" i="2"/>
  <c r="I222" i="2" s="1"/>
  <c r="G220" i="2"/>
  <c r="I220" i="2" s="1"/>
  <c r="G213" i="2"/>
  <c r="I213" i="2" s="1"/>
  <c r="G201" i="2"/>
  <c r="I201" i="2" s="1"/>
  <c r="G187" i="2"/>
  <c r="I187" i="2" s="1"/>
  <c r="G148" i="2"/>
  <c r="I148" i="2" s="1"/>
  <c r="G147" i="2"/>
  <c r="I147" i="2" s="1"/>
  <c r="G145" i="2"/>
  <c r="I145" i="2" s="1"/>
  <c r="G143" i="2"/>
  <c r="I143" i="2" s="1"/>
  <c r="G135" i="2"/>
  <c r="I135" i="2" s="1"/>
  <c r="I141" i="2" s="1"/>
  <c r="G118" i="2"/>
  <c r="I118" i="2" s="1"/>
  <c r="G117" i="2"/>
  <c r="I117" i="2" s="1"/>
  <c r="G116" i="2"/>
  <c r="I116" i="2" s="1"/>
  <c r="G85" i="2"/>
  <c r="I85" i="2" s="1"/>
  <c r="G82" i="2"/>
  <c r="I82" i="2" s="1"/>
  <c r="G77" i="2"/>
  <c r="I77" i="2" s="1"/>
  <c r="G76" i="2"/>
  <c r="I76" i="2" s="1"/>
  <c r="G75" i="2"/>
  <c r="I75" i="2" s="1"/>
  <c r="G57" i="2"/>
  <c r="I57" i="2" s="1"/>
  <c r="G56" i="2"/>
  <c r="I56" i="2" s="1"/>
  <c r="G49" i="2"/>
  <c r="I49" i="2" s="1"/>
  <c r="I53" i="2" s="1"/>
  <c r="G45" i="2"/>
  <c r="I45" i="2" s="1"/>
  <c r="I46" i="2" s="1"/>
  <c r="G33" i="2"/>
  <c r="I33" i="2" s="1"/>
  <c r="I36" i="2" s="1"/>
  <c r="G28" i="2"/>
  <c r="I28" i="2" s="1"/>
  <c r="I31" i="2" s="1"/>
  <c r="I61" i="2" l="1"/>
  <c r="I150" i="2"/>
  <c r="I86" i="2"/>
  <c r="I128" i="2"/>
  <c r="I209" i="2"/>
  <c r="I224" i="2"/>
  <c r="O77" i="2"/>
  <c r="O85" i="2"/>
  <c r="O118" i="2"/>
  <c r="O220" i="2"/>
  <c r="O147" i="2"/>
  <c r="O201" i="2"/>
  <c r="O213" i="2"/>
  <c r="O330" i="2"/>
  <c r="O402" i="2" s="1"/>
  <c r="O135" i="2"/>
  <c r="O141" i="2" s="1"/>
  <c r="O33" i="2"/>
  <c r="O36" i="2" s="1"/>
  <c r="O76" i="2"/>
  <c r="O222" i="2"/>
  <c r="O333" i="2"/>
  <c r="O349" i="2"/>
  <c r="O145" i="2"/>
  <c r="O148" i="2"/>
  <c r="O56" i="2"/>
  <c r="O82" i="2"/>
  <c r="O143" i="2"/>
  <c r="O227" i="2"/>
  <c r="O230" i="2" s="1"/>
  <c r="O334" i="2"/>
  <c r="O117" i="2"/>
  <c r="O49" i="2"/>
  <c r="O53" i="2" s="1"/>
  <c r="O45" i="2"/>
  <c r="O46" i="2" s="1"/>
  <c r="O57" i="2"/>
  <c r="O75" i="2"/>
  <c r="O116" i="2"/>
  <c r="O187" i="2"/>
  <c r="K75" i="6"/>
  <c r="K50" i="6"/>
  <c r="K85" i="2"/>
  <c r="M85" i="2"/>
  <c r="K117" i="2"/>
  <c r="M117" i="2"/>
  <c r="M145" i="2"/>
  <c r="K145" i="2"/>
  <c r="K333" i="2"/>
  <c r="M333" i="2"/>
  <c r="K349" i="2"/>
  <c r="M349" i="2"/>
  <c r="K77" i="2"/>
  <c r="M77" i="2"/>
  <c r="M135" i="2"/>
  <c r="M141" i="2" s="1"/>
  <c r="K135" i="2"/>
  <c r="K141" i="2" s="1"/>
  <c r="M118" i="2"/>
  <c r="K118" i="2"/>
  <c r="M334" i="2"/>
  <c r="K334" i="2"/>
  <c r="M201" i="2"/>
  <c r="K201" i="2"/>
  <c r="K213" i="2"/>
  <c r="M213" i="2"/>
  <c r="M56" i="2"/>
  <c r="K56" i="2"/>
  <c r="M222" i="2"/>
  <c r="K222" i="2"/>
  <c r="K147" i="2"/>
  <c r="M147" i="2"/>
  <c r="K28" i="2"/>
  <c r="M28" i="2"/>
  <c r="K45" i="2"/>
  <c r="K46" i="2" s="1"/>
  <c r="M45" i="2"/>
  <c r="M46" i="2" s="1"/>
  <c r="M57" i="2"/>
  <c r="K57" i="2"/>
  <c r="K75" i="2"/>
  <c r="M75" i="2"/>
  <c r="M82" i="2"/>
  <c r="K82" i="2"/>
  <c r="K330" i="2"/>
  <c r="M330" i="2"/>
  <c r="K220" i="2"/>
  <c r="M220" i="2"/>
  <c r="K148" i="2"/>
  <c r="M148" i="2"/>
  <c r="K76" i="2"/>
  <c r="M76" i="2"/>
  <c r="M143" i="2"/>
  <c r="K143" i="2"/>
  <c r="M33" i="2"/>
  <c r="M36" i="2" s="1"/>
  <c r="K33" i="2"/>
  <c r="K36" i="2" s="1"/>
  <c r="M49" i="2"/>
  <c r="M53" i="2" s="1"/>
  <c r="K49" i="2"/>
  <c r="K53" i="2" s="1"/>
  <c r="K116" i="2"/>
  <c r="M116" i="2"/>
  <c r="K187" i="2"/>
  <c r="M187" i="2"/>
  <c r="K227" i="2"/>
  <c r="K230" i="2" s="1"/>
  <c r="M227" i="2"/>
  <c r="M230" i="2" s="1"/>
  <c r="I569" i="2" l="1"/>
  <c r="C5" i="1" s="1"/>
  <c r="C10" i="1" s="1"/>
  <c r="K128" i="2"/>
  <c r="O209" i="2"/>
  <c r="O128" i="2"/>
  <c r="M209" i="2"/>
  <c r="O86" i="2"/>
  <c r="O569" i="2" s="1"/>
  <c r="F5" i="1" s="1"/>
  <c r="F10" i="1" s="1"/>
  <c r="K150" i="2"/>
  <c r="K86" i="2"/>
  <c r="O150" i="2"/>
  <c r="O224" i="2"/>
  <c r="O61" i="2"/>
  <c r="K76" i="6"/>
  <c r="K61" i="2"/>
  <c r="M150" i="2"/>
  <c r="M402" i="2"/>
  <c r="M224" i="2"/>
  <c r="M61" i="2"/>
  <c r="M128" i="2"/>
  <c r="M86" i="2"/>
  <c r="K209" i="2"/>
  <c r="K224" i="2"/>
  <c r="K402" i="2"/>
  <c r="M569" i="2" l="1"/>
  <c r="E5" i="1" s="1"/>
  <c r="E10" i="1" s="1"/>
  <c r="K569" i="2"/>
  <c r="D5" i="1" s="1"/>
  <c r="D10" i="1" s="1"/>
</calcChain>
</file>

<file path=xl/sharedStrings.xml><?xml version="1.0" encoding="utf-8"?>
<sst xmlns="http://schemas.openxmlformats.org/spreadsheetml/2006/main" count="2201" uniqueCount="1193">
  <si>
    <t>Dominos ………………….Civil &amp; Interiors BOQ| Ver 3.0</t>
  </si>
  <si>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</si>
  <si>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</si>
  <si>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</si>
  <si>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</si>
  <si>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</si>
  <si>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</si>
  <si>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7. Scaffolding will be in contractor scope upto 4mtr &amp; Above 4mtr rate will be chargeable. If required for  installation of civil &amp; MEP.</t>
  </si>
  <si>
    <t>8. All Items Rates are inclusive of material lead &amp; lift charges.</t>
  </si>
  <si>
    <t>A. CIVIL &amp; INTERIOR BOQ-Lucknow airport</t>
  </si>
  <si>
    <t>Area</t>
  </si>
  <si>
    <t>Task No.</t>
  </si>
  <si>
    <t>Sub Task No.</t>
  </si>
  <si>
    <t>Name of Item</t>
  </si>
  <si>
    <t>Description of Item</t>
  </si>
  <si>
    <t>Unit</t>
  </si>
  <si>
    <t>Quantity</t>
  </si>
  <si>
    <t>Amount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</si>
  <si>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</si>
  <si>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</si>
  <si>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</si>
  <si>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</si>
  <si>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</si>
  <si>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</si>
  <si>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</si>
  <si>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</si>
  <si>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</si>
  <si>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</si>
  <si>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</si>
  <si>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</si>
  <si>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</si>
  <si>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</si>
  <si>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</si>
  <si>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</si>
  <si>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</si>
  <si>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</si>
  <si>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</si>
  <si>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</si>
  <si>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</si>
  <si>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</si>
  <si>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</si>
  <si>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</si>
  <si>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</si>
  <si>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</si>
  <si>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</si>
  <si>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Nos.</t>
  </si>
  <si>
    <t>b.2</t>
  </si>
  <si>
    <t>Making core cutting of 100 dia</t>
  </si>
  <si>
    <t>b.3</t>
  </si>
  <si>
    <t>Making core cutting of 150 dia</t>
  </si>
  <si>
    <t>b.4</t>
  </si>
  <si>
    <t>Making core cutting of 200 dia</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</si>
  <si>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</si>
  <si>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</si>
  <si>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</si>
  <si>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</si>
  <si>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</si>
  <si>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</si>
  <si>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</si>
  <si>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</si>
  <si>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</si>
  <si>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</si>
  <si>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</si>
  <si>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</si>
  <si>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Sub Total of A.2.0</t>
  </si>
  <si>
    <t>A.3.0</t>
  </si>
  <si>
    <t>Brick Wall and Plaster</t>
  </si>
  <si>
    <t>Autoclaved Aerated Concrete Block</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</si>
  <si>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</si>
  <si>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</si>
  <si>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</si>
  <si>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</si>
  <si>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</si>
  <si>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Brick Work</t>
  </si>
  <si>
    <t>115mm thick Brick Masonry</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</si>
  <si>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</si>
  <si>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</si>
  <si>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</si>
  <si>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Plaster</t>
  </si>
  <si>
    <t>c.1</t>
  </si>
  <si>
    <t>12mm to 15mm Plastering</t>
  </si>
  <si>
    <t>Plastering the Siporex / brick masonry walls with 12mm to 15mm thk. Single coat cement plaster in 1: 4 (cement : sand proportion) with chickenmesh jali wherever required, including scaffolding and curing complete as specified and as directed by Site Engineer.</t>
  </si>
  <si>
    <t>Sub Total of A.3.0</t>
  </si>
  <si>
    <t>A.4.0</t>
  </si>
  <si>
    <t>Brickbat Coba and Water proofing</t>
  </si>
  <si>
    <t>Raised Brickbat Coba (Toilets)</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</si>
  <si>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</si>
  <si>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</si>
  <si>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</si>
  <si>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</si>
  <si>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</si>
  <si>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</si>
  <si>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d</t>
  </si>
  <si>
    <t xml:space="preserve">Water proofing (Toilet &amp; Kitchen sink area)with Membrane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</si>
  <si>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</si>
  <si>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e</t>
  </si>
  <si>
    <t>Sub Total of A.4.0</t>
  </si>
  <si>
    <t>A.5.0</t>
  </si>
  <si>
    <t>Rolling Shutter , Awning &amp; Mild Steel work</t>
  </si>
  <si>
    <t>Motorized Rolling Shutter for entrance</t>
  </si>
  <si>
    <t>Manual Rolling Shutter  with gear Box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</si>
  <si>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</si>
  <si>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</si>
  <si>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</si>
  <si>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</si>
  <si>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</si>
  <si>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</si>
  <si>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</si>
  <si>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f</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</si>
  <si>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</si>
  <si>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</si>
  <si>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</si>
  <si>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</si>
  <si>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</si>
  <si>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</si>
  <si>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</si>
  <si>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</si>
  <si>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</si>
  <si>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d.1 (opt.)</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</si>
  <si>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</si>
  <si>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</si>
  <si>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</si>
  <si>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g</t>
  </si>
  <si>
    <t xml:space="preserve">Tread &amp; Riser in 
Johnson Endura Stepping Stone - Dona Paula Plain (Outdoor area) </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</si>
  <si>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</si>
  <si>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h</t>
  </si>
  <si>
    <t xml:space="preserve"> Tiles in 
Johnson Endura Stepping Stone - Dona Paula Tread (Outdoor area) or Largo Riser Verde</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</si>
  <si>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</si>
  <si>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Rft</t>
  </si>
  <si>
    <t>i</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</si>
  <si>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</si>
  <si>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j</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</si>
  <si>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</si>
  <si>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j.1 op 1</t>
  </si>
  <si>
    <t>k</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</si>
  <si>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</si>
  <si>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l</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</si>
  <si>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</si>
  <si>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m</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</si>
  <si>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</si>
  <si>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n</t>
  </si>
  <si>
    <t xml:space="preserve">Dado Tile Cladding        (Booth Seating)Sheesham Oak or Somany Strio Benz wood dune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</si>
  <si>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</si>
  <si>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o</t>
  </si>
  <si>
    <t>Dado in 
Johnson Endura Stepping Stone - Dona Paula Plain (Outdoor area) or Somany Largo Riser Verde</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</si>
  <si>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</si>
  <si>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p</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</si>
  <si>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</si>
  <si>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q</t>
  </si>
  <si>
    <t>Dado Tile Cladding  - White Tile in Staff Toilet or changing room</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</si>
  <si>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</si>
  <si>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r</t>
  </si>
  <si>
    <t>Granite (Jet Black) Frame</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</si>
  <si>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</si>
  <si>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RFt</t>
  </si>
  <si>
    <t>s</t>
  </si>
  <si>
    <t>Granite (Jet Black/Steel grey) Band</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</si>
  <si>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</si>
  <si>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t</t>
  </si>
  <si>
    <t>Jet Black Granite</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</si>
  <si>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</si>
  <si>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</si>
  <si>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u</t>
  </si>
  <si>
    <t>Sub Total of A.6.0</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</si>
  <si>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</si>
  <si>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</si>
  <si>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</si>
  <si>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</si>
  <si>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</si>
  <si>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</si>
  <si>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</si>
  <si>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</si>
  <si>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Sub Total of B.1.0</t>
  </si>
  <si>
    <t>B.2.0</t>
  </si>
  <si>
    <t>Ceiling Elements</t>
  </si>
  <si>
    <t>Ceiling Suspended metal framing (Community Seating Ceiling )</t>
  </si>
  <si>
    <t>Baffles Ceiling -Wooden  rafter with rubber wood/Ash wood (Booth seating)</t>
  </si>
  <si>
    <t>Providing and Fixing  125mmX25mm thick wood finish with natural clear polish make suspended from ceiling. Complete as specified in the drawing &amp; to the satisfaction of the Architect &amp; Site-in-charge.</t>
  </si>
  <si>
    <t>R.ft</t>
  </si>
  <si>
    <t>Sub Total of B.2.0</t>
  </si>
  <si>
    <t>B.3.0</t>
  </si>
  <si>
    <t>Wall Claddings / Wall Partitions /Claddings</t>
  </si>
  <si>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</si>
  <si>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</si>
  <si>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</si>
  <si>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</si>
  <si>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Ply Partition - P2</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</si>
  <si>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</si>
  <si>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 xml:space="preserve">Bison Panelling - PN1
</t>
  </si>
  <si>
    <t>Providing and fixing in position Panelling made out of 12 mm thk. Bison Board of approved make on one side with necessary  aluminum/M.S sections, framing details as mentioned below - c.(i).  (Surface area of single side will be consider for billing)</t>
  </si>
  <si>
    <t>c.(i)</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</si>
  <si>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</si>
  <si>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Marine Ply</t>
  </si>
  <si>
    <t>Providing &amp; Fixing 12 mm Marine Ply on Existing Provided Surface. Rate will exclude cost of framing</t>
  </si>
  <si>
    <t>Sqft</t>
  </si>
  <si>
    <t>d.1</t>
  </si>
  <si>
    <t>Providing &amp; Fixing 19 mm Marine Ply on Existing Provided Surface. Rate will exclude cost of framing</t>
  </si>
  <si>
    <t>d.2</t>
  </si>
  <si>
    <t>Providing &amp; Fixing 19 mm marine ply to be fixed with wooden gitty and the wall undulation to be covered by cement plaster</t>
  </si>
  <si>
    <t>Bison Boxing - PN5
For Façade</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</si>
  <si>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</si>
  <si>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Prelam Panelling (Base for Vinyl pasting) - PN2
Upto 2500mm level from FFL</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</si>
  <si>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</si>
  <si>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Prelam on Existing Surface</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</si>
  <si>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</si>
  <si>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WPC board (Base for Vinyl Pasting)PN2.2</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</si>
  <si>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</si>
  <si>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Sft</t>
  </si>
  <si>
    <t>h.1</t>
  </si>
  <si>
    <t>WPC board on Existing Surface</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</si>
  <si>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</si>
  <si>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</si>
  <si>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Laminate on panelling </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</si>
  <si>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</si>
  <si>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</si>
  <si>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</si>
  <si>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Wall Corner Guard</t>
  </si>
  <si>
    <t>Providing &amp; fixing 15mmX15mm anodized Aluminium  finish corner guard in approved shade powder coat matching to tile color above skirting level upto 2500 mm.</t>
  </si>
  <si>
    <t>R. Ft</t>
  </si>
  <si>
    <t>MS Tube Wall guards for articlad</t>
  </si>
  <si>
    <t>Providing &amp; fixing MS Tube 25mmX25mm finish in black Powder coat (0.5 micron) for Booth area articlad wall till skirting level as/drawing.</t>
  </si>
  <si>
    <t>Floor Transition strip</t>
  </si>
  <si>
    <t>Providing &amp; fixing 15mm wide 'T' shape anodized Aluminium Transition strip</t>
  </si>
  <si>
    <t>o op1</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</si>
  <si>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</si>
  <si>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o op2</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</si>
  <si>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</si>
  <si>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o op3</t>
  </si>
  <si>
    <t>Dado Brick / Tile Cladding - 3 (Booth seating area)-Unistone (Zara cotswold)</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</si>
  <si>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</si>
  <si>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t>o op4</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</si>
  <si>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</si>
  <si>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 op1</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</si>
  <si>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</si>
  <si>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p op2</t>
  </si>
  <si>
    <t>Providing and fixing in position Brick / Brick finish dado clay tile on brick wall surface  Complete as specified in the drawing &amp; to the satisfaction of the Architect &amp; Site-in-charge.(Cost will include Mortar Mixture Thick 12-15 mm, 1:4)</t>
  </si>
  <si>
    <t>p op3</t>
  </si>
  <si>
    <t>Providing and fixing in position Brick / Brick finish dado clay tile on direcet brick wall surface  Complete as specified in the drawing &amp; to the satisfaction of the Architect &amp; Site-in-charge. (Cost will include Mortar Mixture Thick 12-15 mm, 1:4)</t>
  </si>
  <si>
    <t>Framing for articlad</t>
  </si>
  <si>
    <t xml:space="preserve">Providing and fixing 10 mm shera board with MS section of 25 mm * 25mm *1.5 mm(18 guage) as per drawings . </t>
  </si>
  <si>
    <t>sq.ft</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</si>
  <si>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</si>
  <si>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</si>
  <si>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B.4.0</t>
  </si>
  <si>
    <t>Doors &amp; Windows</t>
  </si>
  <si>
    <t xml:space="preserve">Main Entry Glass Door with metal frame as per drawing- 6 ft wide
</t>
  </si>
  <si>
    <t>Providing and Fixing in position Main Entry Door as per details in drawings including outer MS sections  40 mm x 45 mm and  10 mm toughened glass to be sandwiched with pivot and hardware including S.S  Brush Finish Handle 1500 mm ht (square one) with inbuilt locking &amp; Floor Spring (Ozone  FS-9400  STD ) provision in the floor as mentoned in the hyper linked drawing.and M.S Frame to be finish in Armada Blue Duco Paint or colour matching to Pantone shade PMS 2965 C (Cost will include all hardwares including Floor Spring ,Handle , Brush seal etc)</t>
  </si>
  <si>
    <t xml:space="preserve">Frameless toughened glass door with patch fittings and lock </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</si>
  <si>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</si>
  <si>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</si>
  <si>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</si>
  <si>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Single Leaf Flush Door - With Vision Panel with Granite framing (SDP Entry)</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</si>
  <si>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</si>
  <si>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c.2</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</si>
  <si>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</si>
  <si>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</si>
  <si>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</si>
  <si>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</si>
  <si>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</si>
  <si>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</si>
  <si>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</si>
  <si>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</si>
  <si>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</si>
  <si>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</si>
  <si>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 xml:space="preserve">Swing Single Leaf Flush Door -D2SV without door Frame (Kitchen to BOH) </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</si>
  <si>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</si>
  <si>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Counter Swing Door</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</si>
  <si>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</si>
  <si>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</si>
  <si>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</si>
  <si>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</si>
  <si>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</si>
  <si>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</si>
  <si>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</si>
  <si>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Painting - Asain coal mine 8301 (Vertical Exposed Surfaces)</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</si>
  <si>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</si>
  <si>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</si>
  <si>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Asain coal mine 8301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</si>
  <si>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</si>
  <si>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</si>
  <si>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</si>
  <si>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Duco Paint</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</si>
  <si>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</si>
  <si>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Sub Total of B.5.0</t>
  </si>
  <si>
    <t>C</t>
  </si>
  <si>
    <t>Exterior Head</t>
  </si>
  <si>
    <t>C.1.0</t>
  </si>
  <si>
    <t>Façade Work</t>
  </si>
  <si>
    <t>Shera board  Panelling-1 (Signage front)</t>
  </si>
  <si>
    <t>Providing and fixing in position panelling made out of 8x 150 x 3000 mm Shera board Teak planks (with application of 2 coat of primer on all side of shera plank &amp; finished with Duco paint-Armada blue or colour matching to Pantone shade PMS 2965 C on shera Planks)  to be fixed on 25x25x1.5 mm Alluminium/MS framework to be painted with anti -corrosion Paint on all sides and Duco Painted  M S  Border size of 25X25x1.5 to be fixed all around the signage. Complete as per store front Detail and as specified in Drawing.(Cost will include Shera board Teak Planks &amp; ,Frame)Approved make - Asain paint.</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</si>
  <si>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</si>
  <si>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</si>
  <si>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</si>
  <si>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</si>
  <si>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</si>
  <si>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</si>
  <si>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</si>
  <si>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</si>
  <si>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</si>
  <si>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Fixed Glass with Metal Frame at entrance</t>
  </si>
  <si>
    <t>Providing and fixing in position fixed 10 mm Toughened glass partition with As/approved Duco Painted -(ARMADA BLUE) or  colour matching to Pantone shade PMS 2965 C metal frame of 40 x 45 x1.5 mm section and intermediate sections of 25 x 25 x1.5 mm from outside and 25 x 12 x1.5 mm from inside with toughened glass. Complete as per details in drawing. 
(Surface area of the partition shall be measured for billing.)</t>
  </si>
  <si>
    <t>Fixed Glass with Aluminium Frame at entrance</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</si>
  <si>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</si>
  <si>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</si>
  <si>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</si>
  <si>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</si>
  <si>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</si>
  <si>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Sub Total of C.1.0</t>
  </si>
  <si>
    <t>D</t>
  </si>
  <si>
    <t>Wood Work</t>
  </si>
  <si>
    <t>D.1.0</t>
  </si>
  <si>
    <t>Furniture /WOOD Work</t>
  </si>
  <si>
    <t>Order Counter</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</si>
  <si>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</si>
  <si>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RFT</t>
  </si>
  <si>
    <t>Order Counter with Glass Slider/Openable</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</si>
  <si>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</si>
  <si>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Make line</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</si>
  <si>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</si>
  <si>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MOP/Janitor storage</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</si>
  <si>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</si>
  <si>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 xml:space="preserve">SoftBoard </t>
  </si>
  <si>
    <t>Providing and Fixing in position softboard as specified size. complete in all respect as per detailed drawing. Panel Size : 1200 x 900</t>
  </si>
  <si>
    <t>Staff Lunch Table</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</si>
  <si>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</si>
  <si>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M S railing</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</si>
  <si>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</si>
  <si>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S S railing</t>
  </si>
  <si>
    <t xml:space="preserve">Providing and fixing in position S. S. Railing made out of  ss grade 304 hollow section for vertical sections and midrails and S.S Hollow handrail . Cost to include all hardware and fasteners etc. complete in all respect as per detailed drawing. </t>
  </si>
  <si>
    <t>Removing &amp; Re-fixing existing M.s/ S. S. Railing</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</si>
  <si>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</si>
  <si>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LS</t>
  </si>
  <si>
    <t xml:space="preserve">Mirror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</si>
  <si>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</si>
  <si>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</si>
  <si>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</si>
  <si>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</si>
  <si>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</si>
  <si>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</si>
  <si>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</si>
  <si>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</si>
  <si>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 xml:space="preserve">Corian -6 MM THK.LG HAUSYS G-109 Foldable Ledge- Take away (Samsung aspen glow - AG636/ Rehau frost white 180L)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</si>
  <si>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</si>
  <si>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rft</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</si>
  <si>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</si>
  <si>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</si>
  <si>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Sub Total of D.1.0</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</si>
  <si>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</si>
  <si>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</si>
  <si>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</si>
  <si>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</si>
  <si>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</si>
  <si>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</si>
  <si>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RMT</t>
  </si>
  <si>
    <t>20mm nominal bore for sink+ gyser+ RO+ Basin+papsi machine</t>
  </si>
  <si>
    <t>25mm nominal bore for main water supply</t>
  </si>
  <si>
    <t>32mm nominal bore</t>
  </si>
  <si>
    <t>40mm nominal bore</t>
  </si>
  <si>
    <t>Providing &amp; fixing of ISI Mark CPVC ball valves of followig dia pipes as mentioned below (Make - supreme/prince/astral or as approved)</t>
  </si>
  <si>
    <t>b.5</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</si>
  <si>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</si>
  <si>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</si>
  <si>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</si>
  <si>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</si>
  <si>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</si>
  <si>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</si>
  <si>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c.3</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</si>
  <si>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</si>
  <si>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</si>
  <si>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</si>
  <si>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</si>
  <si>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</si>
  <si>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</si>
  <si>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</si>
  <si>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f.1</t>
  </si>
  <si>
    <t>25 mm nominal bore</t>
  </si>
  <si>
    <t>f.2</t>
  </si>
  <si>
    <t>32 mm nominal bore</t>
  </si>
  <si>
    <t>f.3</t>
  </si>
  <si>
    <t>40 mm nominal bore</t>
  </si>
  <si>
    <t>Sub Total of E.1.0</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</si>
  <si>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</si>
  <si>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</si>
  <si>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</si>
  <si>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</si>
  <si>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</si>
  <si>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</si>
  <si>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</si>
  <si>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</si>
  <si>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</si>
  <si>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150 mm dia.</t>
  </si>
  <si>
    <t xml:space="preserve">Providing ,laying, testing &amp; commissioning of approved Multi floor trap / Nahani trap with Chilly trap  of required sizes, including jointing etc. complete and as directed. (GMGR/Chilly or equivalent) 
</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</si>
  <si>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</si>
  <si>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</si>
  <si>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of PVC water storage tanks of the approved quality, including making solid  work complete in all respects with gate valve and necessary accessiories(Sintex or equivalent make )</t>
  </si>
  <si>
    <t>Ltr</t>
  </si>
  <si>
    <t>Sub Total of E.2.0</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</si>
  <si>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</si>
  <si>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</si>
  <si>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</si>
  <si>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</si>
  <si>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</si>
  <si>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b(i)</t>
  </si>
  <si>
    <t>Providing and fixing SS open grating of size 600X300MM with MS jali inside size complete and inside chamber base finish in PCC and brick surface to be  finished with tile</t>
  </si>
  <si>
    <t>b(ii)</t>
  </si>
  <si>
    <t>Providing and fixing SS open grating of size 450X300MM with MS jali inside size complete and inside chamber base finish in PCC and brick surface to be  finished with tile</t>
  </si>
  <si>
    <t>Sub Total of E.3.0</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</si>
  <si>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</si>
  <si>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</si>
  <si>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</si>
  <si>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 xml:space="preserve">Hindware - Enigma or equivalent- wall mounted closet with Quiet-Close seat and cover (Catalogue no. 92024, Colour - Star white) </t>
  </si>
  <si>
    <t>Cocealed Cistern with flush plate</t>
  </si>
  <si>
    <t>Hindware or equivalent- Conceale Cistern (Concealo) and Face Plate (Concealo - Shell) / Flushing cistern can be identify from Vendor according to WC.</t>
  </si>
  <si>
    <t>Hindware Magma -1719 Artistic Basin-510X360X120 wall hung (white) or equivalent.</t>
  </si>
  <si>
    <t>Wash Basin</t>
  </si>
  <si>
    <t>Hindware table top wash basin  Fornte white 91043 or equivalent</t>
  </si>
  <si>
    <t>Toilet accessories</t>
  </si>
  <si>
    <t>Toilet paper holder with cover - Hindware - (Catalogue no. F880003) or equivalent</t>
  </si>
  <si>
    <t>Dolphy White ABS Wall Mounted 400 ml Liquid Soap Dispenser/ Dolphy – DSDR 0065 which is manual not automatic. But the alternative specs are mentioned for Automatic.- will use current only of Dolphy/censor one will be use for flagship stores only.</t>
  </si>
  <si>
    <t>Tissue Dispenser</t>
  </si>
  <si>
    <t>Dolphy Multifold Stainless Steel Towel Paper Dispenser</t>
  </si>
  <si>
    <t>a.8</t>
  </si>
  <si>
    <t>Pillar Cock for Wash Basin</t>
  </si>
  <si>
    <t>Hindware - Quadra Pillar cock - (Catalogue no. F380001CP, Finish - Chrome) or equivalent</t>
  </si>
  <si>
    <t>a.9</t>
  </si>
  <si>
    <t>Bib cock</t>
  </si>
  <si>
    <t>Hindware -Quadra which is actually “Quadra Bib Cock 2 in 1 with wall flange” or equivalent</t>
  </si>
  <si>
    <t>a.10</t>
  </si>
  <si>
    <t>Hindware-Health Faucet  F 160013 CP ABS With Rubbit Cleaning System</t>
  </si>
  <si>
    <t>a.11</t>
  </si>
  <si>
    <t>Bottle Trap</t>
  </si>
  <si>
    <t>Hindware-Addons - Bottle Trap 32mm With 125mm &amp; 175mm Long Wall Connection Pipe &amp;Wall Flange (ECONOMY MODEL)</t>
  </si>
  <si>
    <t>a.12</t>
  </si>
  <si>
    <t>Sink Mixer For 3 way Sink</t>
  </si>
  <si>
    <t xml:space="preserve">Providing and fixing C.P brass wall mounted sink mixer with swinging spout including cutting and making good the walls where required. (3 way Sink ) </t>
  </si>
  <si>
    <t>a.13</t>
  </si>
  <si>
    <t>40 mm Dia Pipe</t>
  </si>
  <si>
    <t xml:space="preserve">40 mm CPVC Dia Pipe for 3 way sink for all inclusive fittings </t>
  </si>
  <si>
    <t>a.14</t>
  </si>
  <si>
    <t>Kitchen Paper Holder</t>
  </si>
  <si>
    <t>SS Kitchen Paper Holder 9" (Make : Hindware chrome F840008CP or equivalent)</t>
  </si>
  <si>
    <t>a.15</t>
  </si>
  <si>
    <t>Waste Coupling</t>
  </si>
  <si>
    <t>Waste Coupling for 3Way sink and Makeline sink</t>
  </si>
  <si>
    <t>a.16</t>
  </si>
  <si>
    <t>Waste Flexible Pipe</t>
  </si>
  <si>
    <t>PVC Waste flexible Pipe of 1.0m length and 25 mm dia (make :SBD/Shineman etc)</t>
  </si>
  <si>
    <t>a.17</t>
  </si>
  <si>
    <t>Conceal Coak</t>
  </si>
  <si>
    <t>Conceal coak for makeline sink (Make- Hindware F310003ACP  OR equivalent)  Regular Body Suitable for 15mm Pipe Line with Spindle Extension &amp; Plastic Protection Cap (without Exposed Parts) OR equivalent</t>
  </si>
  <si>
    <t>NO.</t>
  </si>
  <si>
    <t>Sub Total of E.4.0</t>
  </si>
  <si>
    <t>F</t>
  </si>
  <si>
    <t>Electrical</t>
  </si>
  <si>
    <t>F.1.0</t>
  </si>
  <si>
    <t>VTPN DB</t>
  </si>
  <si>
    <t>16 Way VTPN DB - Kitchen Equipment+ Lighting+Power DB</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</si>
  <si>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</si>
  <si>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</si>
  <si>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</si>
  <si>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</si>
  <si>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</si>
  <si>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</si>
  <si>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</si>
  <si>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12 Way VTPN DB - Kitchen Equipment+ Lighting+Power DB</t>
  </si>
  <si>
    <t>63A , TM based MCCB of 25kA with O/L, S/C &amp; E/F Protection - 01 No</t>
  </si>
  <si>
    <t xml:space="preserve">6/32A SP MCB - 18 Nos </t>
  </si>
  <si>
    <t>6/32 Amp TP MCB- 6 Nos</t>
  </si>
  <si>
    <t>8 Way VTPN DB - Kitchen Equipment+ Lighting+Power DB</t>
  </si>
  <si>
    <t xml:space="preserve">6/32A SP MCB - 12 Nos </t>
  </si>
  <si>
    <t>6/32 Amp TP MCB- 4 Nos</t>
  </si>
  <si>
    <t>Sub Total of F.1.0</t>
  </si>
  <si>
    <t>F.2.0</t>
  </si>
  <si>
    <t>TPN DB</t>
  </si>
  <si>
    <t>12 Way TPN DB - Kitchen Equipment+ Lighting+Power DB</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</si>
  <si>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</si>
  <si>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</si>
  <si>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</si>
  <si>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</si>
  <si>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</si>
  <si>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8 Way TPN DB - Kitchen Equipment+ Lighting+Power DB</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</si>
  <si>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</si>
  <si>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</si>
  <si>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</si>
  <si>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</si>
  <si>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</si>
  <si>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 xml:space="preserve">6 way TPN DB </t>
  </si>
  <si>
    <t>Triple pole and neutral distribution board (TPNDB) with Double door surface/flush mounted of 6 way (4+ 18 Module) 4 Horizontal Rows in 4 Vertical tiers configuration   comprising of following:-</t>
  </si>
  <si>
    <t>6/32A SP MCB - 12 Nos</t>
  </si>
  <si>
    <t>Sub Total of F.2.0</t>
  </si>
  <si>
    <t>F.3.0</t>
  </si>
  <si>
    <t xml:space="preserve">SPN DB </t>
  </si>
  <si>
    <t>12 Way SPN DB - UPS DB</t>
  </si>
  <si>
    <t>12 Way SPN Double door type DB for Power comprising of following:-</t>
  </si>
  <si>
    <t>32A DP MCB  - 01 No</t>
  </si>
  <si>
    <t>16A SP MCB -05 Nos</t>
  </si>
  <si>
    <t>8 Way SPN DB - UPS DB</t>
  </si>
  <si>
    <t>8 Way SPN Double door type DB for Power comprising of following:-</t>
  </si>
  <si>
    <t>25A DP MCB  - 01 No</t>
  </si>
  <si>
    <t>16A SP MCB - 04 Nos</t>
  </si>
  <si>
    <t>10A SP MCB - 02 Nos</t>
  </si>
  <si>
    <t>6 Way SPN DB - UPS DB</t>
  </si>
  <si>
    <t>6 Way SPN Double door type DB for Power comprising of following:-</t>
  </si>
  <si>
    <t>16A DP MCB  - 01 No</t>
  </si>
  <si>
    <t>10A SP MCB - 03 Nos</t>
  </si>
  <si>
    <t>16A SP MCB - 1 No</t>
  </si>
  <si>
    <t>Sub Total of F.3.0</t>
  </si>
  <si>
    <t>F.4.0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</si>
  <si>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</si>
  <si>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</si>
  <si>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</si>
  <si>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</si>
  <si>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</si>
  <si>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</si>
  <si>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</si>
  <si>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</si>
  <si>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</si>
  <si>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</si>
  <si>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 xml:space="preserve">Supply, Installation, testing comissioning of 10 amp TPN MCB </t>
  </si>
  <si>
    <t xml:space="preserve">Supply, Installation, testing comissioning of 32 amp TPN MCB </t>
  </si>
  <si>
    <t>Supply, Installation, testing comissioning of 40  amp TPN MCB</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</si>
  <si>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</si>
  <si>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</si>
  <si>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</si>
  <si>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</si>
  <si>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</si>
  <si>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</si>
  <si>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</si>
  <si>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Light Point Wiring Specifications</t>
  </si>
  <si>
    <t>Lighting points with PVC conduit</t>
  </si>
  <si>
    <t>Primary (First) light point controlled by a 6A switch.</t>
  </si>
  <si>
    <t xml:space="preserve">Nos </t>
  </si>
  <si>
    <t>Primary (First) light point controlled by a MCB in the DB.</t>
  </si>
  <si>
    <t>d.3</t>
  </si>
  <si>
    <t>Secondary (Loop) light point looped to first point and so on.(upto 6 mtr) wire length</t>
  </si>
  <si>
    <t>d.4</t>
  </si>
  <si>
    <t>d.5</t>
  </si>
  <si>
    <t xml:space="preserve">Supply, Installation, Testing &amp; Commissioning of mains with 2 X 2.5 sq.mm and earth wire 2.5 sqmm FRLS PVC copper wire ,in rigid MMS PVC conduit min.20 mm dia,including all required accessories,etc as per specification. </t>
  </si>
  <si>
    <t>d.6</t>
  </si>
  <si>
    <t>Supplying &amp; erecting mains with 2x4 sq.mm and earth wire 2.5 sqmm FRLS PVC copper wire laid with conduit/trunking/inside pole/Bus bars or any other places.</t>
  </si>
  <si>
    <t>Lighting points with MS conduit</t>
  </si>
  <si>
    <t>e.1</t>
  </si>
  <si>
    <t>e.2</t>
  </si>
  <si>
    <t>e.3</t>
  </si>
  <si>
    <t>e.4</t>
  </si>
  <si>
    <t>Rmtr</t>
  </si>
  <si>
    <t>e.5</t>
  </si>
  <si>
    <t xml:space="preserve">Supply, Installation, Testing &amp; Commissioning of mains with 2 X 2.5 sq.mm and earth wire 2.5 sqmm FRLS PVC copper wire ,in rigid MS conduit min.20 mm dia,including all required accessories,etc as per specification. </t>
  </si>
  <si>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</si>
  <si>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</si>
  <si>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</si>
  <si>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</si>
  <si>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</si>
  <si>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f.4</t>
  </si>
  <si>
    <t>Extra loop point wiring with 16A, 5 pin wall socket outlet and controlled by a 16A switch upto 6 mtr length</t>
  </si>
  <si>
    <t>f.5</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</si>
  <si>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</si>
  <si>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</si>
  <si>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g.1</t>
  </si>
  <si>
    <t>First Point wiring with 16A, 3Pin combined shuttered wall socket outlet and controlled by a 16A one way switch with indicator.</t>
  </si>
  <si>
    <t>g.2</t>
  </si>
  <si>
    <t>Extra loop point wiring with 16A, 3Pin combined shuttered wall socket outlet and controlled by a 16A one way switch with indicator.upto 6 mtr wiring</t>
  </si>
  <si>
    <t>g.3</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</si>
  <si>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</si>
  <si>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g.4</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</si>
  <si>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</si>
  <si>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</si>
  <si>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</si>
  <si>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</si>
  <si>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</si>
  <si>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</si>
  <si>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</si>
  <si>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i.1</t>
  </si>
  <si>
    <t>i.2</t>
  </si>
  <si>
    <t xml:space="preserve">Conduiting </t>
  </si>
  <si>
    <t>Supplying and fixing of following sizes of medium class PVC conduit along with accessories in surface/recess including cutting the wall/floor  and making good the same in case of recessed conduit as required.</t>
  </si>
  <si>
    <t>j.1</t>
  </si>
  <si>
    <t>20 mm</t>
  </si>
  <si>
    <t>j.2</t>
  </si>
  <si>
    <t>25 mm</t>
  </si>
  <si>
    <t>j.3</t>
  </si>
  <si>
    <t>32 mm</t>
  </si>
  <si>
    <t>j.4</t>
  </si>
  <si>
    <t>40 mm</t>
  </si>
  <si>
    <t>j.5</t>
  </si>
  <si>
    <t>50 mm</t>
  </si>
  <si>
    <t>Supplying and fixing of following sizes of MS conduit along with accessories in surface/recess including painting in case of surface conduit, or cutting the wall and making good the same 
in case of recessed conduit as required.</t>
  </si>
  <si>
    <t>k.1</t>
  </si>
  <si>
    <t>k.2</t>
  </si>
  <si>
    <t>k.3</t>
  </si>
  <si>
    <t>k.4</t>
  </si>
  <si>
    <t>k.5</t>
  </si>
  <si>
    <t xml:space="preserve">Supplying &amp; erecting M.S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</si>
  <si>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</si>
  <si>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</si>
  <si>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</si>
  <si>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Sub Total of F.4.0</t>
  </si>
  <si>
    <t>F.5.0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</si>
  <si>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</si>
  <si>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</si>
  <si>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</si>
  <si>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</si>
  <si>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</si>
  <si>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3Cx2.5 Sqmm Cu. Arm. XLPE</t>
  </si>
  <si>
    <t>3Cx4 Sqmm Cu.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</si>
  <si>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</si>
  <si>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</si>
  <si>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</si>
  <si>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</si>
  <si>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</si>
  <si>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</si>
  <si>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</si>
  <si>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</si>
  <si>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</si>
  <si>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</si>
  <si>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</si>
  <si>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</si>
  <si>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</si>
  <si>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</si>
  <si>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</si>
  <si>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</si>
  <si>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Sub Total of F.5.0</t>
  </si>
  <si>
    <t>F.6.0</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</si>
  <si>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</si>
  <si>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</si>
  <si>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</si>
  <si>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</si>
  <si>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</si>
  <si>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</si>
  <si>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</si>
  <si>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</si>
  <si>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</si>
  <si>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</si>
  <si>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</si>
  <si>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</si>
  <si>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</si>
  <si>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</si>
  <si>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</si>
  <si>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</si>
  <si>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Sub Total of F 6.0</t>
  </si>
  <si>
    <t>F.7.0</t>
  </si>
  <si>
    <t>Cable Trays</t>
  </si>
  <si>
    <t>Providing &amp; erecting Hot deeped Galvanised Perforated type Cable tray manufactured from 18 swg (1.6 mm thick) GI sheet of 300 mm width &amp; 50 mm height complete with necessary coupler plates &amp; hardware  in approved manner. Including Paints</t>
  </si>
  <si>
    <t>Cable Tray -Non Perforated for Kitchen</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</si>
  <si>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</si>
  <si>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</si>
  <si>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</si>
  <si>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</si>
  <si>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</si>
  <si>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</si>
  <si>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t>Raceway</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</si>
  <si>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</si>
  <si>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</si>
  <si>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</si>
  <si>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</si>
  <si>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</si>
  <si>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Sub Total of F.7.0</t>
  </si>
  <si>
    <t>F.8.0</t>
  </si>
  <si>
    <t>Electrical Related Civil work</t>
  </si>
  <si>
    <t xml:space="preserve">Excavation/ Cheselling under floor for laying cables/ conduits in wall or floor as per requirement, complete with finishing etc </t>
  </si>
  <si>
    <t>Sq.Mtr</t>
  </si>
  <si>
    <t>Sub Total of F.8.0</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</si>
  <si>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</si>
  <si>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</si>
  <si>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</si>
  <si>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</si>
  <si>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</si>
  <si>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Sub Total of F.9.0</t>
  </si>
  <si>
    <t>F.10.0</t>
  </si>
  <si>
    <t>Music System/ CONDUITING/WIRING FOR TELEPHONE/DATA/ MUSIC AND COMPUTER SYSTEM</t>
  </si>
  <si>
    <t>SITC of Sony Music System (DAV DZ - 350) or Equivalent Make 5.1</t>
  </si>
  <si>
    <t>no</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</si>
  <si>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</si>
  <si>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</si>
  <si>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</si>
  <si>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</si>
  <si>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</si>
  <si>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Data Modular Box</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</si>
  <si>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</si>
  <si>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</si>
  <si>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</si>
  <si>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</si>
  <si>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Sub Total of F.10.0</t>
  </si>
  <si>
    <t>G</t>
  </si>
  <si>
    <t>Fire Detection and Alarm System</t>
  </si>
  <si>
    <t>G.1.0</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</si>
  <si>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</si>
  <si>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</si>
  <si>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</si>
  <si>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</si>
  <si>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</si>
  <si>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</si>
  <si>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</si>
  <si>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Supply, installation, testing &amp; commissioning of 2 zone based conventional Fire alarm control panel with standard set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</si>
  <si>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</si>
  <si>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</si>
  <si>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</si>
  <si>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</si>
  <si>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</si>
  <si>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Sub Total of G.1.0</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</si>
  <si>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</si>
  <si>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</si>
  <si>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</si>
  <si>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</si>
  <si>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</si>
  <si>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</si>
  <si>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</si>
  <si>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</si>
  <si>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</si>
  <si>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</si>
  <si>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Sub Total of H.1.0</t>
  </si>
  <si>
    <t>H.2.0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</si>
  <si>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</si>
  <si>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</si>
  <si>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</si>
  <si>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</si>
  <si>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</si>
  <si>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Sub Total of H.2.0</t>
  </si>
  <si>
    <t>H.3.0</t>
  </si>
  <si>
    <t>AIR DISTRIBUTION SYSTEM (MAKE: CARRIYAIR, AIRMASTER,COSMOS, RAVISTAR )</t>
  </si>
  <si>
    <t>Sub Total of H.3.0</t>
  </si>
  <si>
    <t>H.4.0</t>
  </si>
  <si>
    <t>Exhaust Fan for Toilet supply</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</si>
  <si>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</si>
  <si>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</si>
  <si>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</si>
  <si>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</si>
  <si>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</si>
  <si>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Sub Total of H.4.0</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</si>
  <si>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</si>
  <si>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</si>
  <si>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</si>
  <si>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</si>
  <si>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</si>
  <si>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</si>
  <si>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</si>
  <si>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</si>
  <si>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</si>
  <si>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</si>
  <si>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</si>
  <si>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</si>
  <si>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</si>
  <si>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</si>
  <si>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</si>
  <si>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</si>
  <si>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</si>
  <si>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</si>
  <si>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</si>
  <si>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Sub Total of I.1.0</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</si>
  <si>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</si>
  <si>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</si>
  <si>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</si>
  <si>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</si>
  <si>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</si>
  <si>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</si>
  <si>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</si>
  <si>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</si>
  <si>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</si>
  <si>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</si>
  <si>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</si>
  <si>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</si>
  <si>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</si>
  <si>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</si>
  <si>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</si>
  <si>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</si>
  <si>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</si>
  <si>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</si>
  <si>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</si>
  <si>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</si>
  <si>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</si>
  <si>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</si>
  <si>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</si>
  <si>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</si>
  <si>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v</t>
  </si>
  <si>
    <t>Housekeeping</t>
  </si>
  <si>
    <t>RO</t>
  </si>
  <si>
    <t>w</t>
  </si>
  <si>
    <t>Installation of Fresh air and Exhaust Unit</t>
  </si>
  <si>
    <t>x</t>
  </si>
  <si>
    <t>Sanitizer Stand</t>
  </si>
  <si>
    <t>y</t>
  </si>
  <si>
    <t>Bike Fixing with providing nutbolt and labour charge</t>
  </si>
  <si>
    <t>z</t>
  </si>
  <si>
    <t>200watt Led light</t>
  </si>
  <si>
    <t>aa</t>
  </si>
  <si>
    <t>Sensor Tap</t>
  </si>
  <si>
    <t>ab</t>
  </si>
  <si>
    <t>Keyboard and Mouse</t>
  </si>
  <si>
    <t>ac</t>
  </si>
  <si>
    <t>Fixing of Light Fixtures Provided by JFL (Hood lights are in hood vendor scope)</t>
  </si>
  <si>
    <t>ad</t>
  </si>
  <si>
    <t xml:space="preserve">Fixing of  T-5 4FT water proof light </t>
  </si>
  <si>
    <t>ae</t>
  </si>
  <si>
    <t>Supplying and erecting double pole metal clad switch with fuse
and neutral link 240V, 25A on iron / GI frame switch socket with  ISI mark approved make duly erected with  modular box , cover plate &amp; all wiring connections complete. (Single phase)</t>
  </si>
  <si>
    <t>af</t>
  </si>
  <si>
    <t>Fixing and installation of fresh air fan</t>
  </si>
  <si>
    <t>ag</t>
  </si>
  <si>
    <t>Fixing and installation of Exhaust air fan</t>
  </si>
  <si>
    <t>Gas Pipeline with solenoid shutt off valve with meter</t>
  </si>
  <si>
    <t>Gas detector panel with sensor and cabling with integration with solenoid valve</t>
  </si>
  <si>
    <t>set</t>
  </si>
  <si>
    <t>ah</t>
  </si>
  <si>
    <t>OGT Installation with all required plumbing fittings (CPVC) pipe of 32mm dia under three sink unit</t>
  </si>
  <si>
    <t>Sub Total of I.2.0</t>
  </si>
  <si>
    <t>CCTV SYSTEM</t>
  </si>
  <si>
    <t>Qty</t>
  </si>
  <si>
    <t xml:space="preserve">Supply, installation, testing &amp; commissioning  of Indoor IP IR Dome camera with minimum specifications 2MP, 1080P resolution @25FPS, 2.8 mm Lens, 15-20m IR distance with Auto ICR, H.264, TDN, HLC/DWDR/BLC, ONVIF Profile S, PoE, 12VDC complete with wall mount bracket and all fitting accesories a per site requirements .        </t>
  </si>
  <si>
    <t xml:space="preserve">Supply, installation, testing &amp; commissioning  of  8 Channel Network Video Recoder , Multiplex recording schedule options: manual, alarm, motion detection, timing Multiplex operation: live view, record, play back, backup and remotely control the system simultaneously, HDMI and VGA output simultaneously at up to1080P resolutio, H.264 High profile decoding, 2 SATA HDD interface: 4TB storage capacity for each slot, ONVIF 2.0 compliant, Power: DC12V   </t>
  </si>
  <si>
    <t>Supply Installation of 4 TB HDD complete with all accessories as required Approved Make : Seagate/WD (As per Manufacturer)</t>
  </si>
  <si>
    <t>Supply, installation, testing &amp; commissioning of 32" LED Monitor complete with all accessories as required.  Make :Samsung/LG</t>
  </si>
  <si>
    <t>CPU/Serve will be as per Jubilant IT team specification and co-ordinate at site</t>
  </si>
  <si>
    <t>HVAC High Side &amp; Low side works BOQ</t>
  </si>
  <si>
    <t xml:space="preserve">Part -A- HVAC Low side Works </t>
  </si>
  <si>
    <t>S.NO</t>
  </si>
  <si>
    <t>SITC of HIGH SIDE WORKS</t>
  </si>
  <si>
    <t>UOM</t>
  </si>
  <si>
    <t>QTY</t>
  </si>
  <si>
    <t>Supply of 3000 CFM AHU (ZECO, EDGETECH, REVENT)</t>
  </si>
  <si>
    <t xml:space="preserve">SITC of Single Skin GI air handling Unit with 50 mm Static Pressure with Fire retarden canvas, 1.2mm GI base, Fan monting with Vibration Isolator, Outer Skin: 22gauge GI Powder Coated.
Blower Make: Blowtech/Fanair/Nicotra/Kruger Filters: Almunium wire mesh pre filter Motor: ABB/Crompton/Siemence/Hindustan Motor Type: IE2,  coil having 4 row deep </t>
  </si>
  <si>
    <t>LOW SIDE WORK</t>
  </si>
  <si>
    <t>Ducting</t>
  </si>
  <si>
    <t>0.63 MM (24 Gauge) Square Duct</t>
  </si>
  <si>
    <t>Sqm</t>
  </si>
  <si>
    <t>0.8 MM (22 Gauge) Square Duct</t>
  </si>
  <si>
    <t>Duct Insulation Nitrile Rubber</t>
  </si>
  <si>
    <t>Supply and Installation of MS pipe for Air Handling Unit</t>
  </si>
  <si>
    <t>Rm</t>
  </si>
  <si>
    <t>Supply and Installation of Ball/Butterfly Valve</t>
  </si>
  <si>
    <t>Supply and Installation of Y-type Strainer</t>
  </si>
  <si>
    <t>Supply and Installation of flexible Connection for AHU</t>
  </si>
  <si>
    <t>sqm</t>
  </si>
  <si>
    <t xml:space="preserve">Supply &amp; Fixing of Volume Control Collar </t>
  </si>
  <si>
    <t xml:space="preserve">Supply and Installation of Fire damper </t>
  </si>
  <si>
    <t>Control Panel for fire damper</t>
  </si>
  <si>
    <t>Supply Installation of Canvass connection</t>
  </si>
  <si>
    <t>Canvass connection for AHU/fresh air unit/exhaust air unit /AW/Scrubber Unit to Duct complete work like G.I frame, nut bolts, gasket etc. as per requirement.</t>
  </si>
  <si>
    <t>DRAIN PIPING</t>
  </si>
  <si>
    <t>Supply, installation HDPE condensate drain pipe with necessary fittings, supports, insulation, etc.</t>
  </si>
  <si>
    <t>25 mm dia</t>
  </si>
  <si>
    <t>Rmt</t>
  </si>
  <si>
    <t>Chilled Water Pipe Insulation</t>
  </si>
  <si>
    <t>Pressure Gauge</t>
  </si>
  <si>
    <t>Temperature Gauge</t>
  </si>
  <si>
    <t>Total Amount Part -A</t>
  </si>
  <si>
    <t>S.NO.</t>
  </si>
  <si>
    <t>ref image</t>
  </si>
  <si>
    <t>LINEAR PROFILE LIGHT KITCHEN</t>
  </si>
  <si>
    <t>LINEAR PROFILE LIGHT RAFTERS</t>
  </si>
  <si>
    <t>Profile light 30W for Rafters in 4000 Kelvin  with PCB(req. length of 2mtrs. In size of 70x50mm) in multiple of 8'/12' . Finished with Black powder coating.</t>
  </si>
  <si>
    <t>LINEAR PROFILE LIGHT POS COUNTER</t>
  </si>
  <si>
    <t>Profile light 20W above Kitchen counter in 4000 Kelvin with PCB(req.length of 1.2 mtrs. In size of 35x35mm). Finished with Black powder coating.</t>
  </si>
  <si>
    <t>FAÇADE SPOT LIGHT IN CASE OF FALSE CEILING</t>
  </si>
  <si>
    <t>Concealed Spot light in 9 watts with IP65 rating. Size of light to be 3-4 Inches Dia. With Beam angle 45Deg. Light ot be finish in White powder coating and 60Deg. for double height</t>
  </si>
  <si>
    <t>PANEL LIGHT FOR TOILET/HAND WASH</t>
  </si>
  <si>
    <t>KITCHEN-PENDENT LIGHT ABOVE MAKELINE</t>
  </si>
  <si>
    <t>Deco.Pendant Light for Kitchen in 6000Kelvin/LED bulb of 6 watts in 3"-4”ht.with B22 Holder.Indoor Fixture</t>
  </si>
  <si>
    <t>CUSTOMER AREA DECORATIVE CONICAL LIGHT</t>
  </si>
  <si>
    <t>TRACK LIGHT</t>
  </si>
  <si>
    <t>SURFACE MOUNTED LIGHT FOR CA - REGULAR HT.</t>
  </si>
  <si>
    <t>SURFACE MOUNTED LIGHT FOR C.A</t>
  </si>
  <si>
    <t>CUSTOMER AREA DECORATIVE DOME LIGHT</t>
  </si>
  <si>
    <t>Tube light 4'</t>
  </si>
  <si>
    <t>NORMAL T5 LIGHT</t>
  </si>
  <si>
    <t xml:space="preserve"> TRACK 1MTR/BLK</t>
  </si>
  <si>
    <t>TRACK 2MTR/BLK</t>
  </si>
  <si>
    <t xml:space="preserve">Fire Fighting System </t>
  </si>
  <si>
    <t>Material Rate</t>
  </si>
  <si>
    <t>Labour Rate</t>
  </si>
  <si>
    <t>Water Tank and Pressure Pump for fire figthing System</t>
  </si>
  <si>
    <t>Pump</t>
  </si>
  <si>
    <t xml:space="preserve">Supplying, Installation, Testing and Commissioning of Electric Driven Terrace Pump suitable for auto operation and consisting of following: complete in all respect as required. </t>
  </si>
  <si>
    <t>Horizontal type, centrifugal end suction type pump of cast iron body &amp; bronze impeller with stainless steel shaft, mechanical seal and flow of 900 Ipm at 40Mtr head confirming to IS:1520.</t>
  </si>
  <si>
    <t>Suitable HP  squirrel cage induction motor TEFC type suitable for operation on 415 volts ± 10%, 3 phase 50 Hz. AC with IP 55 class of protection for enclosure, horizontal foot mounted type with Class-'F' insulation, confirming to IS:325.</t>
  </si>
  <si>
    <t>M.S. fabricated Common base frame, flexible coupling, coupling guard, foundation bolts and pressure gauge with butterfly valve etc. Suitable cement concrete foundation duly plastered with anti vibration pads.etc. complete as per manufacturer's design &amp; standards and as per detailed specifications.(including all civil works)</t>
  </si>
  <si>
    <t>The pump shall include suitable weather proof electrical panal with all type of cables,tray,mcbs etc which ever is required.Take approval of panal design from consultnt/client before installation.</t>
  </si>
  <si>
    <t>Pump electrical panel automation and integration as per site requirement</t>
  </si>
  <si>
    <t>(PIPING AND ACCESSORIES)</t>
  </si>
  <si>
    <t>SLFTC of  MS pipes on surface</t>
  </si>
  <si>
    <t>Supplying, laying, fixing, testing and commissioning of following sizes (NB) of ISI marked heavy class M.S. pipes including cutting, threading, welding etc. and providing all fittings e.g. elbows,  reducers, clamps, hangers, flanges, gaskets, nuts, bolts and  washers etc. including painting of pipes and fittings with red paint over a coat of ready mixed primer, both of approved quality and shade including cutting holes and chases in brick or  RCC walls/slabs and making good the same etc. complete in all respect as required.</t>
  </si>
  <si>
    <t>150mm dia.</t>
  </si>
  <si>
    <t>Meter</t>
  </si>
  <si>
    <t>100mm dia.</t>
  </si>
  <si>
    <t>80mm dia.</t>
  </si>
  <si>
    <t>65mm dia.</t>
  </si>
  <si>
    <t>50mm dia.</t>
  </si>
  <si>
    <t>40mm dia.</t>
  </si>
  <si>
    <t>32mm dia.</t>
  </si>
  <si>
    <t>25mm dia.</t>
  </si>
  <si>
    <t>SITC of butterfly valves</t>
  </si>
  <si>
    <t>Supplying, Installation, Testing and Commissioning of butterfly valves of  PN 1.6 rating of following sizes with nitrile seat and stainless steel stem with lever/gear operation and cast iron body in powder coated finish  for fire fighting application complete in all respects as required.</t>
  </si>
  <si>
    <t>100mm dia</t>
  </si>
  <si>
    <t>65mm dia</t>
  </si>
  <si>
    <t>80 mm</t>
  </si>
  <si>
    <t>SITC of cast iron flanged Non return valves</t>
  </si>
  <si>
    <t>Supplying, Installation, Testing and Commissioning of cast iron flanged  Non return valves of PN 1.6 rating of  following sizes conforming to relevant IS specifications and  providing and fixing nuts, bolts, washers, gaskets etc. complete as required.</t>
  </si>
  <si>
    <t>80 mm dia</t>
  </si>
  <si>
    <t>SITC of  Brass Ball Valves</t>
  </si>
  <si>
    <t>Supply, installation, testing and commissioning of  forged brass ball valves with brass body nickel coated, brass ball, hard chrome plated, suitable for fire  fighting complete in all respects.</t>
  </si>
  <si>
    <t>SITC of Cast iron flanged Y Strainer</t>
  </si>
  <si>
    <t>Supplying, Installation, Testing and Commissioning of CI  body flanged (both ends) type Y strainer with (stainless steel / brass mesh) conforming to relevant  IS specifications amended upto date complete including providing and fixing nuts, bolts, washers, gaskets etc. complete as required.</t>
  </si>
  <si>
    <t>100 mm dia.</t>
  </si>
  <si>
    <t>SITC of  Pressure Switches</t>
  </si>
  <si>
    <t>Supplying, Installation, Testing and Commissioning of pressure switches suitable for operating with fire hydrant   systems  for working pressure  of 14.0 Kg/cm²  including electrical control wiring with suitable copper conductor PVC insulated and sheathed control cable upto control panel, connections etc. complete as required.</t>
  </si>
  <si>
    <t>SITC of  Pressure gauge</t>
  </si>
  <si>
    <t>Supply, installation,  testing &amp; commissioning of 100 mm dia Bourden type, Stainless Steel dial type pressure gauge  including brass isolation valve and pipe having calibration of  0-16 Kg/cm2.</t>
  </si>
  <si>
    <t>SITC of SS orifice plate</t>
  </si>
  <si>
    <t>Supplying, Installation, Testing and Commissioning of Stainless steel orifice plates having 6 mm nominal thickness, upto 200mm outer dia. and internal dia. suitable to reduce pressure to between 3.2 to 3.5 Kg/sq.mm., complete as required.</t>
  </si>
  <si>
    <t xml:space="preserve">Vibration Bellow </t>
  </si>
  <si>
    <t>Supply, Installation, Testing and Commissioning 100% synthetic  flax canvas Non-percolating FIRE hose (Type B),  I.S.I marked  63mm diax15m long with  stainless steel  male &amp; female couplings (ISI marked) bound &amp; riveted to hose pipes with copper rivets and copper wire as required.</t>
  </si>
  <si>
    <t>Supply, installation, testing and commissioning of   single headed gun metal ISI marked  oblique pattern landing valve Type 'A' with 80mm dia. flanged  inlet &amp; 63mm dia instanteous  type female outlet  complete with A.B.S. plastic  cap and chain, twist  release type lug and all accessories  complete as required.</t>
  </si>
  <si>
    <t>(HYDRANT AND HOSES)</t>
  </si>
  <si>
    <t>SITC Fire hose</t>
  </si>
  <si>
    <t>SITC Short branch pipe</t>
  </si>
  <si>
    <t>Supply, Installation, Testing and Commissioning gun metal  63mm dia. Short Branch Pipe (ISI marked) with 20mm  dia nozzle as required.</t>
  </si>
  <si>
    <t xml:space="preserve">Branch Pipe SS GUNMETAL </t>
  </si>
  <si>
    <t>SITC Landing Valve</t>
  </si>
  <si>
    <t>SITC  First-Aid-fire Hose reel</t>
  </si>
  <si>
    <t>Supply, installation, testing and commissioning of   First-Aid-fire Hose reel wall mounting  swinging type complete  with drum, bracket, 20mm dia. 30M long high pressure  hose reel  tubing with gunmetal shutoff nozzle  conforming to IS: 8090 - 1976. The hose reel shall be as per IS:884-1985.</t>
  </si>
  <si>
    <t>SITC of  Fire  Man's  Axe</t>
  </si>
  <si>
    <t>Supplying, Installation, Testing and Commissioning of  standard Fire  Man's  axe with heavy insulated  rubber conforming  to IS : 926.</t>
  </si>
  <si>
    <t>SITC (supply Installation testing and commissioning )of  15mm dia. Quartzoid bulb type sprinkler</t>
  </si>
  <si>
    <t>Supplying, Installation, Testing and Commissioning  of 15mm dia. Quartzoid bulb type sprinkler with  temperature rating at  68°/79°C made out of forged brass and in powder coated finish.</t>
  </si>
  <si>
    <t>Pendent/Upright 68° C Chrome Plated</t>
  </si>
  <si>
    <t>Pendent 141° C Chrome Plated</t>
  </si>
  <si>
    <t>SITC weather proof M.S cabinet size 900 mm x 2100 mm x 600mm</t>
  </si>
  <si>
    <t>Supplying, installation, testing and commissioning of  weather proof M.S cabinet size 900 mm x 2100 mm x 600mm deep  fabricated  from 1.6mm  thick M.S. sheets and  M.S angle 40mmx40mmx6mm complete with  glass,  locking arrangements.</t>
  </si>
  <si>
    <t>S/F of Vane type Water flow Switch</t>
  </si>
  <si>
    <t>Supplying and fixing vane type water flow switch suitable for installation on 50 mm to 150 mm  dia line for a service  pressure upto 20 kg/sq. cm. of Potter / System sensor /Angus</t>
  </si>
  <si>
    <t xml:space="preserve">Providing and fixing flexible connectors consisting of flexible core 1.5 mtr. in lenghth of corrugated stainless steel tubing under the braid, (Braiding to be SS-304, tubing to be SS-304) for minimum working pressure rating of 200 PSI to be installed at connections from branch pipes to pendant sprinklers blow false ceiling as per specification of the manufacturers.   </t>
  </si>
  <si>
    <t>Hydrant Box</t>
  </si>
  <si>
    <t>Hydrant Valve</t>
  </si>
  <si>
    <t>Hydrant 2 way</t>
  </si>
  <si>
    <t>Grand Total</t>
  </si>
  <si>
    <t xml:space="preserve">Dominos - 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</si>
  <si>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</si>
  <si>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</si>
  <si>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</si>
  <si>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</si>
  <si>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</si>
  <si>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</si>
  <si>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</si>
  <si>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</si>
  <si>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</si>
  <si>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</si>
  <si>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</si>
  <si>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</si>
  <si>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</si>
  <si>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rgb="FFFF0000"/>
        <rFont val="Calibri"/>
        <family val="2"/>
        <scheme val="minor"/>
      </rPr>
      <t xml:space="preserve"> (Subject to POC approval)</t>
    </r>
    <r>
      <rPr>
        <b/>
        <sz val="11"/>
        <color theme="1"/>
        <rFont val="Calibri"/>
        <family val="2"/>
        <scheme val="minor"/>
      </rPr>
      <t xml:space="preserve">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</si>
  <si>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</si>
  <si>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</si>
  <si>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</si>
  <si>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</si>
  <si>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</si>
  <si>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rgb="FFFF0000"/>
        <rFont val="Calibri"/>
        <family val="2"/>
        <scheme val="minor"/>
      </rPr>
      <t>(Subject to POC approval</t>
    </r>
    <r>
      <rPr>
        <b/>
        <sz val="11"/>
        <color theme="1"/>
        <rFont val="Calibri"/>
        <family val="2"/>
        <scheme val="minor"/>
      </rPr>
      <t xml:space="preserve">)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</si>
  <si>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</si>
  <si>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</si>
  <si>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t>
    </r>
    <r>
      <rPr>
        <b/>
        <sz val="11"/>
        <color rgb="FFFF0000"/>
        <rFont val="Calibri"/>
        <family val="2"/>
        <scheme val="minor"/>
      </rPr>
      <t>(Subject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</si>
  <si>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</si>
  <si>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</si>
  <si>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</si>
  <si>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</si>
  <si>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</si>
  <si>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</si>
  <si>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</si>
  <si>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</si>
  <si>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</si>
  <si>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</si>
  <si>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</si>
  <si>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</si>
  <si>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</si>
  <si>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</si>
  <si>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</si>
  <si>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</si>
  <si>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</si>
  <si>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</si>
  <si>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</si>
  <si>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</si>
  <si>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</si>
  <si>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</si>
  <si>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</si>
  <si>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</si>
  <si>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</si>
  <si>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</si>
  <si>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</si>
  <si>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</si>
  <si>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</si>
  <si>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</si>
  <si>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</si>
  <si>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</si>
  <si>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</si>
  <si>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</si>
  <si>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</si>
  <si>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</si>
  <si>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</si>
  <si>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</si>
  <si>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</si>
  <si>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</si>
  <si>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</si>
  <si>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</si>
  <si>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</si>
  <si>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</si>
  <si>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r>
      <t>Kajaria -Fog Perla</t>
    </r>
    <r>
      <rPr>
        <b/>
        <sz val="11"/>
        <color theme="1"/>
        <rFont val="Calibri"/>
        <family val="2"/>
        <scheme val="minor"/>
      </rPr>
      <t xml:space="preserve"> ,</t>
    </r>
    <r>
      <rPr>
        <sz val="11"/>
        <color theme="1"/>
        <rFont val="Calibri"/>
        <family val="2"/>
        <scheme val="minor"/>
      </rPr>
      <t xml:space="preserve"> Cool cement/ cool silver</t>
    </r>
    <r>
      <rPr>
        <b/>
        <sz val="11"/>
        <color theme="1"/>
        <rFont val="Calibri"/>
        <family val="2"/>
        <scheme val="minor"/>
      </rPr>
      <t xml:space="preserve">  </t>
    </r>
    <r>
      <rPr>
        <sz val="11"/>
        <color theme="1"/>
        <rFont val="Calibri"/>
        <family val="2"/>
        <scheme val="minor"/>
      </rPr>
      <t>(Matt Finish) (Size-600x600)mm</t>
    </r>
  </si>
  <si>
    <t>Somany -EC sapphire matt 300x300mm</t>
  </si>
  <si>
    <t>Toilet Detail-770</t>
  </si>
  <si>
    <t>Wall Tile</t>
  </si>
  <si>
    <t>Johson- Plain grey 200x300mm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</si>
  <si>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</si>
  <si>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</si>
  <si>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</si>
  <si>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</si>
  <si>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</si>
  <si>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</si>
  <si>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</si>
  <si>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</si>
  <si>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</si>
  <si>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</si>
  <si>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</si>
  <si>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 (Subject to management approval)</t>
  </si>
  <si>
    <t>Generic Drawing</t>
  </si>
  <si>
    <t>LAM 02</t>
  </si>
  <si>
    <t>21141 Snow White
MERINOLAM  (Subject to management approval)</t>
  </si>
  <si>
    <t xml:space="preserve">LAM </t>
  </si>
  <si>
    <t>5082 LOUSIANA OAK (Subject to management approval)</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</si>
  <si>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</si>
  <si>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</si>
  <si>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</si>
  <si>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</si>
  <si>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</si>
  <si>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</si>
  <si>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</si>
  <si>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</si>
  <si>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</si>
  <si>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coal mine 8301
Asian Paints</t>
  </si>
  <si>
    <t>Decoration Plan - 140</t>
  </si>
  <si>
    <t>WF 02</t>
  </si>
  <si>
    <t>Solemn Grey 8302  (Dark Shade)                                                            Asain paint</t>
  </si>
  <si>
    <t>WFO3</t>
  </si>
  <si>
    <t>Grey Mtter 8304 Light Shade                                          Asain paint</t>
  </si>
  <si>
    <t xml:space="preserve">Texture </t>
  </si>
  <si>
    <t>Rain Drop L143, Nickle grey 6126, Grey tint 8435
Asian Paints</t>
  </si>
  <si>
    <t>Metal Paint</t>
  </si>
  <si>
    <t>Graphite black RAL 9011                                                Asain Paints (Woodtech spectra)</t>
  </si>
  <si>
    <t>Exterior Textured Paint</t>
  </si>
  <si>
    <t>Asain-Fine sand</t>
  </si>
  <si>
    <t>Spectrum- Grani plast</t>
  </si>
  <si>
    <t xml:space="preserve">Grey Mtter 8304 Light Shade   </t>
  </si>
  <si>
    <t>Sl. No.</t>
  </si>
  <si>
    <t>Product Description</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</si>
  <si>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</si>
  <si>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</si>
  <si>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</si>
  <si>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</si>
  <si>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</si>
  <si>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</si>
  <si>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</si>
  <si>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</si>
  <si>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</si>
  <si>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</si>
  <si>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</si>
  <si>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</si>
  <si>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</si>
  <si>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</si>
  <si>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</si>
  <si>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</si>
  <si>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</si>
  <si>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</si>
  <si>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</si>
  <si>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</si>
  <si>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</si>
  <si>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</si>
  <si>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</si>
  <si>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</si>
  <si>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</si>
  <si>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</si>
  <si>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</si>
  <si>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</si>
  <si>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</si>
  <si>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</si>
  <si>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</si>
  <si>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</si>
  <si>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</si>
  <si>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</si>
  <si>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</si>
  <si>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</si>
  <si>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</si>
  <si>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</si>
  <si>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</si>
  <si>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</si>
  <si>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</si>
  <si>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</si>
  <si>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</si>
  <si>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</si>
  <si>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</si>
  <si>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</si>
  <si>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</si>
  <si>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</si>
  <si>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</si>
  <si>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</si>
  <si>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</si>
  <si>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S.No</t>
  </si>
  <si>
    <t>Description</t>
  </si>
  <si>
    <t>Civil &amp; Interior</t>
  </si>
  <si>
    <t>CCTV</t>
  </si>
  <si>
    <t>HVAC</t>
  </si>
  <si>
    <t>Lighting</t>
  </si>
  <si>
    <t>Fire Fighting</t>
  </si>
  <si>
    <t>Total Amount Rs.</t>
  </si>
  <si>
    <t>Comparative Statement Dominos Lucknow</t>
  </si>
  <si>
    <t>Thinking Beyond</t>
  </si>
  <si>
    <t>Blue Print</t>
  </si>
  <si>
    <t>Picture Perefect- Pawan Sharma</t>
  </si>
  <si>
    <t>Thinking Beyond- Reena vashist</t>
  </si>
  <si>
    <t>Blue Print- Md. Shahzeb</t>
  </si>
  <si>
    <t>R-0</t>
  </si>
  <si>
    <t>Vsas Group</t>
  </si>
  <si>
    <t>Picture Perefect</t>
  </si>
  <si>
    <t xml:space="preserve">Rate </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</si>
  <si>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Adani Regular"/>
      </rPr>
      <t xml:space="preserve"> </t>
    </r>
    <r>
      <rPr>
        <sz val="10"/>
        <rFont val="Adani Regular"/>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</si>
  <si>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Adani Regular"/>
      </rPr>
      <t xml:space="preserve"> 1 coat of primer &amp; 2 or more coat of paint until achieved smooth finish )</t>
    </r>
    <r>
      <rPr>
        <sz val="10"/>
        <color rgb="FFFF0000"/>
        <rFont val="Adani Regular"/>
      </rPr>
      <t>.</t>
    </r>
    <r>
      <rPr>
        <sz val="10"/>
        <color theme="1"/>
        <rFont val="Adani Regular"/>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</si>
  <si>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Adani Regular"/>
      </rPr>
      <t xml:space="preserve"> 1 coat of primer &amp; 2 or more coat of paint until achieved smooth finish</t>
    </r>
    <r>
      <rPr>
        <sz val="10"/>
        <color theme="1"/>
        <rFont val="Adani Regular"/>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</si>
  <si>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Adani Regular"/>
      </rPr>
      <t>(Details- Refer Material Spec. sheet)</t>
    </r>
  </si>
  <si>
    <r>
      <t xml:space="preserve">Tiles for Flooring  (Light) - (Booth seating)
FF 04 - Kajaria Sheesham Rosewood/ RAK AMBER OAK or Somany Strio Verano wood Teak  </t>
    </r>
    <r>
      <rPr>
        <b/>
        <sz val="10"/>
        <color theme="1"/>
        <rFont val="Adani Regular"/>
      </rPr>
      <t>(Details- Refer Material Spec. sheet)</t>
    </r>
  </si>
  <si>
    <r>
      <t xml:space="preserve">Tiles for Flooring  (Dark) - (Booth seating)
FF 05 - Kajaria Sheesham Nero /RAK CEDAR BROWN or Strio Benz wood Nero </t>
    </r>
    <r>
      <rPr>
        <b/>
        <sz val="10"/>
        <color theme="1"/>
        <rFont val="Adani Regular"/>
      </rPr>
      <t>(Details- Refer Material Spec. sheet)</t>
    </r>
    <r>
      <rPr>
        <sz val="10"/>
        <color theme="1"/>
        <rFont val="Adani Regular"/>
      </rPr>
      <t xml:space="preserve"> </t>
    </r>
  </si>
  <si>
    <r>
      <t xml:space="preserve">Tiles for Flooring - FF02
Kajaria-Dessert grey, cool gris,cairo gris (Matt Finish) (Kitchen  &amp; BOH) or equivalent in somany </t>
    </r>
    <r>
      <rPr>
        <b/>
        <sz val="10"/>
        <color theme="1"/>
        <rFont val="Adani Regular"/>
      </rPr>
      <t>(Details- Refer Material Spec. sheet)</t>
    </r>
  </si>
  <si>
    <r>
      <t>Tiles for Flooring -</t>
    </r>
    <r>
      <rPr>
        <b/>
        <sz val="10"/>
        <rFont val="Adani Regular"/>
      </rPr>
      <t>(Details-</t>
    </r>
    <r>
      <rPr>
        <sz val="10"/>
        <rFont val="Adani Regular"/>
      </rPr>
      <t xml:space="preserve"> </t>
    </r>
    <r>
      <rPr>
        <b/>
        <sz val="10"/>
        <rFont val="Adani Regular"/>
      </rPr>
      <t>Refer Material Spec. sheet) no.- A (2a)</t>
    </r>
    <r>
      <rPr>
        <sz val="10"/>
        <rFont val="Adani Regular"/>
      </rPr>
      <t xml:space="preserve">,  FF02
(Kitchen  &amp; BOH) </t>
    </r>
  </si>
  <si>
    <r>
      <t xml:space="preserve">Tiles for Flooring (Toilet areas)
Johson- Quartz grey/Somany -EC sapphire matt </t>
    </r>
    <r>
      <rPr>
        <b/>
        <sz val="10"/>
        <color theme="1"/>
        <rFont val="Adani Regular"/>
      </rPr>
      <t>(Details- Refer Material Spec. sheet)</t>
    </r>
    <r>
      <rPr>
        <sz val="10"/>
        <color theme="1"/>
        <rFont val="Adani Regular"/>
      </rPr>
      <t xml:space="preserve"> </t>
    </r>
  </si>
  <si>
    <r>
      <t xml:space="preserve">Tiles for Flooring  
FF 03 - Johnson Endura Stepping Stone - Dona Paula Plain (Outdoor Area) or Somany - Largo Stepon Verde </t>
    </r>
    <r>
      <rPr>
        <b/>
        <sz val="10"/>
        <color theme="1"/>
        <rFont val="Adani Regular"/>
      </rPr>
      <t xml:space="preserve"> (Details- Refer Material Spec. sheet)</t>
    </r>
    <r>
      <rPr>
        <sz val="10"/>
        <color theme="1"/>
        <rFont val="Adani Regular"/>
      </rPr>
      <t xml:space="preserve"> </t>
    </r>
  </si>
  <si>
    <r>
      <t xml:space="preserve">Skirting                                           (General seating area)
FF 01 - Kajaria - Fog Perla, cool cement, cool silver (Matt Finish) /Somany-Ethos grey. </t>
    </r>
    <r>
      <rPr>
        <b/>
        <sz val="10"/>
        <color theme="1"/>
        <rFont val="Adani Regular"/>
      </rPr>
      <t>(Details- Refer Material Spec. sheet)</t>
    </r>
  </si>
  <si>
    <r>
      <t xml:space="preserve">Skirting                                           FF02 - Kajaria-Dessert grey, cool gris,cairo gris (Matt Finish) (Kitchen  &amp; BOH) or equivalent in somany. </t>
    </r>
    <r>
      <rPr>
        <b/>
        <sz val="10"/>
        <color theme="1"/>
        <rFont val="Adani Regular"/>
      </rPr>
      <t>(Details- Refer Material Spec. sheet)</t>
    </r>
  </si>
  <si>
    <r>
      <t xml:space="preserve">Skirting </t>
    </r>
    <r>
      <rPr>
        <b/>
        <sz val="10"/>
        <rFont val="Adani Regular"/>
      </rPr>
      <t>-(Details- Refer Material Spec. sheet) no.- 2a,</t>
    </r>
    <r>
      <rPr>
        <sz val="10"/>
        <rFont val="Adani Regular"/>
      </rPr>
      <t xml:space="preserve">  FF02
(Kitchen  &amp; BOH)  </t>
    </r>
  </si>
  <si>
    <r>
      <t xml:space="preserve">Skirting                                           (Booth seating)
FF 04 - Kajaria Sheesham Rosewood or Somany Strio Verano wood Teak . </t>
    </r>
    <r>
      <rPr>
        <b/>
        <sz val="10"/>
        <color theme="1"/>
        <rFont val="Adani Regular"/>
      </rPr>
      <t>(Details- Refer Material Spec. sheet)</t>
    </r>
  </si>
  <si>
    <r>
      <t xml:space="preserve">Wall Tile Cladding - 2 (Kitchen &amp; BOH area). </t>
    </r>
    <r>
      <rPr>
        <b/>
        <sz val="10"/>
        <color theme="1"/>
        <rFont val="Adani Regular"/>
      </rPr>
      <t xml:space="preserve"> (Details- Refer Material Spec. sheet) no.B(3) </t>
    </r>
  </si>
  <si>
    <r>
      <t xml:space="preserve">Wall Cladding - plain Tile  (BOH &amp; Staff changing room area). </t>
    </r>
    <r>
      <rPr>
        <b/>
        <sz val="10"/>
        <color theme="1"/>
        <rFont val="Adani Regular"/>
      </rPr>
      <t>(Details- Refer Material Spec. sheet) no.B(4)</t>
    </r>
  </si>
  <si>
    <r>
      <t>Dado Tile Cladding  - Johson- Plain grey/Somany -EC sapphire matt(Toilets).</t>
    </r>
    <r>
      <rPr>
        <b/>
        <sz val="10"/>
        <color theme="1"/>
        <rFont val="Adani Regular"/>
      </rPr>
      <t xml:space="preserve"> (Details- Refer Material Spec. sheet) </t>
    </r>
  </si>
  <si>
    <r>
      <t>Dado Tile Cladding on Counter-
130 x 800 mm - Sheesham Rosewood (Herringbone pattern).(</t>
    </r>
    <r>
      <rPr>
        <b/>
        <sz val="10"/>
        <color theme="1"/>
        <rFont val="Adani Regular"/>
      </rPr>
      <t>Details- Refer Material Spec. sheet</t>
    </r>
    <r>
      <rPr>
        <sz val="10"/>
        <color theme="1"/>
        <rFont val="Adani Regular"/>
      </rPr>
      <t>)</t>
    </r>
  </si>
  <si>
    <r>
      <t xml:space="preserve">Providing and fixing in position </t>
    </r>
    <r>
      <rPr>
        <sz val="10"/>
        <color rgb="FF0000FF"/>
        <rFont val="Adani Regular"/>
      </rPr>
      <t>Glazed Vitrified Tile</t>
    </r>
    <r>
      <rPr>
        <sz val="10"/>
        <rFont val="Adani Regular"/>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</si>
  <si>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Adani Regular"/>
      </rPr>
      <t>1 coat of primer &amp; 2 or more coat of paint until achieved smooth finish as per drawing</t>
    </r>
    <r>
      <rPr>
        <sz val="10"/>
        <color theme="1"/>
        <rFont val="Adani Regular"/>
      </rPr>
      <t xml:space="preserve">) work/ fixing arrangement of </t>
    </r>
    <r>
      <rPr>
        <b/>
        <sz val="10"/>
        <color theme="1"/>
        <rFont val="Adani Regular"/>
      </rPr>
      <t>2'x2' c/c</t>
    </r>
    <r>
      <rPr>
        <sz val="10"/>
        <color theme="1"/>
        <rFont val="Adani Regular"/>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</si>
  <si>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Adani Regular"/>
      </rPr>
      <t>(Details- Refer Material Spec. sheet)</t>
    </r>
  </si>
  <si>
    <r>
      <t>Providing and Fixing in position suspended type 4mm thk ACP  False Ceiling with required M.S frame 50x50 mm ,18 Gauge</t>
    </r>
    <r>
      <rPr>
        <sz val="10"/>
        <rFont val="Adani Regular"/>
      </rPr>
      <t xml:space="preserve"> and </t>
    </r>
    <r>
      <rPr>
        <sz val="10"/>
        <color theme="1"/>
        <rFont val="Adani Regular"/>
      </rPr>
      <t xml:space="preserve">work/ fixing arrangement of </t>
    </r>
    <r>
      <rPr>
        <b/>
        <sz val="10"/>
        <color theme="1"/>
        <rFont val="Adani Regular"/>
      </rPr>
      <t>2'x2' c/c</t>
    </r>
    <r>
      <rPr>
        <sz val="10"/>
        <color theme="1"/>
        <rFont val="Adani Regular"/>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</si>
  <si>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Adani Regular"/>
      </rPr>
      <t xml:space="preserve">.5 micron </t>
    </r>
    <r>
      <rPr>
        <sz val="10"/>
        <color theme="1"/>
        <rFont val="Adani Regular"/>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</si>
  <si>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Adani Regular"/>
      </rPr>
      <t xml:space="preserve"> P1</t>
    </r>
  </si>
  <si>
    <r>
      <rPr>
        <b/>
        <sz val="10"/>
        <rFont val="Adani Regular"/>
      </rPr>
      <t>Framing</t>
    </r>
    <r>
      <rPr>
        <sz val="10"/>
        <rFont val="Adani Regular"/>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</si>
  <si>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Adani Regular"/>
      </rPr>
      <t>PN3</t>
    </r>
    <r>
      <rPr>
        <sz val="10"/>
        <color theme="1"/>
        <rFont val="Adani Regular"/>
      </rPr>
      <t xml:space="preserve">
</t>
    </r>
  </si>
  <si>
    <r>
      <t>Dado Brick / Tile Cladding - 3 (Booth seating area)-</t>
    </r>
    <r>
      <rPr>
        <u/>
        <sz val="10"/>
        <color theme="1"/>
        <rFont val="Adani Regular"/>
      </rPr>
      <t>(ACG 795 Articlad-Aggregate Material-German Handmade)</t>
    </r>
  </si>
  <si>
    <r>
      <t>Dado Brick / Tile Cladding - 3 (Booth seating area)-</t>
    </r>
    <r>
      <rPr>
        <u/>
        <sz val="10"/>
        <color theme="1"/>
        <rFont val="Adani Regular"/>
      </rPr>
      <t>(ACG 795 Articlad- Aggregate Material-German Handmade)</t>
    </r>
  </si>
  <si>
    <r>
      <t>Dado Brick / Tile Cladding - 3 (Booth seating area)-</t>
    </r>
    <r>
      <rPr>
        <u/>
        <sz val="10"/>
        <color theme="1"/>
        <rFont val="Adani Regular"/>
      </rPr>
      <t>MCM(Code -A Series Brick 54058)</t>
    </r>
  </si>
  <si>
    <r>
      <t>Dado Brick / Tile Cladding - White Brick at Entrance area-</t>
    </r>
    <r>
      <rPr>
        <u/>
        <sz val="10"/>
        <color theme="1"/>
        <rFont val="Adani Regular"/>
      </rPr>
      <t>Articlad ACG 555 Exterior Grade-Aggregate Material-German Handmade</t>
    </r>
  </si>
  <si>
    <r>
      <t>Dado Brick / Tile Cladding - White Brick at Entrance area-</t>
    </r>
    <r>
      <rPr>
        <u/>
        <sz val="10"/>
        <color theme="1"/>
        <rFont val="Adani Regular"/>
      </rPr>
      <t>MCM Clay Tile(Code -K series ,facing brick /052)</t>
    </r>
  </si>
  <si>
    <r>
      <t xml:space="preserve">Dado Brick / Tile Cladding - White Brick at Entrance area- </t>
    </r>
    <r>
      <rPr>
        <u/>
        <sz val="10"/>
        <color theme="1"/>
        <rFont val="Adani Regular"/>
      </rPr>
      <t>Unistone (Dholpur)</t>
    </r>
  </si>
  <si>
    <r>
      <t xml:space="preserve">Exterior Textured Paint </t>
    </r>
    <r>
      <rPr>
        <u/>
        <sz val="10"/>
        <color theme="1"/>
        <rFont val="Adani Regular"/>
      </rPr>
      <t>(Grey Mtter 8304 Light Shade)</t>
    </r>
    <r>
      <rPr>
        <sz val="10"/>
        <color theme="1"/>
        <rFont val="Adani Regular"/>
      </rPr>
      <t xml:space="preserve"> on facade portal- Refer material specification sheet</t>
    </r>
  </si>
  <si>
    <r>
      <t>Painting - Textured Paint -</t>
    </r>
    <r>
      <rPr>
        <b/>
        <sz val="10"/>
        <rFont val="Adani Regular"/>
      </rPr>
      <t>(Details- Refer Material Spec. sheet)</t>
    </r>
    <r>
      <rPr>
        <sz val="10"/>
        <rFont val="Adani Regular"/>
      </rPr>
      <t xml:space="preserve">
(Vertical Exposed Surfaces)</t>
    </r>
  </si>
  <si>
    <r>
      <t>Providing and fixing of PVC water vertical type storage tanks of the approved quality, including making solid  work complete in all respects with gate valve,</t>
    </r>
    <r>
      <rPr>
        <sz val="10"/>
        <color rgb="FF0070C0"/>
        <rFont val="Adani Regular"/>
      </rPr>
      <t xml:space="preserve"> float valve</t>
    </r>
    <r>
      <rPr>
        <sz val="10"/>
        <color theme="1"/>
        <rFont val="Adani Regular"/>
      </rPr>
      <t xml:space="preserve"> and necessary accessiories .(Sintex or equivalent make of Capacity - 200-250 ltrs)</t>
    </r>
  </si>
  <si>
    <r>
      <t>WC</t>
    </r>
    <r>
      <rPr>
        <b/>
        <sz val="10"/>
        <rFont val="Adani Regular"/>
      </rPr>
      <t xml:space="preserve"> (Details - Refer Toilet Specs.)</t>
    </r>
  </si>
  <si>
    <r>
      <t xml:space="preserve">Wash Basin </t>
    </r>
    <r>
      <rPr>
        <b/>
        <sz val="10"/>
        <rFont val="Adani Regular"/>
      </rPr>
      <t>(Details - Refer Toilet Specs.)</t>
    </r>
  </si>
  <si>
    <r>
      <t xml:space="preserve">Soap Dispenser Wash Basin </t>
    </r>
    <r>
      <rPr>
        <b/>
        <sz val="10"/>
        <rFont val="Adani Regular"/>
      </rPr>
      <t>(Details - Refer Toilet Specs.)</t>
    </r>
  </si>
  <si>
    <r>
      <t xml:space="preserve">Jet Spray (Health Faucet)  </t>
    </r>
    <r>
      <rPr>
        <b/>
        <sz val="10"/>
        <rFont val="Adani Regular"/>
      </rPr>
      <t>(Details - Refer Toilet Specs.)</t>
    </r>
  </si>
  <si>
    <r>
      <t xml:space="preserve">Providing and fixing TPN/DP </t>
    </r>
    <r>
      <rPr>
        <sz val="10"/>
        <color rgb="FF000000"/>
        <rFont val="Adani Regular"/>
      </rPr>
      <t>enclosure box</t>
    </r>
    <r>
      <rPr>
        <sz val="10"/>
        <color theme="1"/>
        <rFont val="Adani Regular"/>
      </rPr>
      <t xml:space="preserve"> for indoor purpose</t>
    </r>
  </si>
  <si>
    <r>
      <t xml:space="preserve">Providing and fixing TPN/DP </t>
    </r>
    <r>
      <rPr>
        <sz val="10"/>
        <color rgb="FF000000"/>
        <rFont val="Adani Regular"/>
      </rPr>
      <t>enclosure box</t>
    </r>
    <r>
      <rPr>
        <b/>
        <sz val="10"/>
        <color rgb="FF000000"/>
        <rFont val="Adani Regular"/>
      </rPr>
      <t xml:space="preserve"> </t>
    </r>
    <r>
      <rPr>
        <sz val="10"/>
        <color rgb="FF000000"/>
        <rFont val="Adani Regular"/>
      </rPr>
      <t>(Wheather Proof)</t>
    </r>
    <r>
      <rPr>
        <sz val="10"/>
        <color theme="1"/>
        <rFont val="Adani Regular"/>
      </rPr>
      <t xml:space="preserve"> for outdoor purposes</t>
    </r>
  </si>
  <si>
    <r>
      <t>Point wiring shall include FRLS</t>
    </r>
    <r>
      <rPr>
        <b/>
        <sz val="10"/>
        <rFont val="Adani Regular"/>
      </rPr>
      <t xml:space="preserve"> </t>
    </r>
    <r>
      <rPr>
        <sz val="10"/>
        <rFont val="Adani Regular"/>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Adani Regular"/>
      </rPr>
      <t xml:space="preserve">1sqmm </t>
    </r>
    <r>
      <rPr>
        <sz val="10"/>
        <rFont val="Adani Regular"/>
      </rPr>
      <t xml:space="preserve">copper stranded conductor 660/1100V  grade PVC insulated wire in "PVC  Conduit".  Individual junction/inspection boxes shall be provided for each lighting fitting for the purpose of looping from fitting to fitting. 
</t>
    </r>
    <r>
      <rPr>
        <b/>
        <sz val="10"/>
        <rFont val="Adani Regular"/>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</si>
  <si>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Adani Regular"/>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</si>
  <si>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Adani Regular"/>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</si>
  <si>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Adani Regular"/>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</si>
  <si>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Adani Regular"/>
      </rPr>
      <t>(If wire length increase above 10 mt mentioned in lighting circuit)</t>
    </r>
  </si>
  <si>
    <r>
      <t xml:space="preserve">Supplying &amp; erecting  </t>
    </r>
    <r>
      <rPr>
        <sz val="10"/>
        <color rgb="FFFF0000"/>
        <rFont val="Adani Regular"/>
      </rPr>
      <t>MMS</t>
    </r>
    <r>
      <rPr>
        <sz val="10"/>
        <rFont val="Adani Regular"/>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</si>
  <si>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Adani Regular"/>
      </rPr>
      <t>double compression weatherproof glands</t>
    </r>
    <r>
      <rPr>
        <sz val="10"/>
        <color rgb="FF000000"/>
        <rFont val="Adani Regular"/>
      </rPr>
      <t>, insulation tape, Name Plate at Both Ends and all necessary material to complete the termination.</t>
    </r>
  </si>
  <si>
    <r>
      <t>3C x 2.5mm</t>
    </r>
    <r>
      <rPr>
        <vertAlign val="superscript"/>
        <sz val="10"/>
        <color theme="1"/>
        <rFont val="Adani Regular"/>
      </rPr>
      <t>2</t>
    </r>
    <r>
      <rPr>
        <sz val="10"/>
        <color theme="1"/>
        <rFont val="Adani Regular"/>
      </rPr>
      <t xml:space="preserve"> 1100V grade flexible copper conductor sheathed FLRS PVC cable (P, N, IG)- IS 694/1990.</t>
    </r>
  </si>
  <si>
    <r>
      <t>3C x 4.0mm</t>
    </r>
    <r>
      <rPr>
        <vertAlign val="superscript"/>
        <sz val="10"/>
        <rFont val="Adani Regular"/>
      </rPr>
      <t>2</t>
    </r>
    <r>
      <rPr>
        <sz val="10"/>
        <rFont val="Adani Regular"/>
      </rPr>
      <t xml:space="preserve"> 1100V grade flexible copper conductor sheathed FLRS PVC cable (P, N, IG)- IS 694/1990.</t>
    </r>
  </si>
  <si>
    <r>
      <t>Providing &amp; erecting Hot deeped Galvanised Non -Perforated type Cable tray manufactured from 18 swg (</t>
    </r>
    <r>
      <rPr>
        <u/>
        <sz val="10"/>
        <rFont val="Adani Regular"/>
      </rPr>
      <t xml:space="preserve">1.6 mm thick) </t>
    </r>
    <r>
      <rPr>
        <sz val="10"/>
        <rFont val="Adani Regular"/>
      </rPr>
      <t>GI sheet of 50 mm width &amp; 50 mm height complete with necessary coupler plates &amp; hardware in approved manner.Including Paint</t>
    </r>
  </si>
  <si>
    <r>
      <rPr>
        <sz val="10"/>
        <color rgb="FF000000"/>
        <rFont val="Adani Regular"/>
      </rPr>
      <t xml:space="preserve"> </t>
    </r>
    <r>
      <rPr>
        <sz val="10"/>
        <color theme="1"/>
        <rFont val="Adani Regular"/>
      </rPr>
      <t>VGA cable Including spliter</t>
    </r>
  </si>
  <si>
    <r>
      <t>Supply, Installation, Testing and Commissioning of factory made lock-forming quality</t>
    </r>
    <r>
      <rPr>
        <b/>
        <sz val="10"/>
        <rFont val="Adani Regular"/>
      </rPr>
      <t xml:space="preserve"> flat oval spiral ducting</t>
    </r>
    <r>
      <rPr>
        <sz val="10"/>
        <rFont val="Adani Regular"/>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</si>
  <si>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0"/>
        <rFont val="Adani Regular"/>
      </rPr>
      <t xml:space="preserve">rectangular GI ducting </t>
    </r>
    <r>
      <rPr>
        <sz val="10"/>
        <rFont val="Adani Regular"/>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0"/>
        <rFont val="Adani Regular"/>
      </rPr>
      <t>(M.S supports / M.S Frame</t>
    </r>
    <r>
      <rPr>
        <sz val="10"/>
        <rFont val="Adani Regular"/>
      </rPr>
      <t xml:space="preserve"> </t>
    </r>
    <r>
      <rPr>
        <b/>
        <sz val="10"/>
        <rFont val="Adani Regular"/>
      </rPr>
      <t xml:space="preserve">For Duct travelling Vertical up to Terrace, necessary flange type opening at specific interval for duct cleaning etc. for kitchen exhaust duct )as per specifications. </t>
    </r>
    <r>
      <rPr>
        <sz val="10"/>
        <rFont val="Adani Regular"/>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</si>
  <si>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0"/>
        <rFont val="Adani Regular"/>
      </rPr>
      <t>Air Grille :</t>
    </r>
    <r>
      <rPr>
        <sz val="10"/>
        <rFont val="Adani Regular"/>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</si>
  <si>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0"/>
        <rFont val="Adani Regular"/>
      </rPr>
      <t xml:space="preserve">VCD :- </t>
    </r>
    <r>
      <rPr>
        <sz val="10"/>
        <rFont val="Adani Regular"/>
      </rPr>
      <t xml:space="preserve">Supply, installation, testing and commissioning of 150mm wide GSS Volume Control Dampers with 18G GI casing &amp; 20G GI Blade, complete with chrome plated Spindle lubricating bush and quadrent to suit Manual operation. </t>
    </r>
  </si>
  <si>
    <r>
      <rPr>
        <b/>
        <sz val="10"/>
        <color theme="1"/>
        <rFont val="Adani Regular"/>
      </rPr>
      <t>Collar Damper for Supply air Grill :-</t>
    </r>
    <r>
      <rPr>
        <sz val="10"/>
        <color theme="1"/>
        <rFont val="Adani Regular"/>
      </rPr>
      <t xml:space="preserve"> Supply, Installation, Testing &amp; Commissioning of opposite balde collar with black matt finish for fresh air supply grill.</t>
    </r>
  </si>
  <si>
    <r>
      <t>Supply, fabrication, installation and testing of 120 GSM galvanised  GSS sheet metal ducts with Insulation in accordance with the approved drawing  complete with all accessories, bends, fittings, specials, chutes, vanes, necessary supports etc. as per specification.</t>
    </r>
    <r>
      <rPr>
        <b/>
        <sz val="11"/>
        <color theme="1"/>
        <rFont val="Adani Regular"/>
      </rPr>
      <t xml:space="preserve"> (Makes- Sail / Tata / Jindal)</t>
    </r>
  </si>
  <si>
    <r>
      <t xml:space="preserve">Supply &amp; Fixing of </t>
    </r>
    <r>
      <rPr>
        <b/>
        <sz val="11"/>
        <rFont val="Adani Regular"/>
      </rPr>
      <t>Supply air</t>
    </r>
    <r>
      <rPr>
        <sz val="11"/>
        <rFont val="Adani Regular"/>
      </rPr>
      <t xml:space="preserve"> Aluminium Extruded Powder Coated </t>
    </r>
    <r>
      <rPr>
        <b/>
        <sz val="11"/>
        <rFont val="Adani Regular"/>
      </rPr>
      <t xml:space="preserve">Linear Grill with Collor damper </t>
    </r>
    <r>
      <rPr>
        <sz val="11"/>
        <rFont val="Adani Regular"/>
      </rPr>
      <t>with End Flanges in approved RAL Shade</t>
    </r>
  </si>
  <si>
    <r>
      <t>Supply &amp; Fixing of</t>
    </r>
    <r>
      <rPr>
        <b/>
        <sz val="11"/>
        <rFont val="Adani Regular"/>
      </rPr>
      <t xml:space="preserve"> Return</t>
    </r>
    <r>
      <rPr>
        <sz val="11"/>
        <rFont val="Adani Regular"/>
      </rPr>
      <t xml:space="preserve"> air Aluminium Extruded Powder Coated </t>
    </r>
    <r>
      <rPr>
        <b/>
        <sz val="11"/>
        <rFont val="Adani Regular"/>
      </rPr>
      <t xml:space="preserve">Linear Grill without Collor damper </t>
    </r>
    <r>
      <rPr>
        <sz val="11"/>
        <rFont val="Adani Regular"/>
      </rPr>
      <t>with End Flanges in approved RAL Shade</t>
    </r>
  </si>
  <si>
    <r>
      <t>Profile light for kitchen in 6000 Kelvin-40 watts- with</t>
    </r>
    <r>
      <rPr>
        <sz val="11"/>
        <color rgb="FF000000"/>
        <rFont val="Adani Regular"/>
      </rPr>
      <t xml:space="preserve"> 3 PCB rows</t>
    </r>
    <r>
      <rPr>
        <sz val="11"/>
        <color theme="1"/>
        <rFont val="Adani Regular"/>
      </rPr>
      <t>(req. length of 1.2 mtrs.in size of 65x65mm or 70x70mm) in 10w/RFT. Finished with Black powder coating.</t>
    </r>
  </si>
  <si>
    <r>
      <t xml:space="preserve">Concealed panel light for toilet in 12watts with 4000Kelvin. Size of light to be 6" Dia. And white color for </t>
    </r>
    <r>
      <rPr>
        <b/>
        <sz val="9"/>
        <color theme="1"/>
        <rFont val="Adani Regular"/>
      </rPr>
      <t>Hand wash/ Wash room/Change room</t>
    </r>
  </si>
  <si>
    <r>
      <t xml:space="preserve">Deco.Conical Light for C.A in 4000Kelvin/LED bulb of 6 watts. Size 300x300mm.B22 Holder.Outer shell finish –Black matt/internal with Peanut Butter (RAL Code- RAL 060 70 20) above </t>
    </r>
    <r>
      <rPr>
        <b/>
        <sz val="9"/>
        <color theme="1"/>
        <rFont val="Adani Regular"/>
      </rPr>
      <t xml:space="preserve">BAR TABLE </t>
    </r>
  </si>
  <si>
    <r>
      <t>Track SPOT Light 9 watts (wall washer 24</t>
    </r>
    <r>
      <rPr>
        <u/>
        <sz val="9"/>
        <color theme="1"/>
        <rFont val="Adani Regular"/>
      </rPr>
      <t xml:space="preserve"> degree beam angle</t>
    </r>
    <r>
      <rPr>
        <sz val="9"/>
        <color theme="1"/>
        <rFont val="Adani Regular"/>
      </rPr>
      <t xml:space="preserve">)in 4000 kelvin TO HIGHLIGHT </t>
    </r>
    <r>
      <rPr>
        <b/>
        <sz val="9"/>
        <color theme="1"/>
        <rFont val="Adani Regular"/>
      </rPr>
      <t>WALLS ARTICLAD &amp; GRAPHICS</t>
    </r>
    <r>
      <rPr>
        <sz val="9"/>
        <color theme="1"/>
        <rFont val="Adani Regular"/>
      </rPr>
      <t xml:space="preserve"> for regular height.</t>
    </r>
  </si>
  <si>
    <r>
      <t>Track SPOT Light 18 watts (wall washer 45/60</t>
    </r>
    <r>
      <rPr>
        <u/>
        <sz val="9"/>
        <color theme="1"/>
        <rFont val="Adani Regular"/>
      </rPr>
      <t xml:space="preserve"> degree beam angle</t>
    </r>
    <r>
      <rPr>
        <sz val="9"/>
        <color theme="1"/>
        <rFont val="Adani Regular"/>
      </rPr>
      <t xml:space="preserve">)in 4000 kelvin/ to be used in </t>
    </r>
    <r>
      <rPr>
        <b/>
        <sz val="9"/>
        <color theme="1"/>
        <rFont val="Adani Regular"/>
      </rPr>
      <t>double height.</t>
    </r>
  </si>
  <si>
    <r>
      <t>Track SPOT Light 25 watts (wall washer 45-60</t>
    </r>
    <r>
      <rPr>
        <u/>
        <sz val="9"/>
        <color rgb="FFFF0000"/>
        <rFont val="Adani Regular"/>
      </rPr>
      <t xml:space="preserve"> degree beam angle</t>
    </r>
    <r>
      <rPr>
        <sz val="9"/>
        <color rgb="FFFF0000"/>
        <rFont val="Adani Regular"/>
      </rPr>
      <t xml:space="preserve">)in 4000 kelvin/ TO BE USED IN DOUBLE HEIGHT SPACE  </t>
    </r>
  </si>
  <si>
    <r>
      <t>SURFACE MOUNTED CYLINDRICAL Light 9 watts (wall washer 45/60</t>
    </r>
    <r>
      <rPr>
        <u/>
        <sz val="9"/>
        <color theme="1"/>
        <rFont val="Adani Regular"/>
      </rPr>
      <t xml:space="preserve"> degree beam angle</t>
    </r>
    <r>
      <rPr>
        <sz val="9"/>
        <color theme="1"/>
        <rFont val="Adani Regular"/>
      </rPr>
      <t>)in 4000kelvin/ TO BE USED IN NORMAL SPACE HEIGHT</t>
    </r>
  </si>
  <si>
    <r>
      <t>SURFACE MOUNTED CYLINDRICAL Light 18 watts (wall washer 45-60</t>
    </r>
    <r>
      <rPr>
        <u/>
        <sz val="9"/>
        <color theme="1"/>
        <rFont val="Adani Regular"/>
      </rPr>
      <t xml:space="preserve"> degree beam angle</t>
    </r>
    <r>
      <rPr>
        <sz val="9"/>
        <color theme="1"/>
        <rFont val="Adani Regular"/>
      </rPr>
      <t xml:space="preserve">)in 4000kelvin/ TO BE USED IN DOUBLE HEIGHT SPACE  </t>
    </r>
  </si>
  <si>
    <r>
      <t xml:space="preserve">Deco.Conical Light for C.A in 4000Kelvin/LED bulb of 6 watts. Size 300mm Dia. B22 Holder.Outer shell finish –Black matt/internal with Peanut Butter (RAL Code- RAL 060 70 20). </t>
    </r>
    <r>
      <rPr>
        <b/>
        <sz val="9"/>
        <color theme="1"/>
        <rFont val="Adani Regular"/>
      </rPr>
      <t>ABOVE BOOTH SEATS</t>
    </r>
  </si>
  <si>
    <t>Total Amount</t>
  </si>
  <si>
    <t>Total Amount Rs</t>
  </si>
  <si>
    <t>-</t>
  </si>
  <si>
    <t>R-1</t>
  </si>
  <si>
    <t>R-1 (21-12-23)</t>
  </si>
  <si>
    <t>R-1 (22-12-23)</t>
  </si>
  <si>
    <t>Vsas Group- 
Shubham Singh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</si>
</sst>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_ * #,##0.00_ ;_ * \-#,##0.00_ ;_ * &quot;-&quot;??_ ;_ @_ "/>
    <numFmt numFmtId="165" formatCode="#,##0.00;[Red]#,##0.00"/>
    <numFmt numFmtId="166" formatCode="0.00;[Red]0.00"/>
    <numFmt numFmtId="167" formatCode="0.0"/>
    <numFmt numFmtId="168" formatCode="_(* #,##0_);_(* \(#,##0\);_(* &quot;-&quot;??_);_(@_)"/>
    <numFmt numFmtId="169" formatCode="0;[Red]0"/>
    <numFmt numFmtId="170" formatCode="_ * #,##0_ ;_ * \-#,##0_ ;_ * &quot;-&quot;??_ ;_ @_ "/>
  </numFmts>
  <fonts count="82">
    <font>
      <sz val="11"/>
      <color theme="1"/>
      <name val="Calibri"/>
      <family val="2"/>
      <scheme val="minor"/>
    </font>
    <font>
      <sz val="11"/>
      <color theme="1"/>
      <name val="Calibri"/>
      <family val="2"/>
      <scheme val="minor"/>
    </font>
    <font>
      <sz val="10"/>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sz val="10"/>
      <name val="Times New Roman"/>
      <family val="1"/>
    </font>
    <font>
      <b/>
      <sz val="10"/>
      <name val="Times New Roman"/>
      <family val="1"/>
    </font>
    <font>
      <b/>
      <sz val="11"/>
      <color rgb="FFFF0000"/>
      <name val="Calibri"/>
      <family val="2"/>
      <scheme val="minor"/>
    </font>
    <font>
      <sz val="10"/>
      <name val="Arial"/>
      <family val="2"/>
    </font>
    <font>
      <b/>
      <sz val="10"/>
      <color rgb="FF0000FF"/>
      <name val="Times New Roman"/>
      <family val="1"/>
    </font>
    <font>
      <sz val="11"/>
      <color indexed="8"/>
      <name val="Calibri"/>
      <family val="2"/>
      <charset val="1"/>
    </font>
    <font>
      <sz val="10"/>
      <name val="MS Sans Serif"/>
      <family val="2"/>
      <charset val="1"/>
    </font>
    <font>
      <b/>
      <sz val="11"/>
      <name val="Calibri"/>
      <family val="2"/>
      <charset val="1"/>
    </font>
    <font>
      <b/>
      <sz val="11"/>
      <color rgb="FF000000"/>
      <name val="Calibri"/>
      <family val="2"/>
    </font>
    <font>
      <b/>
      <sz val="11"/>
      <name val="Calibri"/>
      <family val="2"/>
    </font>
    <font>
      <sz val="11"/>
      <name val="Calibri"/>
      <family val="2"/>
      <charset val="1"/>
    </font>
    <font>
      <sz val="11"/>
      <name val="Calibri"/>
      <family val="2"/>
    </font>
    <font>
      <b/>
      <sz val="11"/>
      <name val="Calibri"/>
      <family val="2"/>
      <scheme val="minor"/>
    </font>
    <font>
      <sz val="11"/>
      <name val="Calibri"/>
      <family val="2"/>
      <scheme val="minor"/>
    </font>
    <font>
      <b/>
      <sz val="11"/>
      <color rgb="FF000000"/>
      <name val="Calibri"/>
      <family val="2"/>
      <scheme val="minor"/>
    </font>
    <font>
      <b/>
      <sz val="11"/>
      <color theme="1"/>
      <name val="Calibri"/>
      <family val="2"/>
      <scheme val="minor"/>
    </font>
    <font>
      <b/>
      <sz val="14"/>
      <color theme="1"/>
      <name val="Calibri"/>
      <family val="2"/>
      <scheme val="minor"/>
    </font>
    <font>
      <sz val="11"/>
      <color rgb="FFFF0000"/>
      <name val="Calibri"/>
      <family val="2"/>
      <scheme val="minor"/>
    </font>
    <font>
      <sz val="11"/>
      <name val="Times New Roman"/>
      <family val="1"/>
    </font>
    <font>
      <sz val="10"/>
      <name val="Calibri"/>
      <family val="2"/>
      <scheme val="minor"/>
    </font>
    <font>
      <sz val="12"/>
      <name val="Arial"/>
      <family val="2"/>
    </font>
    <font>
      <sz val="11"/>
      <color rgb="FF000000"/>
      <name val="Calibri"/>
      <family val="2"/>
    </font>
    <font>
      <b/>
      <sz val="11"/>
      <color rgb="FFFF0000"/>
      <name val="Calibri"/>
      <family val="2"/>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1"/>
      <color theme="1"/>
      <name val="Adani Regular"/>
    </font>
    <font>
      <sz val="16"/>
      <color theme="1"/>
      <name val="Adani Regular"/>
    </font>
    <font>
      <sz val="10"/>
      <color theme="1"/>
      <name val="Adani Regular"/>
    </font>
    <font>
      <b/>
      <sz val="12"/>
      <name val="Adani Regular"/>
    </font>
    <font>
      <sz val="12"/>
      <color theme="1"/>
      <name val="Adani Regular"/>
    </font>
    <font>
      <b/>
      <sz val="12"/>
      <color theme="1"/>
      <name val="Adani Regular"/>
    </font>
    <font>
      <sz val="12"/>
      <name val="Adani Regular"/>
    </font>
    <font>
      <b/>
      <sz val="10"/>
      <color theme="1"/>
      <name val="Adani Regular"/>
    </font>
    <font>
      <sz val="10"/>
      <name val="Adani Regular"/>
    </font>
    <font>
      <b/>
      <sz val="10"/>
      <name val="Adani Regular"/>
    </font>
    <font>
      <sz val="10"/>
      <color rgb="FFFF0000"/>
      <name val="Adani Regular"/>
    </font>
    <font>
      <sz val="10"/>
      <color rgb="FF000000"/>
      <name val="Adani Regular"/>
    </font>
    <font>
      <sz val="10"/>
      <color rgb="FF0000FF"/>
      <name val="Adani Regular"/>
    </font>
    <font>
      <u/>
      <sz val="10"/>
      <color theme="1"/>
      <name val="Adani Regular"/>
    </font>
    <font>
      <b/>
      <sz val="10"/>
      <color rgb="FF0000FF"/>
      <name val="Adani Regular"/>
    </font>
    <font>
      <sz val="10"/>
      <color rgb="FF0070C0"/>
      <name val="Adani Regular"/>
    </font>
    <font>
      <b/>
      <sz val="10"/>
      <color rgb="FF000000"/>
      <name val="Adani Regular"/>
    </font>
    <font>
      <sz val="10"/>
      <color rgb="FF00B0F0"/>
      <name val="Adani Regular"/>
    </font>
    <font>
      <u/>
      <sz val="10"/>
      <color rgb="FF000000"/>
      <name val="Adani Regular"/>
    </font>
    <font>
      <b/>
      <u/>
      <sz val="10"/>
      <color rgb="FF000000"/>
      <name val="Adani Regular"/>
    </font>
    <font>
      <vertAlign val="superscript"/>
      <sz val="10"/>
      <color theme="1"/>
      <name val="Adani Regular"/>
    </font>
    <font>
      <vertAlign val="superscript"/>
      <sz val="10"/>
      <name val="Adani Regular"/>
    </font>
    <font>
      <u/>
      <sz val="10"/>
      <name val="Adani Regular"/>
    </font>
    <font>
      <sz val="10"/>
      <color rgb="FF454545"/>
      <name val="Adani Regular"/>
    </font>
    <font>
      <b/>
      <sz val="10"/>
      <color rgb="FFFF0000"/>
      <name val="Adani Regular"/>
    </font>
    <font>
      <b/>
      <sz val="11"/>
      <color theme="1"/>
      <name val="Adani Regular"/>
    </font>
    <font>
      <b/>
      <sz val="11"/>
      <color rgb="FF000000"/>
      <name val="Adani Regular"/>
    </font>
    <font>
      <sz val="11"/>
      <name val="Adani Regular"/>
    </font>
    <font>
      <b/>
      <sz val="11"/>
      <name val="Adani Regular"/>
    </font>
    <font>
      <b/>
      <sz val="14"/>
      <color theme="1"/>
      <name val="Adani Regular"/>
    </font>
    <font>
      <sz val="11"/>
      <color rgb="FF000000"/>
      <name val="Adani Regular"/>
    </font>
    <font>
      <sz val="9"/>
      <color theme="1"/>
      <name val="Adani Regular"/>
    </font>
    <font>
      <b/>
      <sz val="9"/>
      <color theme="1"/>
      <name val="Adani Regular"/>
    </font>
    <font>
      <u/>
      <sz val="9"/>
      <color theme="1"/>
      <name val="Adani Regular"/>
    </font>
    <font>
      <sz val="11"/>
      <color rgb="FFFF0000"/>
      <name val="Adani Regular"/>
    </font>
    <font>
      <b/>
      <sz val="11"/>
      <color rgb="FFFF0000"/>
      <name val="Adani Regular"/>
    </font>
    <font>
      <sz val="9"/>
      <color rgb="FFFF0000"/>
      <name val="Adani Regular"/>
    </font>
    <font>
      <u/>
      <sz val="9"/>
      <color rgb="FFFF0000"/>
      <name val="Adani Regular"/>
    </font>
    <font>
      <sz val="14"/>
      <color theme="1"/>
      <name val="Times New Roman"/>
      <family val="1"/>
    </font>
    <font>
      <sz val="10"/>
      <color theme="1"/>
      <name val="Calibri"/>
      <family val="2"/>
    </font>
    <font>
      <sz val="10"/>
      <name val="Calibri"/>
      <family val="2"/>
    </font>
    <font>
      <b/>
      <sz val="10"/>
      <color rgb="FF00B050"/>
      <name val="Times New Roman"/>
      <family val="1"/>
    </font>
    <font>
      <b/>
      <sz val="10"/>
      <color rgb="FFFF0000"/>
      <name val="Times New Roman"/>
      <family val="1"/>
    </font>
    <font>
      <sz val="11"/>
      <color theme="1"/>
      <name val="Times New Roman"/>
      <family val="1"/>
    </font>
    <font>
      <b/>
      <sz val="11"/>
      <color rgb="FF00B050"/>
      <name val="Calibri"/>
      <family val="2"/>
      <scheme val="minor"/>
    </font>
    <font>
      <sz val="14"/>
      <color theme="1"/>
      <name val="Adani Regular"/>
    </font>
  </fonts>
  <fills count="27">
    <fill>
      <patternFill patternType="none"/>
    </fill>
    <fill>
      <patternFill patternType="gray125"/>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4"/>
        <bgColor indexed="64"/>
      </patternFill>
    </fill>
    <fill>
      <patternFill patternType="solid">
        <fgColor rgb="FFFFFF00"/>
        <bgColor indexed="64"/>
      </patternFill>
    </fill>
    <fill>
      <patternFill patternType="solid">
        <fgColor rgb="FF92D050"/>
        <bgColor indexed="64"/>
      </patternFill>
    </fill>
    <fill>
      <patternFill patternType="solid">
        <fgColor rgb="FF2F75B5"/>
        <bgColor indexed="64"/>
      </patternFill>
    </fill>
    <fill>
      <patternFill patternType="solid">
        <fgColor rgb="FFFF0000"/>
        <bgColor indexed="64"/>
      </patternFill>
    </fill>
    <fill>
      <patternFill patternType="solid">
        <fgColor theme="0"/>
        <bgColor rgb="FF000000"/>
      </patternFill>
    </fill>
    <fill>
      <patternFill patternType="solid">
        <fgColor rgb="FF8EA9DB"/>
        <bgColor rgb="FF000000"/>
      </patternFill>
    </fill>
    <fill>
      <patternFill patternType="solid">
        <fgColor rgb="FFFF0000"/>
        <bgColor rgb="FF000000"/>
      </patternFill>
    </fill>
    <fill>
      <patternFill patternType="solid">
        <fgColor rgb="FF92D050"/>
        <bgColor rgb="FF000000"/>
      </patternFill>
    </fill>
    <fill>
      <patternFill patternType="solid">
        <fgColor theme="0" tint="-0.499984740745262"/>
        <bgColor rgb="FF000000"/>
      </patternFill>
    </fill>
    <fill>
      <patternFill patternType="solid">
        <fgColor rgb="FFFFFF00"/>
        <bgColor rgb="FF000000"/>
      </patternFill>
    </fill>
    <fill>
      <patternFill patternType="solid">
        <fgColor theme="2"/>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A6A6A6"/>
        <bgColor indexed="64"/>
      </patternFill>
    </fill>
    <fill>
      <patternFill patternType="solid">
        <fgColor theme="4" tint="-0.249977111117893"/>
        <bgColor indexed="64"/>
      </patternFill>
    </fill>
    <fill>
      <patternFill patternType="solid">
        <fgColor rgb="FFFFFFFF"/>
        <bgColor indexed="64"/>
      </patternFill>
    </fill>
    <fill>
      <patternFill patternType="solid">
        <fgColor indexed="29"/>
        <bgColor indexed="64"/>
      </patternFill>
    </fill>
  </fills>
  <borders count="39">
    <border>
      <left/>
      <right/>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right/>
      <top/>
      <bottom style="thin">
        <color indexed="64"/>
      </bottom>
      <diagonal/>
    </border>
    <border>
      <left style="thin">
        <color indexed="64"/>
      </left>
      <right style="thin">
        <color indexed="64"/>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 fillId="0" borderId="0"/>
    <xf numFmtId="43" fontId="1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 fillId="0" borderId="0"/>
    <xf numFmtId="0" fontId="11" fillId="0" borderId="0"/>
    <xf numFmtId="0" fontId="14" fillId="0" borderId="0"/>
    <xf numFmtId="43" fontId="1" fillId="0" borderId="0" applyFont="0" applyFill="0" applyBorder="0" applyAlignment="0" applyProtection="0"/>
    <xf numFmtId="0" fontId="11" fillId="0" borderId="0"/>
    <xf numFmtId="0" fontId="28" fillId="0" borderId="0"/>
    <xf numFmtId="164" fontId="1" fillId="0" borderId="0" applyFont="0" applyFill="0" applyBorder="0" applyAlignment="0" applyProtection="0"/>
  </cellStyleXfs>
  <cellXfs count="584">
    <xf numFmtId="0" fontId="0" fillId="0" borderId="0" xfId="0"/>
    <xf numFmtId="0" fontId="2" fillId="0" borderId="0" xfId="0" applyFont="1" applyAlignment="1">
      <alignment horizontal="center" vertical="center" wrapText="1"/>
    </xf>
    <xf numFmtId="0" fontId="2" fillId="0" borderId="0" xfId="0" applyFont="1" applyAlignment="1">
      <alignment vertical="center" wrapText="1" shrinkToFit="1"/>
    </xf>
    <xf numFmtId="0" fontId="5" fillId="2" borderId="13" xfId="0" applyFont="1" applyFill="1" applyBorder="1" applyAlignment="1">
      <alignment horizontal="center" vertical="center" wrapText="1"/>
    </xf>
    <xf numFmtId="0" fontId="8" fillId="0" borderId="13" xfId="0" applyFont="1" applyBorder="1" applyAlignment="1">
      <alignment horizontal="center" vertical="center" wrapText="1"/>
    </xf>
    <xf numFmtId="0" fontId="2" fillId="4" borderId="13" xfId="0" applyFont="1" applyFill="1" applyBorder="1" applyAlignment="1">
      <alignment horizontal="center" vertical="center" wrapText="1"/>
    </xf>
    <xf numFmtId="0" fontId="5" fillId="5" borderId="13" xfId="0" applyFont="1" applyFill="1" applyBorder="1" applyAlignment="1">
      <alignment vertical="center" wrapText="1"/>
    </xf>
    <xf numFmtId="0" fontId="2" fillId="0" borderId="13" xfId="0" applyFont="1" applyBorder="1" applyAlignment="1">
      <alignment vertical="center" wrapText="1"/>
    </xf>
    <xf numFmtId="0" fontId="7" fillId="4" borderId="13" xfId="0" applyFont="1" applyFill="1" applyBorder="1" applyAlignment="1">
      <alignment horizontal="center" vertical="center" wrapText="1"/>
    </xf>
    <xf numFmtId="0" fontId="5" fillId="3" borderId="13" xfId="0" applyFont="1" applyFill="1" applyBorder="1" applyAlignment="1">
      <alignment horizontal="left" vertical="center" wrapText="1"/>
    </xf>
    <xf numFmtId="0" fontId="8" fillId="4" borderId="13" xfId="4" applyFont="1" applyFill="1" applyBorder="1" applyAlignment="1">
      <alignment horizontal="center" vertical="center" wrapText="1"/>
    </xf>
    <xf numFmtId="0" fontId="5" fillId="9" borderId="13" xfId="0" applyFont="1" applyFill="1" applyBorder="1" applyAlignment="1">
      <alignment vertical="center" wrapText="1"/>
    </xf>
    <xf numFmtId="2" fontId="16" fillId="0" borderId="13" xfId="0" applyNumberFormat="1" applyFont="1" applyBorder="1" applyAlignment="1">
      <alignment vertical="center"/>
    </xf>
    <xf numFmtId="2" fontId="16" fillId="0" borderId="0" xfId="0" applyNumberFormat="1" applyFont="1" applyAlignment="1">
      <alignment vertical="center"/>
    </xf>
    <xf numFmtId="2" fontId="16" fillId="0" borderId="15" xfId="0" applyNumberFormat="1" applyFont="1" applyBorder="1" applyAlignment="1">
      <alignment vertical="center"/>
    </xf>
    <xf numFmtId="0" fontId="18" fillId="0" borderId="13" xfId="0" applyFont="1" applyBorder="1" applyAlignment="1">
      <alignment horizontal="center" vertical="center" wrapText="1"/>
    </xf>
    <xf numFmtId="0" fontId="18" fillId="0" borderId="13" xfId="0" applyFont="1" applyBorder="1" applyAlignment="1">
      <alignment horizontal="justify" vertical="top" wrapText="1"/>
    </xf>
    <xf numFmtId="1" fontId="17" fillId="0" borderId="13" xfId="0" applyNumberFormat="1" applyFont="1" applyBorder="1" applyAlignment="1">
      <alignment horizontal="center" vertical="center"/>
    </xf>
    <xf numFmtId="0" fontId="18" fillId="0" borderId="13" xfId="0" applyFont="1" applyBorder="1" applyAlignment="1">
      <alignment horizontal="justify" vertical="center" wrapText="1"/>
    </xf>
    <xf numFmtId="0" fontId="18" fillId="0" borderId="13" xfId="0" applyFont="1" applyBorder="1" applyAlignment="1">
      <alignment vertical="center" wrapText="1"/>
    </xf>
    <xf numFmtId="0" fontId="0" fillId="0" borderId="13" xfId="0" applyBorder="1" applyAlignment="1">
      <alignment horizontal="center" vertical="center"/>
    </xf>
    <xf numFmtId="0" fontId="0" fillId="0" borderId="13" xfId="0" applyBorder="1" applyAlignment="1">
      <alignment vertical="center"/>
    </xf>
    <xf numFmtId="0" fontId="0" fillId="0" borderId="13" xfId="0" applyBorder="1" applyAlignment="1">
      <alignment vertical="center" wrapText="1" shrinkToFit="1"/>
    </xf>
    <xf numFmtId="169" fontId="20" fillId="0" borderId="13" xfId="0" applyNumberFormat="1" applyFont="1" applyBorder="1" applyAlignment="1">
      <alignment horizontal="center" vertical="center"/>
    </xf>
    <xf numFmtId="166" fontId="0" fillId="0" borderId="13" xfId="0" applyNumberForma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shrinkToFit="1"/>
    </xf>
    <xf numFmtId="166" fontId="20" fillId="0" borderId="0" xfId="0" applyNumberFormat="1" applyFont="1" applyAlignment="1">
      <alignment horizontal="center" vertical="center"/>
    </xf>
    <xf numFmtId="0" fontId="0" fillId="0" borderId="0" xfId="0" applyAlignment="1">
      <alignment horizontal="center"/>
    </xf>
    <xf numFmtId="0" fontId="0" fillId="0" borderId="13" xfId="0" applyBorder="1"/>
    <xf numFmtId="0" fontId="2" fillId="0" borderId="0" xfId="0" applyFont="1" applyAlignment="1">
      <alignment vertical="center" wrapText="1"/>
    </xf>
    <xf numFmtId="3" fontId="8" fillId="0" borderId="0" xfId="0" applyNumberFormat="1" applyFont="1" applyAlignment="1">
      <alignment horizontal="center" vertical="center" wrapText="1"/>
    </xf>
    <xf numFmtId="0" fontId="2" fillId="0" borderId="18" xfId="0" applyFont="1" applyBorder="1" applyAlignment="1">
      <alignment vertical="center" wrapText="1"/>
    </xf>
    <xf numFmtId="3" fontId="6" fillId="3" borderId="13" xfId="0" applyNumberFormat="1" applyFont="1" applyFill="1" applyBorder="1" applyAlignment="1">
      <alignment horizontal="center" vertical="center" wrapText="1"/>
    </xf>
    <xf numFmtId="0" fontId="12" fillId="0" borderId="0" xfId="0" applyFont="1" applyAlignment="1">
      <alignment vertical="center" wrapText="1"/>
    </xf>
    <xf numFmtId="2" fontId="7" fillId="4" borderId="13" xfId="0" applyNumberFormat="1" applyFont="1" applyFill="1" applyBorder="1" applyAlignment="1">
      <alignment horizontal="center" vertical="center" wrapText="1"/>
    </xf>
    <xf numFmtId="0" fontId="9" fillId="4" borderId="13" xfId="4" applyFont="1" applyFill="1" applyBorder="1" applyAlignment="1">
      <alignment horizontal="center" vertical="center" wrapText="1"/>
    </xf>
    <xf numFmtId="0" fontId="8" fillId="4" borderId="13" xfId="13" applyFont="1" applyFill="1" applyBorder="1" applyAlignment="1">
      <alignment horizontal="justify" vertical="center" wrapText="1"/>
    </xf>
    <xf numFmtId="3" fontId="8" fillId="4" borderId="13" xfId="1" applyNumberFormat="1" applyFont="1" applyFill="1" applyBorder="1" applyAlignment="1">
      <alignment horizontal="center" vertical="center" wrapText="1"/>
    </xf>
    <xf numFmtId="0" fontId="12" fillId="0" borderId="13" xfId="0" applyFont="1" applyBorder="1" applyAlignment="1">
      <alignment vertical="center" wrapText="1"/>
    </xf>
    <xf numFmtId="3" fontId="8" fillId="0" borderId="13" xfId="0" applyNumberFormat="1" applyFont="1" applyBorder="1" applyAlignment="1">
      <alignment horizontal="center" vertical="center" wrapText="1"/>
    </xf>
    <xf numFmtId="3" fontId="6" fillId="5" borderId="13" xfId="0" applyNumberFormat="1" applyFont="1" applyFill="1" applyBorder="1" applyAlignment="1">
      <alignment horizontal="center" vertical="center" wrapText="1"/>
    </xf>
    <xf numFmtId="3" fontId="3" fillId="5" borderId="13" xfId="0" applyNumberFormat="1" applyFont="1" applyFill="1" applyBorder="1" applyAlignment="1">
      <alignment horizontal="center" vertical="center" wrapText="1"/>
    </xf>
    <xf numFmtId="0" fontId="7" fillId="4" borderId="13" xfId="0" applyFont="1" applyFill="1" applyBorder="1" applyAlignment="1">
      <alignment vertical="center" wrapText="1"/>
    </xf>
    <xf numFmtId="0" fontId="7" fillId="4" borderId="13" xfId="0" applyFont="1" applyFill="1" applyBorder="1" applyAlignment="1">
      <alignment vertical="center" wrapText="1" shrinkToFit="1"/>
    </xf>
    <xf numFmtId="0" fontId="8" fillId="4" borderId="13" xfId="13" applyFont="1" applyFill="1" applyBorder="1" applyAlignment="1">
      <alignment horizontal="center" vertical="center" wrapText="1"/>
    </xf>
    <xf numFmtId="0" fontId="26" fillId="4" borderId="13" xfId="13" applyFont="1" applyFill="1" applyBorder="1" applyAlignment="1">
      <alignment horizontal="center" vertical="top" wrapText="1"/>
    </xf>
    <xf numFmtId="3" fontId="8" fillId="0" borderId="13" xfId="1" applyNumberFormat="1" applyFont="1" applyBorder="1" applyAlignment="1">
      <alignment horizontal="center" vertical="center" wrapText="1"/>
    </xf>
    <xf numFmtId="0" fontId="9" fillId="4" borderId="13" xfId="13" applyFont="1" applyFill="1" applyBorder="1" applyAlignment="1">
      <alignment horizontal="center" vertical="center" wrapText="1"/>
    </xf>
    <xf numFmtId="0" fontId="9" fillId="4" borderId="13" xfId="13" applyFont="1" applyFill="1" applyBorder="1" applyAlignment="1">
      <alignment horizontal="left" vertical="center" wrapText="1"/>
    </xf>
    <xf numFmtId="0" fontId="12" fillId="4" borderId="13" xfId="0" applyFont="1" applyFill="1" applyBorder="1" applyAlignment="1">
      <alignment vertical="center" wrapText="1"/>
    </xf>
    <xf numFmtId="3" fontId="27" fillId="4" borderId="13" xfId="12" applyNumberFormat="1" applyFont="1" applyFill="1" applyBorder="1" applyAlignment="1">
      <alignment horizontal="center" vertical="center"/>
    </xf>
    <xf numFmtId="0" fontId="9" fillId="4" borderId="13" xfId="13" applyFont="1" applyFill="1" applyBorder="1" applyAlignment="1">
      <alignment horizontal="justify" vertical="center" wrapText="1"/>
    </xf>
    <xf numFmtId="0" fontId="8" fillId="4" borderId="13" xfId="13" applyFont="1" applyFill="1" applyBorder="1" applyAlignment="1">
      <alignment horizontal="justify" vertical="top" wrapText="1"/>
    </xf>
    <xf numFmtId="2" fontId="5" fillId="20" borderId="13" xfId="0" applyNumberFormat="1" applyFont="1" applyFill="1" applyBorder="1" applyAlignment="1">
      <alignment horizontal="center" vertical="center" wrapText="1"/>
    </xf>
    <xf numFmtId="0" fontId="5" fillId="20" borderId="13" xfId="0" applyFont="1" applyFill="1" applyBorder="1" applyAlignment="1">
      <alignment horizontal="center" vertical="center" wrapText="1"/>
    </xf>
    <xf numFmtId="0" fontId="5" fillId="20" borderId="13" xfId="0" applyFont="1" applyFill="1" applyBorder="1" applyAlignment="1">
      <alignment vertical="center" wrapText="1"/>
    </xf>
    <xf numFmtId="0" fontId="5" fillId="20" borderId="13" xfId="0" applyFont="1" applyFill="1" applyBorder="1" applyAlignment="1">
      <alignment vertical="center" wrapText="1" shrinkToFit="1"/>
    </xf>
    <xf numFmtId="0" fontId="4" fillId="20" borderId="13" xfId="0" applyFont="1" applyFill="1" applyBorder="1" applyAlignment="1">
      <alignment horizontal="center" vertical="center" wrapText="1"/>
    </xf>
    <xf numFmtId="3" fontId="6" fillId="20" borderId="13" xfId="0" applyNumberFormat="1" applyFont="1" applyFill="1" applyBorder="1" applyAlignment="1">
      <alignment horizontal="center" vertical="center" wrapText="1"/>
    </xf>
    <xf numFmtId="0" fontId="8" fillId="4" borderId="13" xfId="14" applyFont="1" applyFill="1" applyBorder="1" applyAlignment="1">
      <alignment horizontal="justify" vertical="center" wrapText="1"/>
    </xf>
    <xf numFmtId="0" fontId="8" fillId="4" borderId="13" xfId="14" applyFont="1" applyFill="1" applyBorder="1" applyAlignment="1">
      <alignment horizontal="center" vertical="center" wrapText="1"/>
    </xf>
    <xf numFmtId="0" fontId="2" fillId="4" borderId="13" xfId="0" applyFont="1" applyFill="1" applyBorder="1" applyAlignment="1">
      <alignment vertical="center" wrapText="1"/>
    </xf>
    <xf numFmtId="3" fontId="3" fillId="9" borderId="13" xfId="0" applyNumberFormat="1" applyFont="1" applyFill="1" applyBorder="1" applyAlignment="1">
      <alignment horizontal="center" vertical="center" wrapText="1"/>
    </xf>
    <xf numFmtId="0" fontId="23" fillId="22" borderId="20" xfId="0" applyFont="1" applyFill="1" applyBorder="1" applyAlignment="1">
      <alignment horizontal="center"/>
    </xf>
    <xf numFmtId="0" fontId="23" fillId="22" borderId="13" xfId="0" applyFont="1" applyFill="1" applyBorder="1" applyAlignment="1">
      <alignment horizontal="center"/>
    </xf>
    <xf numFmtId="0" fontId="23" fillId="22" borderId="13" xfId="0" applyFont="1" applyFill="1" applyBorder="1"/>
    <xf numFmtId="0" fontId="23" fillId="22" borderId="21" xfId="0" applyFont="1" applyFill="1" applyBorder="1" applyAlignment="1">
      <alignment horizontal="center"/>
    </xf>
    <xf numFmtId="0" fontId="0" fillId="0" borderId="4" xfId="0" applyBorder="1"/>
    <xf numFmtId="0" fontId="0" fillId="0" borderId="5" xfId="0" applyBorder="1"/>
    <xf numFmtId="0" fontId="23" fillId="21" borderId="9" xfId="0" applyFont="1" applyFill="1" applyBorder="1" applyAlignment="1">
      <alignment horizontal="center"/>
    </xf>
    <xf numFmtId="0" fontId="0" fillId="4" borderId="20" xfId="0" applyFill="1" applyBorder="1" applyAlignment="1">
      <alignment horizontal="center" vertical="center"/>
    </xf>
    <xf numFmtId="0" fontId="0" fillId="4" borderId="13" xfId="0" applyFill="1" applyBorder="1" applyAlignment="1">
      <alignment vertical="center"/>
    </xf>
    <xf numFmtId="0" fontId="0" fillId="4" borderId="13" xfId="0" applyFill="1" applyBorder="1" applyAlignment="1">
      <alignment horizontal="center" vertical="center"/>
    </xf>
    <xf numFmtId="0" fontId="0" fillId="4" borderId="13" xfId="0" applyFill="1" applyBorder="1" applyAlignment="1">
      <alignment horizontal="left" vertical="center" wrapText="1"/>
    </xf>
    <xf numFmtId="0" fontId="0" fillId="4" borderId="13" xfId="0" applyFill="1" applyBorder="1" applyAlignment="1">
      <alignment horizontal="left" vertical="center"/>
    </xf>
    <xf numFmtId="0" fontId="0" fillId="4" borderId="21" xfId="0" applyFill="1" applyBorder="1" applyAlignment="1">
      <alignment horizontal="left" vertical="center"/>
    </xf>
    <xf numFmtId="0" fontId="0" fillId="4" borderId="13" xfId="0" applyFill="1" applyBorder="1" applyAlignment="1">
      <alignment vertical="center" wrapText="1"/>
    </xf>
    <xf numFmtId="0" fontId="0" fillId="4" borderId="13" xfId="0" applyFill="1" applyBorder="1"/>
    <xf numFmtId="0" fontId="0" fillId="4" borderId="13" xfId="0" applyFill="1" applyBorder="1" applyAlignment="1">
      <alignment horizontal="center"/>
    </xf>
    <xf numFmtId="0" fontId="0" fillId="4" borderId="20" xfId="0" applyFill="1" applyBorder="1" applyAlignment="1">
      <alignment horizontal="center"/>
    </xf>
    <xf numFmtId="0" fontId="0" fillId="4" borderId="13" xfId="0" applyFill="1" applyBorder="1" applyAlignment="1">
      <alignment horizontal="center" wrapText="1"/>
    </xf>
    <xf numFmtId="0" fontId="0" fillId="4" borderId="13" xfId="0" applyFill="1" applyBorder="1" applyAlignment="1">
      <alignment horizontal="left" vertical="top" wrapText="1"/>
    </xf>
    <xf numFmtId="0" fontId="0" fillId="4" borderId="13" xfId="0" applyFill="1" applyBorder="1" applyAlignment="1">
      <alignment horizontal="left" wrapText="1"/>
    </xf>
    <xf numFmtId="0" fontId="0" fillId="0" borderId="4" xfId="0" applyBorder="1" applyAlignment="1">
      <alignment horizontal="center"/>
    </xf>
    <xf numFmtId="0" fontId="0" fillId="0" borderId="5" xfId="0" applyBorder="1" applyAlignment="1">
      <alignment horizontal="left"/>
    </xf>
    <xf numFmtId="0" fontId="0" fillId="4" borderId="13" xfId="0" applyFill="1" applyBorder="1" applyAlignment="1">
      <alignment wrapText="1"/>
    </xf>
    <xf numFmtId="0" fontId="0" fillId="4" borderId="21" xfId="0" applyFill="1" applyBorder="1" applyAlignment="1">
      <alignment horizontal="left"/>
    </xf>
    <xf numFmtId="0" fontId="0" fillId="4" borderId="22" xfId="0" applyFill="1" applyBorder="1" applyAlignment="1">
      <alignment horizontal="center"/>
    </xf>
    <xf numFmtId="0" fontId="0" fillId="4" borderId="12" xfId="0" applyFill="1" applyBorder="1"/>
    <xf numFmtId="0" fontId="0" fillId="4" borderId="12" xfId="0" applyFill="1" applyBorder="1" applyAlignment="1">
      <alignment horizontal="center"/>
    </xf>
    <xf numFmtId="0" fontId="0" fillId="4" borderId="12" xfId="0" applyFill="1" applyBorder="1" applyAlignment="1">
      <alignment horizontal="left" wrapText="1"/>
    </xf>
    <xf numFmtId="0" fontId="0" fillId="4" borderId="23" xfId="0" applyFill="1" applyBorder="1" applyAlignment="1">
      <alignment horizontal="left"/>
    </xf>
    <xf numFmtId="0" fontId="0" fillId="0" borderId="13" xfId="0" applyBorder="1" applyAlignment="1">
      <alignment horizontal="center"/>
    </xf>
    <xf numFmtId="0" fontId="0" fillId="4" borderId="22" xfId="0" applyFill="1" applyBorder="1" applyAlignment="1">
      <alignment horizontal="center" vertical="center"/>
    </xf>
    <xf numFmtId="0" fontId="0" fillId="8" borderId="12" xfId="0" applyFill="1" applyBorder="1" applyAlignment="1">
      <alignment vertical="center"/>
    </xf>
    <xf numFmtId="0" fontId="0" fillId="8" borderId="12" xfId="0" applyFill="1" applyBorder="1" applyAlignment="1">
      <alignment horizontal="center"/>
    </xf>
    <xf numFmtId="0" fontId="0" fillId="8" borderId="13" xfId="0" applyFill="1" applyBorder="1" applyAlignment="1">
      <alignment horizontal="left" vertical="center" wrapText="1"/>
    </xf>
    <xf numFmtId="0" fontId="0" fillId="4" borderId="23" xfId="0" applyFill="1" applyBorder="1" applyAlignment="1">
      <alignment horizontal="left" vertical="center"/>
    </xf>
    <xf numFmtId="0" fontId="0" fillId="8" borderId="13" xfId="0" applyFill="1" applyBorder="1" applyAlignment="1">
      <alignment vertical="center"/>
    </xf>
    <xf numFmtId="0" fontId="0" fillId="8" borderId="13" xfId="0" applyFill="1" applyBorder="1" applyAlignment="1">
      <alignment horizontal="center"/>
    </xf>
    <xf numFmtId="0" fontId="0" fillId="8" borderId="13" xfId="0" applyFill="1" applyBorder="1"/>
    <xf numFmtId="0" fontId="0" fillId="8" borderId="13" xfId="0" applyFill="1" applyBorder="1" applyAlignment="1">
      <alignment horizontal="left" vertical="center"/>
    </xf>
    <xf numFmtId="0" fontId="0" fillId="4" borderId="13" xfId="0" applyFill="1" applyBorder="1" applyAlignment="1">
      <alignment horizontal="left"/>
    </xf>
    <xf numFmtId="0" fontId="0" fillId="4" borderId="4" xfId="0" applyFill="1" applyBorder="1"/>
    <xf numFmtId="0" fontId="0" fillId="4" borderId="0" xfId="0" applyFill="1"/>
    <xf numFmtId="0" fontId="0" fillId="4" borderId="0" xfId="0" applyFill="1" applyAlignment="1">
      <alignment horizontal="center"/>
    </xf>
    <xf numFmtId="0" fontId="0" fillId="4" borderId="5" xfId="0" applyFill="1" applyBorder="1"/>
    <xf numFmtId="0" fontId="23" fillId="23" borderId="4" xfId="0" applyFont="1" applyFill="1" applyBorder="1" applyAlignment="1">
      <alignment horizontal="center"/>
    </xf>
    <xf numFmtId="0" fontId="23" fillId="23" borderId="0" xfId="0" applyFont="1" applyFill="1" applyAlignment="1">
      <alignment horizontal="center"/>
    </xf>
    <xf numFmtId="0" fontId="23" fillId="23" borderId="5" xfId="0" applyFont="1" applyFill="1" applyBorder="1" applyAlignment="1">
      <alignment horizontal="center"/>
    </xf>
    <xf numFmtId="0" fontId="0" fillId="4" borderId="21" xfId="0" applyFill="1" applyBorder="1"/>
    <xf numFmtId="0" fontId="0" fillId="4" borderId="21" xfId="0" applyFill="1" applyBorder="1" applyAlignment="1">
      <alignment vertical="center"/>
    </xf>
    <xf numFmtId="0" fontId="0" fillId="10" borderId="13" xfId="0" applyFill="1" applyBorder="1" applyAlignment="1">
      <alignment horizontal="center" vertical="center"/>
    </xf>
    <xf numFmtId="0" fontId="0" fillId="10" borderId="13" xfId="0" applyFill="1" applyBorder="1" applyAlignment="1">
      <alignment horizontal="left" vertical="center"/>
    </xf>
    <xf numFmtId="0" fontId="0" fillId="10" borderId="13" xfId="0" applyFill="1" applyBorder="1"/>
    <xf numFmtId="0" fontId="0" fillId="10" borderId="13" xfId="0" applyFill="1" applyBorder="1" applyAlignment="1">
      <alignment horizontal="left" vertical="center" wrapText="1"/>
    </xf>
    <xf numFmtId="0" fontId="0" fillId="10" borderId="13" xfId="0" applyFill="1" applyBorder="1" applyAlignment="1">
      <alignment vertical="center"/>
    </xf>
    <xf numFmtId="0" fontId="23" fillId="4" borderId="1" xfId="0" applyFont="1" applyFill="1" applyBorder="1" applyAlignment="1">
      <alignment horizontal="center"/>
    </xf>
    <xf numFmtId="0" fontId="23" fillId="4" borderId="2" xfId="0" applyFont="1" applyFill="1" applyBorder="1" applyAlignment="1">
      <alignment horizontal="left" wrapText="1"/>
    </xf>
    <xf numFmtId="0" fontId="23" fillId="4" borderId="3" xfId="0" applyFont="1" applyFill="1" applyBorder="1" applyAlignment="1">
      <alignment horizontal="left" wrapText="1"/>
    </xf>
    <xf numFmtId="0" fontId="23" fillId="4" borderId="20" xfId="0" applyFont="1" applyFill="1" applyBorder="1" applyAlignment="1">
      <alignment horizontal="center" vertical="center"/>
    </xf>
    <xf numFmtId="0" fontId="23" fillId="4" borderId="13" xfId="0" applyFont="1" applyFill="1" applyBorder="1" applyAlignment="1">
      <alignment horizontal="left" wrapText="1"/>
    </xf>
    <xf numFmtId="0" fontId="23" fillId="4" borderId="21" xfId="0" applyFont="1" applyFill="1" applyBorder="1" applyAlignment="1">
      <alignment horizontal="left" wrapText="1"/>
    </xf>
    <xf numFmtId="0" fontId="23" fillId="4" borderId="20" xfId="0" applyFont="1" applyFill="1" applyBorder="1" applyAlignment="1">
      <alignment horizontal="center"/>
    </xf>
    <xf numFmtId="0" fontId="23" fillId="4" borderId="6" xfId="0" applyFont="1" applyFill="1" applyBorder="1" applyAlignment="1">
      <alignment horizontal="center"/>
    </xf>
    <xf numFmtId="0" fontId="23" fillId="4" borderId="7" xfId="0" applyFont="1" applyFill="1" applyBorder="1" applyAlignment="1">
      <alignment horizontal="left" wrapText="1"/>
    </xf>
    <xf numFmtId="0" fontId="23" fillId="4" borderId="8" xfId="0" applyFont="1" applyFill="1" applyBorder="1" applyAlignment="1">
      <alignment horizontal="left" wrapText="1"/>
    </xf>
    <xf numFmtId="0" fontId="0" fillId="4" borderId="20" xfId="0" applyFill="1" applyBorder="1" applyAlignment="1">
      <alignment vertical="center"/>
    </xf>
    <xf numFmtId="0" fontId="0" fillId="24" borderId="20" xfId="0" applyFill="1" applyBorder="1" applyAlignment="1">
      <alignment vertical="center"/>
    </xf>
    <xf numFmtId="0" fontId="0" fillId="24" borderId="13" xfId="0" applyFill="1" applyBorder="1" applyAlignment="1">
      <alignment vertical="center"/>
    </xf>
    <xf numFmtId="0" fontId="0" fillId="24" borderId="13" xfId="0" applyFill="1" applyBorder="1" applyAlignment="1">
      <alignment horizontal="center" vertical="center"/>
    </xf>
    <xf numFmtId="0" fontId="0" fillId="24" borderId="13" xfId="0" applyFill="1" applyBorder="1" applyAlignment="1">
      <alignment horizontal="left" vertical="center" wrapText="1"/>
    </xf>
    <xf numFmtId="0" fontId="0" fillId="24" borderId="21" xfId="0" applyFill="1" applyBorder="1" applyAlignment="1">
      <alignment vertical="center"/>
    </xf>
    <xf numFmtId="0" fontId="25" fillId="4" borderId="20" xfId="0" applyFont="1" applyFill="1" applyBorder="1"/>
    <xf numFmtId="0" fontId="25" fillId="4" borderId="13" xfId="0" applyFont="1" applyFill="1" applyBorder="1" applyAlignment="1">
      <alignment vertical="center"/>
    </xf>
    <xf numFmtId="0" fontId="25" fillId="4" borderId="13" xfId="0" applyFont="1" applyFill="1" applyBorder="1" applyAlignment="1">
      <alignment horizontal="center" vertical="center"/>
    </xf>
    <xf numFmtId="0" fontId="25" fillId="4" borderId="13" xfId="0" applyFont="1" applyFill="1" applyBorder="1"/>
    <xf numFmtId="0" fontId="25" fillId="4" borderId="13" xfId="0" applyFont="1" applyFill="1" applyBorder="1" applyAlignment="1">
      <alignment horizontal="left" vertical="center" wrapText="1"/>
    </xf>
    <xf numFmtId="0" fontId="25" fillId="4" borderId="0" xfId="0" applyFont="1" applyFill="1"/>
    <xf numFmtId="0" fontId="25" fillId="4" borderId="21" xfId="0" applyFont="1" applyFill="1" applyBorder="1" applyAlignment="1">
      <alignment vertical="center"/>
    </xf>
    <xf numFmtId="0" fontId="25" fillId="10" borderId="20" xfId="0" applyFont="1" applyFill="1" applyBorder="1"/>
    <xf numFmtId="0" fontId="21" fillId="10" borderId="13" xfId="0" applyFont="1" applyFill="1" applyBorder="1" applyAlignment="1">
      <alignment vertical="center"/>
    </xf>
    <xf numFmtId="0" fontId="25" fillId="10" borderId="13" xfId="0" applyFont="1" applyFill="1" applyBorder="1" applyAlignment="1">
      <alignment horizontal="center" vertical="center"/>
    </xf>
    <xf numFmtId="0" fontId="25" fillId="10" borderId="13" xfId="0" applyFont="1" applyFill="1" applyBorder="1"/>
    <xf numFmtId="0" fontId="21" fillId="10" borderId="13" xfId="0" applyFont="1" applyFill="1" applyBorder="1" applyAlignment="1">
      <alignment horizontal="left" vertical="center" wrapText="1"/>
    </xf>
    <xf numFmtId="0" fontId="25" fillId="10" borderId="0" xfId="0" applyFont="1" applyFill="1"/>
    <xf numFmtId="0" fontId="25" fillId="10" borderId="21" xfId="0" applyFont="1" applyFill="1" applyBorder="1" applyAlignment="1">
      <alignment vertical="center"/>
    </xf>
    <xf numFmtId="0" fontId="0" fillId="4" borderId="20" xfId="0" applyFill="1" applyBorder="1"/>
    <xf numFmtId="0" fontId="16" fillId="25" borderId="24" xfId="0" applyFont="1" applyFill="1" applyBorder="1" applyAlignment="1">
      <alignment horizontal="center" vertical="center" wrapText="1"/>
    </xf>
    <xf numFmtId="0" fontId="16" fillId="25" borderId="11" xfId="0" applyFont="1" applyFill="1" applyBorder="1" applyAlignment="1">
      <alignment horizontal="center" vertical="center" wrapText="1"/>
    </xf>
    <xf numFmtId="0" fontId="16" fillId="25" borderId="10" xfId="0" applyFont="1" applyFill="1" applyBorder="1" applyAlignment="1">
      <alignment horizontal="center" vertical="center" wrapText="1"/>
    </xf>
    <xf numFmtId="0" fontId="22" fillId="0" borderId="13" xfId="0" applyFont="1" applyBorder="1" applyAlignment="1">
      <alignment horizontal="center"/>
    </xf>
    <xf numFmtId="0" fontId="16" fillId="25" borderId="21" xfId="0" applyFont="1" applyFill="1" applyBorder="1" applyAlignment="1">
      <alignment horizontal="center" vertical="center" wrapText="1"/>
    </xf>
    <xf numFmtId="0" fontId="29" fillId="25" borderId="25" xfId="0" applyFont="1" applyFill="1" applyBorder="1" applyAlignment="1">
      <alignment horizontal="center" vertical="center" wrapText="1"/>
    </xf>
    <xf numFmtId="0" fontId="29" fillId="25" borderId="8" xfId="0" applyFont="1" applyFill="1" applyBorder="1" applyAlignment="1">
      <alignment vertical="center" wrapText="1"/>
    </xf>
    <xf numFmtId="0" fontId="29" fillId="25" borderId="8" xfId="0" applyFont="1" applyFill="1" applyBorder="1" applyAlignment="1">
      <alignment horizontal="center" vertical="center" wrapText="1"/>
    </xf>
    <xf numFmtId="0" fontId="30" fillId="25" borderId="8" xfId="0" applyFont="1" applyFill="1" applyBorder="1" applyAlignment="1">
      <alignment horizontal="center" vertical="center" wrapText="1"/>
    </xf>
    <xf numFmtId="0" fontId="19" fillId="25" borderId="7" xfId="0" applyFont="1" applyFill="1" applyBorder="1" applyAlignment="1">
      <alignment horizontal="center" vertical="center" wrapText="1"/>
    </xf>
    <xf numFmtId="0" fontId="31" fillId="25" borderId="21" xfId="0" applyFont="1" applyFill="1" applyBorder="1" applyAlignment="1">
      <alignment horizontal="center" vertical="top" wrapText="1"/>
    </xf>
    <xf numFmtId="0" fontId="0" fillId="0" borderId="21" xfId="0" applyBorder="1" applyAlignment="1">
      <alignment horizontal="center"/>
    </xf>
    <xf numFmtId="0" fontId="29" fillId="25" borderId="7" xfId="0" applyFont="1" applyFill="1" applyBorder="1" applyAlignment="1">
      <alignment horizontal="center" vertical="center" wrapText="1"/>
    </xf>
    <xf numFmtId="0" fontId="29" fillId="25" borderId="21" xfId="0" applyFont="1" applyFill="1" applyBorder="1" applyAlignment="1">
      <alignment horizontal="center" vertical="center" wrapText="1"/>
    </xf>
    <xf numFmtId="0" fontId="0" fillId="0" borderId="21" xfId="0" applyBorder="1" applyAlignment="1">
      <alignment horizontal="center" vertical="center"/>
    </xf>
    <xf numFmtId="0" fontId="0" fillId="0" borderId="1" xfId="0" applyBorder="1"/>
    <xf numFmtId="0" fontId="0" fillId="0" borderId="2" xfId="0" applyBorder="1"/>
    <xf numFmtId="0" fontId="0" fillId="0" borderId="3" xfId="0" applyBorder="1"/>
    <xf numFmtId="0" fontId="0" fillId="4" borderId="29" xfId="0" applyFill="1" applyBorder="1"/>
    <xf numFmtId="0" fontId="0" fillId="4" borderId="30" xfId="0" applyFill="1" applyBorder="1" applyAlignment="1">
      <alignment wrapText="1"/>
    </xf>
    <xf numFmtId="0" fontId="33" fillId="0" borderId="0" xfId="0" applyFont="1" applyAlignment="1">
      <alignment vertical="top"/>
    </xf>
    <xf numFmtId="0" fontId="20" fillId="0" borderId="13" xfId="0" applyFont="1" applyBorder="1" applyAlignment="1">
      <alignment horizontal="center" vertical="center" wrapText="1"/>
    </xf>
    <xf numFmtId="0" fontId="33" fillId="0" borderId="0" xfId="0" applyFont="1" applyAlignment="1">
      <alignment horizontal="center" vertical="top"/>
    </xf>
    <xf numFmtId="0" fontId="11" fillId="0" borderId="0" xfId="0" applyFont="1"/>
    <xf numFmtId="0" fontId="21" fillId="0" borderId="13" xfId="0" applyFont="1" applyBorder="1" applyAlignment="1">
      <alignment horizontal="center" vertical="top" wrapText="1"/>
    </xf>
    <xf numFmtId="0" fontId="21" fillId="0" borderId="13" xfId="0" applyFont="1" applyBorder="1" applyAlignment="1">
      <alignment horizontal="left" vertical="top" wrapText="1"/>
    </xf>
    <xf numFmtId="0" fontId="33" fillId="4" borderId="0" xfId="0" applyFont="1" applyFill="1" applyAlignment="1">
      <alignment vertical="top"/>
    </xf>
    <xf numFmtId="0" fontId="35" fillId="4" borderId="0" xfId="0" applyFont="1" applyFill="1" applyAlignment="1">
      <alignment vertical="top"/>
    </xf>
    <xf numFmtId="0" fontId="33" fillId="26" borderId="0" xfId="0" applyFont="1" applyFill="1" applyAlignment="1">
      <alignment vertical="top"/>
    </xf>
    <xf numFmtId="0" fontId="33" fillId="0" borderId="0" xfId="0" applyFont="1" applyAlignment="1">
      <alignment horizontal="justify" vertical="top"/>
    </xf>
    <xf numFmtId="0" fontId="36" fillId="0" borderId="13" xfId="0" applyFont="1" applyBorder="1"/>
    <xf numFmtId="0" fontId="36" fillId="0" borderId="13" xfId="0" applyFont="1" applyBorder="1" applyAlignment="1">
      <alignment horizontal="center" vertical="center" wrapText="1"/>
    </xf>
    <xf numFmtId="0" fontId="36" fillId="0" borderId="13" xfId="0" applyFont="1" applyBorder="1" applyAlignment="1">
      <alignment horizontal="center" vertical="center"/>
    </xf>
    <xf numFmtId="0" fontId="37" fillId="0" borderId="13" xfId="0" applyFont="1" applyBorder="1" applyAlignment="1">
      <alignment horizontal="center" vertical="center" wrapText="1"/>
    </xf>
    <xf numFmtId="0" fontId="37" fillId="21" borderId="13" xfId="0" applyFont="1" applyFill="1" applyBorder="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vertical="center" wrapText="1" shrinkToFit="1"/>
    </xf>
    <xf numFmtId="0" fontId="36" fillId="0" borderId="0" xfId="0" applyFont="1" applyAlignment="1">
      <alignment vertical="center" wrapText="1"/>
    </xf>
    <xf numFmtId="0" fontId="36" fillId="0" borderId="0" xfId="0" applyFont="1" applyAlignment="1">
      <alignment vertical="center"/>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2" xfId="0" applyFont="1" applyBorder="1" applyAlignment="1">
      <alignment vertical="center" wrapText="1" shrinkToFit="1"/>
    </xf>
    <xf numFmtId="0" fontId="36" fillId="0" borderId="2" xfId="0" applyFont="1" applyBorder="1" applyAlignment="1">
      <alignment vertical="center"/>
    </xf>
    <xf numFmtId="0" fontId="38" fillId="0" borderId="4" xfId="0" applyFont="1" applyBorder="1" applyAlignment="1">
      <alignment horizontal="center" vertical="center" wrapText="1"/>
    </xf>
    <xf numFmtId="0" fontId="40" fillId="0" borderId="0" xfId="0" applyFont="1" applyAlignment="1">
      <alignment vertical="center"/>
    </xf>
    <xf numFmtId="0" fontId="38" fillId="0" borderId="6"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7" xfId="0" applyFont="1" applyBorder="1" applyAlignment="1">
      <alignment vertical="center" wrapText="1" shrinkToFit="1"/>
    </xf>
    <xf numFmtId="0" fontId="36" fillId="0" borderId="7" xfId="0" applyFont="1" applyBorder="1" applyAlignment="1">
      <alignment vertical="center"/>
    </xf>
    <xf numFmtId="164" fontId="41" fillId="0" borderId="10" xfId="1" applyFont="1" applyFill="1" applyBorder="1" applyAlignment="1">
      <alignment horizontal="center" vertical="center" wrapText="1"/>
    </xf>
    <xf numFmtId="165" fontId="41" fillId="0" borderId="10" xfId="1" applyNumberFormat="1" applyFont="1" applyFill="1" applyBorder="1" applyAlignment="1">
      <alignment vertical="center" wrapText="1"/>
    </xf>
    <xf numFmtId="164" fontId="41" fillId="0" borderId="0" xfId="1" applyFont="1" applyFill="1" applyBorder="1" applyAlignment="1">
      <alignment horizontal="left" vertical="center" wrapText="1"/>
    </xf>
    <xf numFmtId="164" fontId="41" fillId="0" borderId="0" xfId="1" applyFont="1" applyFill="1" applyBorder="1" applyAlignment="1">
      <alignment horizontal="center" vertical="center" wrapText="1"/>
    </xf>
    <xf numFmtId="165" fontId="41" fillId="0" borderId="0" xfId="1" applyNumberFormat="1" applyFont="1" applyFill="1" applyBorder="1" applyAlignment="1">
      <alignment vertical="center" wrapText="1"/>
    </xf>
    <xf numFmtId="0" fontId="37" fillId="0" borderId="0" xfId="0" applyFont="1" applyAlignment="1">
      <alignment vertical="center" wrapText="1"/>
    </xf>
    <xf numFmtId="0" fontId="41" fillId="2" borderId="16" xfId="0" applyFont="1" applyFill="1" applyBorder="1" applyAlignment="1">
      <alignment horizontal="center" vertical="center" wrapText="1"/>
    </xf>
    <xf numFmtId="0" fontId="42" fillId="2" borderId="16" xfId="0" applyFont="1" applyFill="1" applyBorder="1" applyAlignment="1">
      <alignment horizontal="center" vertical="center" wrapText="1"/>
    </xf>
    <xf numFmtId="0" fontId="39" fillId="2" borderId="16" xfId="0" applyFont="1" applyFill="1" applyBorder="1" applyAlignment="1">
      <alignment horizontal="center" vertical="center"/>
    </xf>
    <xf numFmtId="0" fontId="40" fillId="3" borderId="13" xfId="0" applyFont="1" applyFill="1" applyBorder="1" applyAlignment="1">
      <alignment vertical="center" wrapText="1"/>
    </xf>
    <xf numFmtId="0" fontId="41" fillId="3" borderId="13" xfId="0" applyFont="1" applyFill="1" applyBorder="1" applyAlignment="1">
      <alignment horizontal="center" vertical="center" wrapText="1"/>
    </xf>
    <xf numFmtId="0" fontId="42" fillId="3" borderId="13" xfId="0" applyFont="1" applyFill="1" applyBorder="1" applyAlignment="1">
      <alignment horizontal="center" vertical="center" wrapText="1"/>
    </xf>
    <xf numFmtId="0" fontId="42" fillId="3" borderId="13" xfId="0" applyFont="1" applyFill="1" applyBorder="1" applyAlignment="1">
      <alignment horizontal="center" vertical="center"/>
    </xf>
    <xf numFmtId="164" fontId="42" fillId="3" borderId="13" xfId="1" applyFont="1" applyFill="1" applyBorder="1" applyAlignment="1">
      <alignment horizontal="center" vertical="center" wrapText="1"/>
    </xf>
    <xf numFmtId="0" fontId="36" fillId="0" borderId="13" xfId="0" applyFont="1" applyBorder="1" applyAlignment="1">
      <alignment vertical="center" wrapText="1"/>
    </xf>
    <xf numFmtId="0" fontId="38" fillId="0" borderId="13" xfId="0" applyFont="1" applyBorder="1" applyAlignment="1">
      <alignment horizontal="center" vertical="center" wrapText="1"/>
    </xf>
    <xf numFmtId="0" fontId="43" fillId="0" borderId="13"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13" xfId="0" applyFont="1" applyBorder="1" applyAlignment="1">
      <alignment horizontal="center" vertical="center"/>
    </xf>
    <xf numFmtId="164" fontId="44" fillId="0" borderId="13" xfId="1" applyFont="1" applyFill="1" applyBorder="1" applyAlignment="1">
      <alignment horizontal="center" vertical="center" wrapText="1"/>
    </xf>
    <xf numFmtId="1" fontId="44" fillId="0" borderId="13" xfId="0" applyNumberFormat="1" applyFont="1" applyBorder="1" applyAlignment="1">
      <alignment horizontal="center" vertical="center"/>
    </xf>
    <xf numFmtId="0" fontId="38" fillId="4" borderId="13" xfId="0" applyFont="1" applyFill="1" applyBorder="1" applyAlignment="1">
      <alignment horizontal="center" vertical="center" wrapText="1"/>
    </xf>
    <xf numFmtId="0" fontId="41" fillId="5" borderId="13" xfId="0" applyFont="1" applyFill="1" applyBorder="1" applyAlignment="1">
      <alignment vertical="center" wrapText="1"/>
    </xf>
    <xf numFmtId="0" fontId="40" fillId="5" borderId="13"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4" fillId="5" borderId="13" xfId="0" applyFont="1" applyFill="1" applyBorder="1" applyAlignment="1">
      <alignment horizontal="center" vertical="center" wrapText="1"/>
    </xf>
    <xf numFmtId="1" fontId="44" fillId="5" borderId="13" xfId="0" applyNumberFormat="1" applyFont="1" applyFill="1" applyBorder="1" applyAlignment="1">
      <alignment horizontal="center" vertical="center"/>
    </xf>
    <xf numFmtId="164" fontId="45" fillId="5" borderId="13" xfId="1" applyFont="1" applyFill="1" applyBorder="1" applyAlignment="1">
      <alignment horizontal="center" vertical="center" wrapText="1"/>
    </xf>
    <xf numFmtId="0" fontId="38" fillId="0" borderId="13" xfId="0" applyFont="1" applyBorder="1" applyAlignment="1">
      <alignment vertical="center" wrapText="1"/>
    </xf>
    <xf numFmtId="1" fontId="44" fillId="4" borderId="13" xfId="0" applyNumberFormat="1" applyFont="1" applyFill="1" applyBorder="1" applyAlignment="1">
      <alignment horizontal="center" vertical="center"/>
    </xf>
    <xf numFmtId="0" fontId="36" fillId="4" borderId="13" xfId="0" applyFont="1" applyFill="1" applyBorder="1" applyAlignment="1">
      <alignment horizontal="center" vertical="center" wrapText="1"/>
    </xf>
    <xf numFmtId="0" fontId="40" fillId="3" borderId="13" xfId="0" applyFont="1" applyFill="1" applyBorder="1" applyAlignment="1">
      <alignment horizontal="center" vertical="center" wrapText="1"/>
    </xf>
    <xf numFmtId="0" fontId="44" fillId="3" borderId="13" xfId="0" applyFont="1" applyFill="1" applyBorder="1" applyAlignment="1">
      <alignment horizontal="center" vertical="center" wrapText="1"/>
    </xf>
    <xf numFmtId="1" fontId="44" fillId="3" borderId="13" xfId="0" applyNumberFormat="1" applyFont="1" applyFill="1" applyBorder="1" applyAlignment="1">
      <alignment horizontal="center" vertical="center"/>
    </xf>
    <xf numFmtId="164" fontId="44" fillId="3" borderId="13" xfId="1" applyFont="1" applyFill="1" applyBorder="1" applyAlignment="1">
      <alignment horizontal="center" vertical="center" wrapText="1"/>
    </xf>
    <xf numFmtId="0" fontId="38" fillId="4" borderId="13" xfId="0" applyFont="1" applyFill="1" applyBorder="1" applyAlignment="1">
      <alignment horizontal="justify" vertical="center"/>
    </xf>
    <xf numFmtId="0" fontId="45" fillId="5" borderId="13" xfId="0" applyFont="1" applyFill="1" applyBorder="1" applyAlignment="1">
      <alignment vertical="center" wrapText="1"/>
    </xf>
    <xf numFmtId="0" fontId="41" fillId="3" borderId="13" xfId="0" applyFont="1" applyFill="1" applyBorder="1" applyAlignment="1">
      <alignment vertical="center" wrapText="1"/>
    </xf>
    <xf numFmtId="0" fontId="41" fillId="3" borderId="13" xfId="0" applyFont="1" applyFill="1" applyBorder="1" applyAlignment="1">
      <alignment vertical="center"/>
    </xf>
    <xf numFmtId="0" fontId="43" fillId="3" borderId="13" xfId="0" applyFont="1" applyFill="1" applyBorder="1" applyAlignment="1">
      <alignment vertical="center" wrapText="1"/>
    </xf>
    <xf numFmtId="0" fontId="43" fillId="3" borderId="13" xfId="0" applyFont="1" applyFill="1" applyBorder="1" applyAlignment="1">
      <alignment vertical="center"/>
    </xf>
    <xf numFmtId="164" fontId="43" fillId="3" borderId="13" xfId="1" applyFont="1" applyFill="1" applyBorder="1" applyAlignment="1">
      <alignment vertical="center" wrapText="1"/>
    </xf>
    <xf numFmtId="1" fontId="44" fillId="7" borderId="13" xfId="0" applyNumberFormat="1" applyFont="1" applyFill="1" applyBorder="1" applyAlignment="1">
      <alignment horizontal="center" vertical="center"/>
    </xf>
    <xf numFmtId="0" fontId="41" fillId="5" borderId="13" xfId="0" applyFont="1" applyFill="1" applyBorder="1" applyAlignment="1">
      <alignment vertical="center"/>
    </xf>
    <xf numFmtId="0" fontId="43" fillId="5" borderId="13" xfId="0" applyFont="1" applyFill="1" applyBorder="1" applyAlignment="1">
      <alignment vertical="center" wrapText="1"/>
    </xf>
    <xf numFmtId="0" fontId="43" fillId="5" borderId="13" xfId="0" applyFont="1" applyFill="1" applyBorder="1" applyAlignment="1">
      <alignment vertical="center"/>
    </xf>
    <xf numFmtId="164" fontId="43" fillId="5" borderId="13" xfId="1" applyFont="1" applyFill="1" applyBorder="1" applyAlignment="1">
      <alignment vertical="center" wrapText="1"/>
    </xf>
    <xf numFmtId="0" fontId="43" fillId="4" borderId="13" xfId="0" applyFont="1" applyFill="1" applyBorder="1" applyAlignment="1">
      <alignment horizontal="center" vertical="center" wrapText="1"/>
    </xf>
    <xf numFmtId="0" fontId="44" fillId="4" borderId="13" xfId="0" applyFont="1" applyFill="1" applyBorder="1" applyAlignment="1">
      <alignment horizontal="center" vertical="center" wrapText="1"/>
    </xf>
    <xf numFmtId="0" fontId="38" fillId="8" borderId="13" xfId="0" applyFont="1" applyFill="1" applyBorder="1" applyAlignment="1">
      <alignment horizontal="center" vertical="center" wrapText="1"/>
    </xf>
    <xf numFmtId="164" fontId="41" fillId="5" borderId="13" xfId="1" applyFont="1" applyFill="1" applyBorder="1" applyAlignment="1">
      <alignment vertical="center" wrapText="1"/>
    </xf>
    <xf numFmtId="0" fontId="41" fillId="2" borderId="13" xfId="0" applyFont="1" applyFill="1" applyBorder="1" applyAlignment="1">
      <alignment horizontal="center" vertical="center" wrapText="1" shrinkToFit="1"/>
    </xf>
    <xf numFmtId="0" fontId="41" fillId="2" borderId="13" xfId="0" applyFont="1" applyFill="1" applyBorder="1" applyAlignment="1">
      <alignment horizontal="left" vertical="center" wrapText="1" shrinkToFit="1"/>
    </xf>
    <xf numFmtId="164" fontId="41" fillId="2" borderId="13" xfId="1" applyFont="1" applyFill="1" applyBorder="1" applyAlignment="1">
      <alignment horizontal="center" vertical="center" wrapText="1" shrinkToFit="1"/>
    </xf>
    <xf numFmtId="164" fontId="41" fillId="3" borderId="13" xfId="1" applyFont="1" applyFill="1" applyBorder="1" applyAlignment="1">
      <alignment vertical="center" wrapText="1"/>
    </xf>
    <xf numFmtId="0" fontId="41" fillId="3" borderId="13" xfId="0" applyFont="1" applyFill="1" applyBorder="1" applyAlignment="1">
      <alignment horizontal="left" vertical="center"/>
    </xf>
    <xf numFmtId="0" fontId="43" fillId="3" borderId="13" xfId="0" applyFont="1" applyFill="1" applyBorder="1" applyAlignment="1">
      <alignment horizontal="center" vertical="center" wrapText="1"/>
    </xf>
    <xf numFmtId="0" fontId="43" fillId="3" borderId="13" xfId="0" applyFont="1" applyFill="1" applyBorder="1" applyAlignment="1">
      <alignment horizontal="center" vertical="center"/>
    </xf>
    <xf numFmtId="164" fontId="43" fillId="3" borderId="13" xfId="1" applyFont="1" applyFill="1" applyBorder="1" applyAlignment="1">
      <alignment horizontal="center" vertical="center" wrapText="1"/>
    </xf>
    <xf numFmtId="0" fontId="45" fillId="0" borderId="13" xfId="0" applyFont="1" applyBorder="1" applyAlignment="1">
      <alignment horizontal="center" vertical="center" wrapText="1"/>
    </xf>
    <xf numFmtId="0" fontId="41" fillId="3" borderId="13" xfId="0" applyFont="1" applyFill="1" applyBorder="1" applyAlignment="1">
      <alignment horizontal="left" vertical="center" wrapText="1"/>
    </xf>
    <xf numFmtId="0" fontId="44" fillId="4" borderId="13" xfId="0" applyFont="1" applyFill="1" applyBorder="1" applyAlignment="1">
      <alignment horizontal="center" vertical="center"/>
    </xf>
    <xf numFmtId="0" fontId="43" fillId="5" borderId="13" xfId="0" applyFont="1" applyFill="1" applyBorder="1" applyAlignment="1">
      <alignment horizontal="center" vertical="center" wrapText="1"/>
    </xf>
    <xf numFmtId="0" fontId="43" fillId="3" borderId="13" xfId="0" applyFont="1" applyFill="1" applyBorder="1" applyAlignment="1">
      <alignment horizontal="left" vertical="center"/>
    </xf>
    <xf numFmtId="0" fontId="38" fillId="10" borderId="13" xfId="0" applyFont="1" applyFill="1" applyBorder="1" applyAlignment="1">
      <alignment horizontal="center" vertical="center" wrapText="1"/>
    </xf>
    <xf numFmtId="0" fontId="44" fillId="0" borderId="13" xfId="0" applyFont="1" applyBorder="1" applyAlignment="1">
      <alignment horizontal="center" vertical="center" wrapText="1" shrinkToFit="1"/>
    </xf>
    <xf numFmtId="0" fontId="50" fillId="0" borderId="13" xfId="0" applyFont="1" applyBorder="1" applyAlignment="1">
      <alignment horizontal="center" vertical="center" wrapText="1"/>
    </xf>
    <xf numFmtId="0" fontId="44" fillId="0" borderId="13" xfId="0" applyFont="1" applyBorder="1" applyAlignment="1">
      <alignment horizontal="left" vertical="center" wrapText="1"/>
    </xf>
    <xf numFmtId="0" fontId="44" fillId="11" borderId="13" xfId="0" applyFont="1" applyFill="1" applyBorder="1" applyAlignment="1">
      <alignment horizontal="center" vertical="center" wrapText="1"/>
    </xf>
    <xf numFmtId="0" fontId="38" fillId="0" borderId="13" xfId="0" applyFont="1" applyBorder="1" applyAlignment="1">
      <alignment horizontal="left" vertical="center" wrapText="1"/>
    </xf>
    <xf numFmtId="0" fontId="44" fillId="0" borderId="13" xfId="0" applyFont="1" applyBorder="1" applyAlignment="1">
      <alignment vertical="center" wrapText="1"/>
    </xf>
    <xf numFmtId="2" fontId="43" fillId="0" borderId="13" xfId="0" applyNumberFormat="1" applyFont="1" applyBorder="1" applyAlignment="1">
      <alignment horizontal="center" vertical="center" wrapText="1"/>
    </xf>
    <xf numFmtId="0" fontId="44" fillId="0" borderId="13" xfId="3" applyFont="1" applyBorder="1" applyAlignment="1">
      <alignment horizontal="center" vertical="center" wrapText="1"/>
    </xf>
    <xf numFmtId="0" fontId="52" fillId="0" borderId="13" xfId="0" applyFont="1" applyBorder="1" applyAlignment="1">
      <alignment horizontal="center" vertical="center" wrapText="1"/>
    </xf>
    <xf numFmtId="164" fontId="40" fillId="5" borderId="13" xfId="1" applyFont="1" applyFill="1" applyBorder="1" applyAlignment="1">
      <alignment vertical="center" wrapText="1"/>
    </xf>
    <xf numFmtId="0" fontId="41" fillId="3" borderId="13" xfId="0" applyFont="1" applyFill="1" applyBorder="1" applyAlignment="1">
      <alignment horizontal="center" vertical="center"/>
    </xf>
    <xf numFmtId="164" fontId="41" fillId="3" borderId="13" xfId="1" applyFont="1" applyFill="1" applyBorder="1" applyAlignment="1">
      <alignment horizontal="center" vertical="center" wrapText="1"/>
    </xf>
    <xf numFmtId="0" fontId="44" fillId="0" borderId="13" xfId="4" applyFont="1" applyBorder="1" applyAlignment="1">
      <alignment horizontal="center" vertical="center" wrapText="1"/>
    </xf>
    <xf numFmtId="0" fontId="45" fillId="4" borderId="13" xfId="0" applyFont="1" applyFill="1" applyBorder="1" applyAlignment="1">
      <alignment horizontal="center" vertical="center" wrapText="1"/>
    </xf>
    <xf numFmtId="0" fontId="45" fillId="11" borderId="13" xfId="4" applyFont="1" applyFill="1" applyBorder="1" applyAlignment="1">
      <alignment horizontal="center" vertical="center" wrapText="1"/>
    </xf>
    <xf numFmtId="0" fontId="38" fillId="12" borderId="13" xfId="4" applyFont="1" applyFill="1" applyBorder="1" applyAlignment="1">
      <alignment horizontal="center" vertical="center" wrapText="1"/>
    </xf>
    <xf numFmtId="0" fontId="38" fillId="14" borderId="13" xfId="4" applyFont="1" applyFill="1" applyBorder="1" applyAlignment="1">
      <alignment horizontal="center" vertical="center" wrapText="1"/>
    </xf>
    <xf numFmtId="0" fontId="52" fillId="9" borderId="13" xfId="0" applyFont="1" applyFill="1" applyBorder="1" applyAlignment="1">
      <alignment horizontal="center" vertical="center" wrapText="1"/>
    </xf>
    <xf numFmtId="0" fontId="45" fillId="15" borderId="13" xfId="0" applyFont="1" applyFill="1" applyBorder="1" applyAlignment="1">
      <alignment horizontal="center" vertical="center" wrapText="1"/>
    </xf>
    <xf numFmtId="0" fontId="45" fillId="9" borderId="13" xfId="0" applyFont="1" applyFill="1" applyBorder="1" applyAlignment="1">
      <alignment horizontal="center" vertical="center" wrapText="1"/>
    </xf>
    <xf numFmtId="0" fontId="38" fillId="9" borderId="13" xfId="4" applyFont="1" applyFill="1" applyBorder="1" applyAlignment="1">
      <alignment horizontal="center" vertical="center" wrapText="1"/>
    </xf>
    <xf numFmtId="0" fontId="44" fillId="15" borderId="13" xfId="0" applyFont="1" applyFill="1" applyBorder="1" applyAlignment="1">
      <alignment horizontal="left" vertical="center" wrapText="1"/>
    </xf>
    <xf numFmtId="164" fontId="44" fillId="9" borderId="13" xfId="1" applyFont="1" applyFill="1" applyBorder="1" applyAlignment="1">
      <alignment horizontal="center" vertical="center" wrapText="1"/>
    </xf>
    <xf numFmtId="167" fontId="44" fillId="15" borderId="13" xfId="0" applyNumberFormat="1" applyFont="1" applyFill="1" applyBorder="1" applyAlignment="1">
      <alignment horizontal="center" vertical="center" wrapText="1"/>
    </xf>
    <xf numFmtId="1" fontId="44" fillId="15" borderId="13" xfId="0" applyNumberFormat="1" applyFont="1" applyFill="1" applyBorder="1" applyAlignment="1">
      <alignment horizontal="center" vertical="center" wrapText="1"/>
    </xf>
    <xf numFmtId="0" fontId="44" fillId="15" borderId="13" xfId="0" applyFont="1" applyFill="1" applyBorder="1" applyAlignment="1">
      <alignment horizontal="center" vertical="center" wrapText="1"/>
    </xf>
    <xf numFmtId="0" fontId="47" fillId="0" borderId="13" xfId="0" applyFont="1" applyBorder="1" applyAlignment="1">
      <alignment horizontal="center" vertical="center" wrapText="1"/>
    </xf>
    <xf numFmtId="0" fontId="52" fillId="4" borderId="13" xfId="0" applyFont="1" applyFill="1" applyBorder="1" applyAlignment="1">
      <alignment horizontal="center" vertical="center" wrapText="1"/>
    </xf>
    <xf numFmtId="0" fontId="44" fillId="4" borderId="13" xfId="4" applyFont="1" applyFill="1" applyBorder="1" applyAlignment="1">
      <alignment horizontal="center" vertical="center" wrapText="1"/>
    </xf>
    <xf numFmtId="2" fontId="52" fillId="0" borderId="13" xfId="0" applyNumberFormat="1" applyFont="1" applyBorder="1" applyAlignment="1">
      <alignment horizontal="center" vertical="center" wrapText="1"/>
    </xf>
    <xf numFmtId="1" fontId="44" fillId="8" borderId="13" xfId="0" applyNumberFormat="1" applyFont="1" applyFill="1" applyBorder="1" applyAlignment="1">
      <alignment horizontal="center" vertical="center"/>
    </xf>
    <xf numFmtId="0" fontId="54" fillId="0" borderId="13" xfId="0" applyFont="1" applyBorder="1" applyAlignment="1">
      <alignment horizontal="center" vertical="center" wrapText="1"/>
    </xf>
    <xf numFmtId="168" fontId="44" fillId="0" borderId="13" xfId="6" applyNumberFormat="1" applyFont="1" applyFill="1" applyBorder="1" applyAlignment="1">
      <alignment horizontal="center" vertical="center" wrapText="1"/>
    </xf>
    <xf numFmtId="0" fontId="47" fillId="4" borderId="13" xfId="0" applyFont="1" applyFill="1" applyBorder="1" applyAlignment="1">
      <alignment horizontal="center" vertical="center" wrapText="1"/>
    </xf>
    <xf numFmtId="0" fontId="38" fillId="0" borderId="13" xfId="4" applyFont="1" applyBorder="1" applyAlignment="1">
      <alignment horizontal="center" vertical="center" wrapText="1"/>
    </xf>
    <xf numFmtId="1" fontId="60" fillId="0" borderId="13" xfId="0" applyNumberFormat="1" applyFont="1" applyBorder="1" applyAlignment="1">
      <alignment horizontal="center" vertical="center"/>
    </xf>
    <xf numFmtId="164" fontId="41" fillId="3" borderId="13" xfId="1" applyFont="1" applyFill="1" applyBorder="1" applyAlignment="1">
      <alignment horizontal="left" vertical="center" wrapText="1"/>
    </xf>
    <xf numFmtId="0" fontId="43" fillId="0" borderId="13" xfId="0" applyFont="1" applyBorder="1" applyAlignment="1">
      <alignment vertical="center" wrapText="1"/>
    </xf>
    <xf numFmtId="164" fontId="41" fillId="2" borderId="13" xfId="1" applyFont="1" applyFill="1" applyBorder="1" applyAlignment="1">
      <alignment horizontal="left" vertical="center" wrapText="1" shrinkToFit="1"/>
    </xf>
    <xf numFmtId="0" fontId="43" fillId="3" borderId="13" xfId="0" applyFont="1" applyFill="1" applyBorder="1" applyAlignment="1">
      <alignment horizontal="left" vertical="center" wrapText="1"/>
    </xf>
    <xf numFmtId="164" fontId="43" fillId="3" borderId="13" xfId="1" applyFont="1" applyFill="1" applyBorder="1" applyAlignment="1">
      <alignment horizontal="left" vertical="center" wrapText="1"/>
    </xf>
    <xf numFmtId="0" fontId="44" fillId="11" borderId="13" xfId="3" applyFont="1" applyFill="1" applyBorder="1" applyAlignment="1">
      <alignment horizontal="center" vertical="center" wrapText="1"/>
    </xf>
    <xf numFmtId="0" fontId="61" fillId="9" borderId="13" xfId="0" applyFont="1" applyFill="1" applyBorder="1" applyAlignment="1">
      <alignment vertical="center" wrapText="1"/>
    </xf>
    <xf numFmtId="0" fontId="41" fillId="9" borderId="13" xfId="0" applyFont="1" applyFill="1" applyBorder="1" applyAlignment="1">
      <alignment vertical="center" wrapText="1"/>
    </xf>
    <xf numFmtId="0" fontId="41" fillId="9" borderId="13" xfId="0" applyFont="1" applyFill="1" applyBorder="1" applyAlignment="1">
      <alignment horizontal="center" vertical="center" wrapText="1"/>
    </xf>
    <xf numFmtId="0" fontId="41" fillId="9" borderId="13" xfId="0" applyFont="1" applyFill="1" applyBorder="1" applyAlignment="1">
      <alignment vertical="center"/>
    </xf>
    <xf numFmtId="0" fontId="43" fillId="9" borderId="13" xfId="0" applyFont="1" applyFill="1" applyBorder="1" applyAlignment="1">
      <alignment vertical="center" wrapText="1"/>
    </xf>
    <xf numFmtId="0" fontId="43" fillId="9" borderId="13" xfId="0" applyFont="1" applyFill="1" applyBorder="1" applyAlignment="1">
      <alignment vertical="center"/>
    </xf>
    <xf numFmtId="164" fontId="43" fillId="9" borderId="13" xfId="1" applyFont="1" applyFill="1" applyBorder="1" applyAlignment="1">
      <alignment vertical="center" wrapText="1"/>
    </xf>
    <xf numFmtId="0" fontId="36" fillId="0" borderId="4" xfId="0" applyFont="1" applyBorder="1" applyAlignment="1">
      <alignment vertical="center" wrapText="1"/>
    </xf>
    <xf numFmtId="0" fontId="41" fillId="0" borderId="0" xfId="0" applyFont="1" applyAlignment="1">
      <alignment vertical="center" wrapText="1"/>
    </xf>
    <xf numFmtId="0" fontId="41" fillId="0" borderId="0" xfId="0" applyFont="1" applyAlignment="1">
      <alignment horizontal="center" vertical="center" wrapText="1"/>
    </xf>
    <xf numFmtId="0" fontId="41" fillId="0" borderId="0" xfId="0" applyFont="1" applyAlignment="1">
      <alignment vertical="center"/>
    </xf>
    <xf numFmtId="0" fontId="43" fillId="0" borderId="0" xfId="0" applyFont="1" applyAlignment="1">
      <alignment vertical="center" wrapText="1"/>
    </xf>
    <xf numFmtId="0" fontId="36" fillId="0" borderId="0" xfId="0" applyFont="1" applyAlignment="1">
      <alignment horizontal="center" vertical="center" wrapText="1"/>
    </xf>
    <xf numFmtId="0" fontId="36" fillId="0" borderId="6" xfId="0" applyFont="1" applyBorder="1" applyAlignment="1">
      <alignment vertical="center" wrapText="1"/>
    </xf>
    <xf numFmtId="0" fontId="36" fillId="0" borderId="7" xfId="0" applyFont="1" applyBorder="1" applyAlignment="1">
      <alignment vertical="center" wrapText="1"/>
    </xf>
    <xf numFmtId="0" fontId="36" fillId="0" borderId="7"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9" xfId="0" applyFont="1" applyBorder="1" applyAlignment="1">
      <alignment horizontal="center" vertical="center" wrapText="1"/>
    </xf>
    <xf numFmtId="0" fontId="36" fillId="18" borderId="13" xfId="0" applyFont="1" applyFill="1" applyBorder="1" applyAlignment="1">
      <alignment horizontal="center" vertical="center"/>
    </xf>
    <xf numFmtId="0" fontId="36" fillId="0" borderId="0" xfId="0" applyFont="1"/>
    <xf numFmtId="0" fontId="61" fillId="19" borderId="13" xfId="0" applyFont="1" applyFill="1" applyBorder="1" applyAlignment="1">
      <alignment horizontal="center" vertical="top" wrapText="1"/>
    </xf>
    <xf numFmtId="0" fontId="61" fillId="19" borderId="13" xfId="0" applyFont="1" applyFill="1" applyBorder="1" applyAlignment="1">
      <alignment horizontal="center" vertical="center" wrapText="1"/>
    </xf>
    <xf numFmtId="0" fontId="61" fillId="0" borderId="13" xfId="0" applyFont="1" applyBorder="1" applyAlignment="1">
      <alignment horizontal="center" vertical="top" wrapText="1"/>
    </xf>
    <xf numFmtId="0" fontId="61" fillId="0" borderId="13" xfId="0" applyFont="1" applyBorder="1" applyAlignment="1">
      <alignment horizontal="left" vertical="top" wrapText="1"/>
    </xf>
    <xf numFmtId="0" fontId="61" fillId="0" borderId="13" xfId="0" applyFont="1" applyBorder="1" applyAlignment="1">
      <alignment horizontal="center" vertical="center" wrapText="1"/>
    </xf>
    <xf numFmtId="170" fontId="61" fillId="0" borderId="13" xfId="1" applyNumberFormat="1" applyFont="1" applyFill="1" applyBorder="1" applyAlignment="1">
      <alignment horizontal="center" vertical="center" wrapText="1"/>
    </xf>
    <xf numFmtId="0" fontId="36" fillId="0" borderId="13" xfId="10" applyFont="1" applyBorder="1" applyAlignment="1">
      <alignment horizontal="left" vertical="top" wrapText="1"/>
    </xf>
    <xf numFmtId="0" fontId="64" fillId="4" borderId="13" xfId="10" applyFont="1" applyFill="1" applyBorder="1" applyAlignment="1">
      <alignment horizontal="center" vertical="center"/>
    </xf>
    <xf numFmtId="0" fontId="64" fillId="0" borderId="13" xfId="10" applyFont="1" applyBorder="1" applyAlignment="1">
      <alignment horizontal="left" vertical="top" wrapText="1"/>
    </xf>
    <xf numFmtId="0" fontId="63" fillId="4" borderId="13" xfId="10" applyFont="1" applyFill="1" applyBorder="1" applyAlignment="1">
      <alignment horizontal="center" vertical="center" wrapText="1"/>
    </xf>
    <xf numFmtId="0" fontId="63" fillId="4" borderId="13" xfId="10" applyFont="1" applyFill="1" applyBorder="1" applyAlignment="1">
      <alignment horizontal="center" vertical="center"/>
    </xf>
    <xf numFmtId="0" fontId="36" fillId="0" borderId="0" xfId="0" applyFont="1" applyAlignment="1">
      <alignment vertical="top"/>
    </xf>
    <xf numFmtId="0" fontId="63" fillId="4" borderId="13" xfId="10" applyFont="1" applyFill="1" applyBorder="1" applyAlignment="1">
      <alignment horizontal="left" vertical="center"/>
    </xf>
    <xf numFmtId="0" fontId="63" fillId="0" borderId="13" xfId="10" applyFont="1" applyBorder="1" applyAlignment="1">
      <alignment horizontal="center" vertical="center" wrapText="1"/>
    </xf>
    <xf numFmtId="0" fontId="63" fillId="0" borderId="13" xfId="10" applyFont="1" applyBorder="1" applyAlignment="1">
      <alignment horizontal="center" vertical="center"/>
    </xf>
    <xf numFmtId="0" fontId="63" fillId="0" borderId="13" xfId="10" applyFont="1" applyBorder="1" applyAlignment="1">
      <alignment horizontal="left" vertical="center"/>
    </xf>
    <xf numFmtId="0" fontId="63" fillId="0" borderId="13" xfId="0" applyFont="1" applyBorder="1" applyAlignment="1">
      <alignment horizontal="left" vertical="center" wrapText="1"/>
    </xf>
    <xf numFmtId="167" fontId="63" fillId="0" borderId="13" xfId="10" applyNumberFormat="1" applyFont="1" applyBorder="1" applyAlignment="1">
      <alignment horizontal="center" vertical="center"/>
    </xf>
    <xf numFmtId="0" fontId="63" fillId="0" borderId="13" xfId="10" applyFont="1" applyBorder="1" applyAlignment="1">
      <alignment horizontal="left" vertical="top" wrapText="1"/>
    </xf>
    <xf numFmtId="0" fontId="64" fillId="0" borderId="13" xfId="10" applyFont="1" applyBorder="1" applyAlignment="1">
      <alignment horizontal="center" vertical="center"/>
    </xf>
    <xf numFmtId="0" fontId="63" fillId="0" borderId="13" xfId="10" applyFont="1" applyBorder="1" applyAlignment="1">
      <alignment horizontal="left" vertical="center" wrapText="1"/>
    </xf>
    <xf numFmtId="0" fontId="36" fillId="0" borderId="0" xfId="0" applyFont="1" applyAlignment="1">
      <alignment horizontal="center" vertical="center"/>
    </xf>
    <xf numFmtId="0" fontId="36" fillId="0" borderId="13" xfId="0" applyFont="1" applyBorder="1" applyAlignment="1">
      <alignment vertical="top" wrapText="1"/>
    </xf>
    <xf numFmtId="0" fontId="67" fillId="0" borderId="13" xfId="0" applyFont="1" applyBorder="1" applyAlignment="1">
      <alignment wrapText="1"/>
    </xf>
    <xf numFmtId="0" fontId="36" fillId="8" borderId="13" xfId="0" applyFont="1" applyFill="1" applyBorder="1" applyAlignment="1">
      <alignment horizontal="center" vertical="center"/>
    </xf>
    <xf numFmtId="0" fontId="67" fillId="8" borderId="13" xfId="0" applyFont="1" applyFill="1" applyBorder="1" applyAlignment="1">
      <alignment horizontal="left" vertical="center" wrapText="1"/>
    </xf>
    <xf numFmtId="0" fontId="67" fillId="0" borderId="13" xfId="0" applyFont="1" applyBorder="1" applyAlignment="1">
      <alignment horizontal="left" vertical="center" wrapText="1"/>
    </xf>
    <xf numFmtId="0" fontId="67" fillId="0" borderId="13" xfId="0" applyFont="1" applyBorder="1" applyAlignment="1">
      <alignment vertical="center" wrapText="1"/>
    </xf>
    <xf numFmtId="0" fontId="70" fillId="0" borderId="13" xfId="0" applyFont="1" applyBorder="1" applyAlignment="1">
      <alignment horizontal="center" vertical="center"/>
    </xf>
    <xf numFmtId="0" fontId="72" fillId="0" borderId="13" xfId="0" applyFont="1" applyBorder="1" applyAlignment="1">
      <alignment horizontal="left" vertical="center" wrapText="1"/>
    </xf>
    <xf numFmtId="0" fontId="61" fillId="0" borderId="13" xfId="0" applyFont="1" applyBorder="1" applyAlignment="1">
      <alignment vertical="center" wrapText="1"/>
    </xf>
    <xf numFmtId="0" fontId="61" fillId="8" borderId="13" xfId="0" applyFont="1" applyFill="1" applyBorder="1" applyAlignment="1">
      <alignment vertical="center" wrapText="1"/>
    </xf>
    <xf numFmtId="0" fontId="61" fillId="0" borderId="13" xfId="0" applyFont="1" applyBorder="1" applyAlignment="1">
      <alignment vertical="center"/>
    </xf>
    <xf numFmtId="0" fontId="71" fillId="0" borderId="13" xfId="0" applyFont="1" applyBorder="1" applyAlignment="1">
      <alignment vertical="center"/>
    </xf>
    <xf numFmtId="0" fontId="61" fillId="0" borderId="13" xfId="0" applyFont="1" applyBorder="1" applyAlignment="1">
      <alignment horizontal="left" vertical="center" wrapText="1"/>
    </xf>
    <xf numFmtId="0" fontId="5" fillId="0" borderId="2" xfId="0" applyFont="1" applyBorder="1" applyAlignment="1">
      <alignment vertical="center" wrapText="1"/>
    </xf>
    <xf numFmtId="0" fontId="5" fillId="0" borderId="0" xfId="0" applyFont="1" applyAlignment="1">
      <alignment vertical="center" wrapText="1"/>
    </xf>
    <xf numFmtId="0" fontId="36" fillId="21" borderId="13" xfId="0" applyFont="1" applyFill="1" applyBorder="1" applyAlignment="1">
      <alignment horizontal="center" vertical="center" wrapText="1"/>
    </xf>
    <xf numFmtId="0" fontId="36" fillId="21" borderId="13" xfId="0" applyFont="1" applyFill="1" applyBorder="1" applyAlignment="1">
      <alignment horizontal="left" vertical="center" wrapText="1"/>
    </xf>
    <xf numFmtId="3" fontId="8" fillId="0" borderId="13" xfId="0" applyNumberFormat="1" applyFont="1" applyBorder="1" applyAlignment="1">
      <alignment horizontal="center" vertical="center"/>
    </xf>
    <xf numFmtId="3" fontId="8" fillId="5" borderId="13" xfId="0" applyNumberFormat="1" applyFont="1" applyFill="1" applyBorder="1" applyAlignment="1">
      <alignment horizontal="center" vertical="center"/>
    </xf>
    <xf numFmtId="3" fontId="8" fillId="3" borderId="13" xfId="0" applyNumberFormat="1" applyFont="1" applyFill="1" applyBorder="1" applyAlignment="1">
      <alignment horizontal="center" vertical="center"/>
    </xf>
    <xf numFmtId="3" fontId="9" fillId="4" borderId="13" xfId="0" applyNumberFormat="1" applyFont="1" applyFill="1" applyBorder="1" applyAlignment="1">
      <alignment horizontal="center" vertical="center"/>
    </xf>
    <xf numFmtId="3" fontId="8" fillId="4" borderId="13" xfId="0" applyNumberFormat="1" applyFont="1" applyFill="1" applyBorder="1" applyAlignment="1">
      <alignment horizontal="center" vertical="center"/>
    </xf>
    <xf numFmtId="3" fontId="9" fillId="6" borderId="13" xfId="0" applyNumberFormat="1" applyFont="1" applyFill="1" applyBorder="1" applyAlignment="1">
      <alignment horizontal="center" vertical="center"/>
    </xf>
    <xf numFmtId="3" fontId="7" fillId="3" borderId="13" xfId="0" applyNumberFormat="1" applyFont="1" applyFill="1" applyBorder="1" applyAlignment="1">
      <alignment vertical="center"/>
    </xf>
    <xf numFmtId="3" fontId="7" fillId="5" borderId="13" xfId="0" applyNumberFormat="1" applyFont="1" applyFill="1" applyBorder="1" applyAlignment="1">
      <alignment vertical="center"/>
    </xf>
    <xf numFmtId="3" fontId="5" fillId="5" borderId="13" xfId="0" applyNumberFormat="1" applyFont="1" applyFill="1" applyBorder="1" applyAlignment="1">
      <alignment vertical="center"/>
    </xf>
    <xf numFmtId="3" fontId="5" fillId="2" borderId="13" xfId="0" applyNumberFormat="1" applyFont="1" applyFill="1" applyBorder="1" applyAlignment="1">
      <alignment horizontal="center" vertical="center" wrapText="1" shrinkToFit="1"/>
    </xf>
    <xf numFmtId="3" fontId="5" fillId="3" borderId="13" xfId="0" applyNumberFormat="1" applyFont="1" applyFill="1" applyBorder="1" applyAlignment="1">
      <alignment vertical="center"/>
    </xf>
    <xf numFmtId="3" fontId="9" fillId="2" borderId="13" xfId="0" applyNumberFormat="1" applyFont="1" applyFill="1" applyBorder="1" applyAlignment="1">
      <alignment horizontal="center" vertical="center"/>
    </xf>
    <xf numFmtId="3" fontId="7" fillId="3" borderId="13" xfId="0" applyNumberFormat="1" applyFont="1" applyFill="1" applyBorder="1" applyAlignment="1">
      <alignment horizontal="center" vertical="center"/>
    </xf>
    <xf numFmtId="3" fontId="8" fillId="0" borderId="13" xfId="1"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xf>
    <xf numFmtId="3" fontId="8" fillId="15" borderId="13" xfId="0" applyNumberFormat="1" applyFont="1" applyFill="1" applyBorder="1" applyAlignment="1">
      <alignment horizontal="left" vertical="center" wrapText="1"/>
    </xf>
    <xf numFmtId="3" fontId="9" fillId="16" borderId="13" xfId="0" applyNumberFormat="1" applyFont="1" applyFill="1" applyBorder="1" applyAlignment="1">
      <alignment horizontal="center" vertical="center" wrapText="1"/>
    </xf>
    <xf numFmtId="3" fontId="8" fillId="15" borderId="13" xfId="0" applyNumberFormat="1" applyFont="1" applyFill="1" applyBorder="1" applyAlignment="1">
      <alignment horizontal="center" vertical="center" wrapText="1"/>
    </xf>
    <xf numFmtId="3" fontId="5" fillId="3" borderId="13" xfId="0" applyNumberFormat="1" applyFont="1" applyFill="1" applyBorder="1" applyAlignment="1">
      <alignment horizontal="left" vertical="center"/>
    </xf>
    <xf numFmtId="3" fontId="5" fillId="2" borderId="13" xfId="0" applyNumberFormat="1" applyFont="1" applyFill="1" applyBorder="1" applyAlignment="1">
      <alignment horizontal="left" vertical="center" wrapText="1" shrinkToFit="1"/>
    </xf>
    <xf numFmtId="3" fontId="7" fillId="3" borderId="13" xfId="0" applyNumberFormat="1" applyFont="1" applyFill="1" applyBorder="1" applyAlignment="1">
      <alignment horizontal="left" vertical="center"/>
    </xf>
    <xf numFmtId="3" fontId="8" fillId="0" borderId="13" xfId="3" applyNumberFormat="1" applyFont="1" applyBorder="1" applyAlignment="1">
      <alignment horizontal="center" vertical="center" wrapText="1"/>
    </xf>
    <xf numFmtId="164" fontId="7" fillId="5" borderId="13" xfId="1" applyFont="1" applyFill="1" applyBorder="1" applyAlignment="1">
      <alignment vertical="center" wrapText="1"/>
    </xf>
    <xf numFmtId="164" fontId="7" fillId="9" borderId="13" xfId="1" applyFont="1" applyFill="1" applyBorder="1" applyAlignment="1">
      <alignment vertical="center" wrapText="1"/>
    </xf>
    <xf numFmtId="3" fontId="6" fillId="3" borderId="13" xfId="0" applyNumberFormat="1" applyFont="1" applyFill="1" applyBorder="1" applyAlignment="1">
      <alignment horizontal="center" vertical="center"/>
    </xf>
    <xf numFmtId="170" fontId="16" fillId="0" borderId="13" xfId="15" applyNumberFormat="1" applyFont="1" applyBorder="1" applyAlignment="1">
      <alignment vertical="center"/>
    </xf>
    <xf numFmtId="170" fontId="19" fillId="0" borderId="13" xfId="15" applyNumberFormat="1" applyFont="1" applyBorder="1" applyAlignment="1">
      <alignment horizontal="center" vertical="center" wrapText="1"/>
    </xf>
    <xf numFmtId="170" fontId="0" fillId="0" borderId="13" xfId="15" applyNumberFormat="1" applyFont="1" applyBorder="1" applyAlignment="1">
      <alignment horizontal="center" vertical="center"/>
    </xf>
    <xf numFmtId="170" fontId="0" fillId="0" borderId="13" xfId="15" applyNumberFormat="1" applyFont="1" applyBorder="1" applyAlignment="1">
      <alignment vertical="center"/>
    </xf>
    <xf numFmtId="170" fontId="20" fillId="0" borderId="13" xfId="15" applyNumberFormat="1" applyFont="1" applyBorder="1" applyAlignment="1">
      <alignment horizontal="center" vertical="center"/>
    </xf>
    <xf numFmtId="170" fontId="61" fillId="0" borderId="13" xfId="15" applyNumberFormat="1" applyFont="1" applyBorder="1" applyAlignment="1">
      <alignment horizontal="center"/>
    </xf>
    <xf numFmtId="170" fontId="36" fillId="0" borderId="13" xfId="15" applyNumberFormat="1" applyFont="1" applyBorder="1"/>
    <xf numFmtId="170" fontId="36" fillId="0" borderId="13" xfId="15" applyNumberFormat="1" applyFont="1" applyBorder="1" applyAlignment="1">
      <alignment horizontal="center" vertical="center"/>
    </xf>
    <xf numFmtId="170" fontId="36" fillId="8" borderId="13" xfId="15" applyNumberFormat="1" applyFont="1" applyFill="1" applyBorder="1"/>
    <xf numFmtId="2" fontId="75" fillId="0" borderId="13" xfId="12" applyNumberFormat="1" applyFont="1" applyFill="1" applyBorder="1" applyAlignment="1">
      <alignment horizontal="center" vertical="center"/>
    </xf>
    <xf numFmtId="3" fontId="9" fillId="0" borderId="13" xfId="0" applyNumberFormat="1" applyFont="1" applyBorder="1" applyAlignment="1">
      <alignment horizontal="center" vertical="center"/>
    </xf>
    <xf numFmtId="2" fontId="29" fillId="0" borderId="13" xfId="0" applyNumberFormat="1" applyFont="1" applyBorder="1" applyAlignment="1">
      <alignment horizontal="center" vertical="center"/>
    </xf>
    <xf numFmtId="2" fontId="19" fillId="0" borderId="13" xfId="0" applyNumberFormat="1" applyFont="1" applyBorder="1" applyAlignment="1">
      <alignment horizontal="center" vertical="center" wrapText="1" shrinkToFit="1"/>
    </xf>
    <xf numFmtId="2" fontId="0" fillId="0" borderId="13" xfId="0" applyNumberFormat="1" applyBorder="1" applyAlignment="1">
      <alignment horizontal="center" vertical="center"/>
    </xf>
    <xf numFmtId="2" fontId="76" fillId="0" borderId="13" xfId="12" applyNumberFormat="1" applyFont="1" applyFill="1" applyBorder="1" applyAlignment="1">
      <alignment horizontal="center" vertical="center"/>
    </xf>
    <xf numFmtId="2" fontId="76" fillId="5" borderId="13" xfId="12" applyNumberFormat="1" applyFont="1" applyFill="1" applyBorder="1" applyAlignment="1">
      <alignment vertical="center"/>
    </xf>
    <xf numFmtId="2" fontId="76" fillId="3" borderId="13" xfId="12" applyNumberFormat="1" applyFont="1" applyFill="1" applyBorder="1" applyAlignment="1">
      <alignment vertical="center"/>
    </xf>
    <xf numFmtId="2" fontId="75" fillId="0" borderId="13" xfId="12" applyNumberFormat="1" applyFont="1" applyFill="1" applyBorder="1" applyAlignment="1" applyProtection="1">
      <alignment horizontal="center" vertical="center" wrapText="1"/>
      <protection locked="0"/>
    </xf>
    <xf numFmtId="3" fontId="8" fillId="9" borderId="13" xfId="0" applyNumberFormat="1" applyFont="1" applyFill="1" applyBorder="1" applyAlignment="1">
      <alignment horizontal="left" vertical="center" wrapText="1"/>
    </xf>
    <xf numFmtId="2" fontId="75" fillId="9" borderId="13" xfId="12" applyNumberFormat="1" applyFont="1" applyFill="1" applyBorder="1" applyAlignment="1" applyProtection="1">
      <alignment horizontal="center" vertical="center" wrapText="1"/>
      <protection locked="0"/>
    </xf>
    <xf numFmtId="3" fontId="9" fillId="9" borderId="13" xfId="0" applyNumberFormat="1" applyFont="1" applyFill="1" applyBorder="1" applyAlignment="1">
      <alignment horizontal="center" vertical="center" wrapText="1"/>
    </xf>
    <xf numFmtId="2" fontId="76" fillId="9" borderId="13" xfId="12" applyNumberFormat="1" applyFont="1" applyFill="1" applyBorder="1" applyAlignment="1">
      <alignment horizontal="center" vertical="center"/>
    </xf>
    <xf numFmtId="3" fontId="8" fillId="9" borderId="13" xfId="0" applyNumberFormat="1" applyFont="1" applyFill="1" applyBorder="1" applyAlignment="1">
      <alignment horizontal="center" vertical="center" wrapText="1"/>
    </xf>
    <xf numFmtId="2" fontId="76" fillId="0" borderId="13" xfId="12" applyNumberFormat="1" applyFont="1" applyFill="1" applyBorder="1" applyAlignment="1" applyProtection="1">
      <alignment horizontal="center" vertical="center" wrapText="1"/>
      <protection locked="0"/>
    </xf>
    <xf numFmtId="2" fontId="75" fillId="0" borderId="16" xfId="12" applyNumberFormat="1" applyFont="1" applyFill="1" applyBorder="1" applyAlignment="1" applyProtection="1">
      <alignment horizontal="center" vertical="center" wrapText="1"/>
      <protection locked="0"/>
    </xf>
    <xf numFmtId="2" fontId="19" fillId="0" borderId="13" xfId="0" applyNumberFormat="1" applyFont="1" applyBorder="1" applyAlignment="1">
      <alignment horizontal="center" vertical="center" wrapText="1"/>
    </xf>
    <xf numFmtId="2" fontId="76" fillId="0" borderId="14" xfId="12" applyNumberFormat="1" applyFont="1" applyFill="1" applyBorder="1" applyAlignment="1">
      <alignment horizontal="center" vertical="center" wrapText="1"/>
    </xf>
    <xf numFmtId="2" fontId="76" fillId="0" borderId="13" xfId="12" applyNumberFormat="1" applyFont="1" applyFill="1" applyBorder="1" applyAlignment="1" applyProtection="1">
      <alignment horizontal="center" vertical="center"/>
      <protection locked="0"/>
    </xf>
    <xf numFmtId="2" fontId="75" fillId="0" borderId="13" xfId="12" applyNumberFormat="1" applyFont="1" applyFill="1" applyBorder="1" applyAlignment="1" applyProtection="1">
      <alignment horizontal="center" vertical="center"/>
      <protection locked="0"/>
    </xf>
    <xf numFmtId="168" fontId="44" fillId="0" borderId="38" xfId="12" applyNumberFormat="1" applyFont="1" applyFill="1" applyBorder="1" applyAlignment="1">
      <alignment horizontal="right" vertical="center"/>
    </xf>
    <xf numFmtId="3" fontId="77" fillId="0" borderId="13" xfId="0" applyNumberFormat="1" applyFont="1" applyBorder="1" applyAlignment="1">
      <alignment horizontal="center" vertical="center"/>
    </xf>
    <xf numFmtId="3" fontId="77" fillId="0" borderId="13" xfId="1" applyNumberFormat="1" applyFont="1" applyFill="1" applyBorder="1" applyAlignment="1">
      <alignment horizontal="center" vertical="center" wrapText="1"/>
    </xf>
    <xf numFmtId="3" fontId="77" fillId="0" borderId="13" xfId="0" applyNumberFormat="1" applyFont="1" applyBorder="1" applyAlignment="1">
      <alignment horizontal="center" vertical="center" wrapText="1"/>
    </xf>
    <xf numFmtId="3" fontId="77" fillId="0" borderId="13" xfId="3" applyNumberFormat="1" applyFont="1" applyBorder="1" applyAlignment="1">
      <alignment horizontal="center" vertical="center" wrapText="1"/>
    </xf>
    <xf numFmtId="164" fontId="79" fillId="0" borderId="0" xfId="1" applyFont="1" applyAlignment="1">
      <alignment vertical="center" wrapText="1"/>
    </xf>
    <xf numFmtId="3" fontId="80" fillId="0" borderId="13" xfId="0" applyNumberFormat="1" applyFont="1" applyBorder="1" applyAlignment="1">
      <alignment horizontal="center" vertical="center"/>
    </xf>
    <xf numFmtId="0" fontId="23" fillId="0" borderId="13" xfId="0" applyFont="1" applyBorder="1" applyAlignment="1">
      <alignment horizontal="center" vertical="center"/>
    </xf>
    <xf numFmtId="3" fontId="8" fillId="0" borderId="13" xfId="15" applyNumberFormat="1" applyFont="1" applyFill="1" applyBorder="1" applyAlignment="1">
      <alignment horizontal="center" vertical="center" wrapText="1"/>
    </xf>
    <xf numFmtId="164" fontId="7" fillId="5" borderId="13" xfId="15" applyFont="1" applyFill="1" applyBorder="1" applyAlignment="1">
      <alignment vertical="center" wrapText="1"/>
    </xf>
    <xf numFmtId="0" fontId="81" fillId="0" borderId="13" xfId="0" applyFont="1" applyBorder="1" applyAlignment="1">
      <alignment horizontal="center" vertical="center" wrapText="1"/>
    </xf>
    <xf numFmtId="0" fontId="40" fillId="0" borderId="13" xfId="0" applyFont="1" applyBorder="1" applyAlignment="1">
      <alignment horizontal="center" vertical="center" wrapText="1"/>
    </xf>
    <xf numFmtId="0" fontId="25" fillId="0" borderId="13" xfId="0" applyFont="1" applyBorder="1" applyAlignment="1">
      <alignment horizontal="center" vertical="center"/>
    </xf>
    <xf numFmtId="0" fontId="0" fillId="0" borderId="16" xfId="0" applyBorder="1" applyAlignment="1">
      <alignment horizontal="center" vertical="center"/>
    </xf>
    <xf numFmtId="164" fontId="65" fillId="19" borderId="13" xfId="1" applyFont="1" applyFill="1" applyBorder="1" applyAlignment="1">
      <alignment vertical="center"/>
    </xf>
    <xf numFmtId="164" fontId="41" fillId="19" borderId="13" xfId="1" applyFont="1" applyFill="1" applyBorder="1" applyAlignment="1">
      <alignment vertical="center"/>
    </xf>
    <xf numFmtId="164" fontId="7" fillId="9" borderId="13" xfId="15" applyFont="1" applyFill="1" applyBorder="1" applyAlignment="1">
      <alignment vertical="center" wrapText="1"/>
    </xf>
    <xf numFmtId="0" fontId="36" fillId="4" borderId="13" xfId="10" applyFont="1" applyFill="1" applyBorder="1" applyAlignment="1">
      <alignment horizontal="left" vertical="top" wrapText="1"/>
    </xf>
    <xf numFmtId="170" fontId="36" fillId="4" borderId="13" xfId="15" applyNumberFormat="1" applyFont="1" applyFill="1" applyBorder="1" applyAlignment="1">
      <alignment horizontal="center" vertical="center"/>
    </xf>
    <xf numFmtId="0" fontId="37" fillId="0" borderId="13" xfId="0" applyFont="1" applyBorder="1" applyAlignment="1">
      <alignment horizontal="center" vertical="center" wrapText="1"/>
    </xf>
    <xf numFmtId="0" fontId="0" fillId="0" borderId="13" xfId="0" applyBorder="1" applyAlignment="1">
      <alignment horizontal="center" vertical="center"/>
    </xf>
    <xf numFmtId="0" fontId="61" fillId="18" borderId="13" xfId="0" applyFont="1" applyFill="1" applyBorder="1" applyAlignment="1">
      <alignment horizontal="center" vertical="top"/>
    </xf>
    <xf numFmtId="1" fontId="44" fillId="0" borderId="13" xfId="0" applyNumberFormat="1" applyFont="1" applyBorder="1" applyAlignment="1">
      <alignment horizontal="center" vertical="center"/>
    </xf>
    <xf numFmtId="0" fontId="52" fillId="0" borderId="13" xfId="0" applyFont="1" applyBorder="1" applyAlignment="1">
      <alignment horizontal="center" vertical="center" wrapText="1"/>
    </xf>
    <xf numFmtId="0" fontId="44" fillId="12" borderId="13" xfId="0" applyFont="1" applyFill="1" applyBorder="1" applyAlignment="1">
      <alignment horizontal="center" vertical="center" wrapText="1"/>
    </xf>
    <xf numFmtId="166" fontId="44" fillId="0" borderId="13" xfId="0" applyNumberFormat="1" applyFont="1" applyBorder="1" applyAlignment="1">
      <alignment horizontal="center" vertical="center" wrapText="1"/>
    </xf>
    <xf numFmtId="0" fontId="44" fillId="0" borderId="13" xfId="0" applyFont="1" applyBorder="1" applyAlignment="1">
      <alignment horizontal="center" vertical="center" wrapText="1"/>
    </xf>
    <xf numFmtId="0" fontId="37" fillId="0" borderId="13" xfId="0" applyFont="1" applyBorder="1" applyAlignment="1">
      <alignment horizontal="center" vertical="center" wrapText="1"/>
    </xf>
    <xf numFmtId="164" fontId="41" fillId="0" borderId="9" xfId="1" applyFont="1" applyFill="1" applyBorder="1" applyAlignment="1">
      <alignment horizontal="left" vertical="center" wrapText="1"/>
    </xf>
    <xf numFmtId="164" fontId="41" fillId="0" borderId="10" xfId="1" applyFont="1" applyFill="1" applyBorder="1" applyAlignment="1">
      <alignment horizontal="left" vertical="center" wrapText="1"/>
    </xf>
    <xf numFmtId="2" fontId="76" fillId="0" borderId="16" xfId="12" applyNumberFormat="1" applyFont="1" applyFill="1" applyBorder="1" applyAlignment="1">
      <alignment horizontal="center" vertical="center"/>
    </xf>
    <xf numFmtId="2" fontId="76" fillId="0" borderId="37" xfId="12" applyNumberFormat="1" applyFont="1" applyFill="1" applyBorder="1" applyAlignment="1">
      <alignment horizontal="center" vertical="center"/>
    </xf>
    <xf numFmtId="2" fontId="75" fillId="0" borderId="13" xfId="12" applyNumberFormat="1" applyFont="1" applyFill="1" applyBorder="1" applyAlignment="1">
      <alignment horizontal="center" vertical="center"/>
    </xf>
    <xf numFmtId="2" fontId="76" fillId="0" borderId="13" xfId="12" applyNumberFormat="1" applyFont="1" applyFill="1" applyBorder="1" applyAlignment="1">
      <alignment horizontal="center" vertical="center"/>
    </xf>
    <xf numFmtId="2" fontId="75" fillId="0" borderId="16" xfId="12" applyNumberFormat="1" applyFont="1" applyFill="1" applyBorder="1" applyAlignment="1">
      <alignment horizontal="center" vertical="center"/>
    </xf>
    <xf numFmtId="2" fontId="75" fillId="0" borderId="37" xfId="12" applyNumberFormat="1" applyFont="1" applyFill="1" applyBorder="1" applyAlignment="1">
      <alignment horizontal="center" vertical="center"/>
    </xf>
    <xf numFmtId="2" fontId="76" fillId="0" borderId="16" xfId="12" applyNumberFormat="1" applyFont="1" applyFill="1" applyBorder="1" applyAlignment="1">
      <alignment horizontal="center" vertical="center" wrapText="1"/>
    </xf>
    <xf numFmtId="2" fontId="76" fillId="0" borderId="37" xfId="12" applyNumberFormat="1" applyFont="1" applyFill="1" applyBorder="1" applyAlignment="1">
      <alignment horizontal="center" vertical="center" wrapText="1"/>
    </xf>
    <xf numFmtId="2" fontId="76" fillId="0" borderId="12" xfId="12" applyNumberFormat="1" applyFont="1" applyFill="1" applyBorder="1" applyAlignment="1">
      <alignment horizontal="center" vertical="center" wrapText="1"/>
    </xf>
    <xf numFmtId="3" fontId="78" fillId="0" borderId="16" xfId="0" applyNumberFormat="1" applyFont="1" applyBorder="1" applyAlignment="1">
      <alignment horizontal="center" vertical="center"/>
    </xf>
    <xf numFmtId="3" fontId="78" fillId="0" borderId="37" xfId="0" applyNumberFormat="1" applyFont="1" applyBorder="1" applyAlignment="1">
      <alignment horizontal="center" vertical="center"/>
    </xf>
    <xf numFmtId="3" fontId="78" fillId="0" borderId="12" xfId="0" applyNumberFormat="1" applyFont="1" applyBorder="1" applyAlignment="1">
      <alignment horizontal="center" vertical="center"/>
    </xf>
    <xf numFmtId="3" fontId="77" fillId="0" borderId="16" xfId="0" applyNumberFormat="1" applyFont="1" applyBorder="1" applyAlignment="1">
      <alignment horizontal="center" vertical="center"/>
    </xf>
    <xf numFmtId="3" fontId="77" fillId="0" borderId="37" xfId="0" applyNumberFormat="1" applyFont="1" applyBorder="1" applyAlignment="1">
      <alignment horizontal="center" vertical="center"/>
    </xf>
    <xf numFmtId="3" fontId="77" fillId="0" borderId="12" xfId="0" applyNumberFormat="1" applyFont="1" applyBorder="1" applyAlignment="1">
      <alignment horizontal="center" vertical="center"/>
    </xf>
    <xf numFmtId="2" fontId="76" fillId="0" borderId="12" xfId="12" applyNumberFormat="1" applyFont="1" applyFill="1" applyBorder="1" applyAlignment="1">
      <alignment horizontal="center" vertical="center"/>
    </xf>
    <xf numFmtId="0" fontId="15" fillId="0" borderId="13" xfId="0" applyFont="1" applyBorder="1" applyAlignment="1">
      <alignment horizontal="center" vertical="center" wrapText="1"/>
    </xf>
    <xf numFmtId="1" fontId="17" fillId="0" borderId="13" xfId="0" applyNumberFormat="1" applyFont="1" applyBorder="1" applyAlignment="1">
      <alignment horizontal="center" vertical="center" wrapText="1"/>
    </xf>
    <xf numFmtId="0" fontId="15" fillId="0" borderId="16"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12" xfId="0" applyFont="1" applyBorder="1" applyAlignment="1">
      <alignment horizontal="center" vertical="center" wrapText="1"/>
    </xf>
    <xf numFmtId="0" fontId="0" fillId="0" borderId="13" xfId="0" applyBorder="1" applyAlignment="1">
      <alignment horizontal="center" vertical="center"/>
    </xf>
    <xf numFmtId="0" fontId="62" fillId="18" borderId="13" xfId="0" applyFont="1" applyFill="1" applyBorder="1" applyAlignment="1">
      <alignment horizontal="center" vertical="center" wrapText="1"/>
    </xf>
    <xf numFmtId="0" fontId="61" fillId="18" borderId="13" xfId="0" applyFont="1" applyFill="1" applyBorder="1" applyAlignment="1">
      <alignment horizontal="center" vertical="top"/>
    </xf>
    <xf numFmtId="0" fontId="37" fillId="0" borderId="13" xfId="0" applyFont="1" applyBorder="1" applyAlignment="1">
      <alignment horizontal="center"/>
    </xf>
    <xf numFmtId="0" fontId="61" fillId="2" borderId="13" xfId="0" applyFont="1" applyFill="1" applyBorder="1" applyAlignment="1">
      <alignment horizontal="center" vertical="center"/>
    </xf>
    <xf numFmtId="0" fontId="61" fillId="2" borderId="13" xfId="0" applyFont="1" applyFill="1" applyBorder="1" applyAlignment="1">
      <alignment horizontal="center" vertical="center" wrapText="1"/>
    </xf>
    <xf numFmtId="0" fontId="61" fillId="2" borderId="13" xfId="0" applyFont="1" applyFill="1" applyBorder="1" applyAlignment="1">
      <alignment horizontal="center" vertical="center" wrapText="1" shrinkToFit="1"/>
    </xf>
    <xf numFmtId="166" fontId="61" fillId="2" borderId="13" xfId="0" applyNumberFormat="1" applyFont="1" applyFill="1" applyBorder="1" applyAlignment="1">
      <alignment horizontal="center" vertical="center" wrapText="1"/>
    </xf>
    <xf numFmtId="0" fontId="74" fillId="0" borderId="0" xfId="0" applyFont="1" applyAlignment="1">
      <alignment horizontal="center" vertical="center" wrapText="1"/>
    </xf>
    <xf numFmtId="0" fontId="5" fillId="2" borderId="0" xfId="0" applyFont="1" applyFill="1" applyAlignment="1">
      <alignment horizontal="center" vertical="center" wrapText="1"/>
    </xf>
    <xf numFmtId="0" fontId="5" fillId="2" borderId="36"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2" xfId="0" applyFont="1" applyFill="1" applyBorder="1" applyAlignment="1">
      <alignment horizontal="center" vertical="center" wrapText="1" shrinkToFit="1"/>
    </xf>
    <xf numFmtId="0" fontId="5" fillId="2" borderId="0" xfId="0" applyFont="1" applyFill="1" applyAlignment="1">
      <alignment horizontal="center" vertical="center" wrapText="1" shrinkToFit="1"/>
    </xf>
    <xf numFmtId="0" fontId="5" fillId="2" borderId="36" xfId="0" applyFont="1" applyFill="1" applyBorder="1" applyAlignment="1">
      <alignment horizontal="center" vertical="center" wrapText="1" shrinkToFit="1"/>
    </xf>
    <xf numFmtId="0" fontId="23" fillId="21" borderId="10" xfId="0" applyFont="1" applyFill="1" applyBorder="1" applyAlignment="1">
      <alignment horizontal="left"/>
    </xf>
    <xf numFmtId="0" fontId="23" fillId="21" borderId="11" xfId="0" applyFont="1" applyFill="1" applyBorder="1" applyAlignment="1">
      <alignment horizontal="left"/>
    </xf>
    <xf numFmtId="0" fontId="24" fillId="21" borderId="1" xfId="0" applyFont="1" applyFill="1" applyBorder="1" applyAlignment="1">
      <alignment horizontal="center" vertical="center" wrapText="1"/>
    </xf>
    <xf numFmtId="0" fontId="24" fillId="21" borderId="2" xfId="0" applyFont="1" applyFill="1" applyBorder="1" applyAlignment="1">
      <alignment horizontal="center" vertical="center" wrapText="1"/>
    </xf>
    <xf numFmtId="0" fontId="24" fillId="21" borderId="3" xfId="0" applyFont="1" applyFill="1" applyBorder="1" applyAlignment="1">
      <alignment horizontal="center" vertical="center" wrapText="1"/>
    </xf>
    <xf numFmtId="0" fontId="0" fillId="4" borderId="31" xfId="0" applyFill="1" applyBorder="1" applyAlignment="1">
      <alignment horizontal="left" vertical="center" wrapText="1"/>
    </xf>
    <xf numFmtId="0" fontId="0" fillId="4" borderId="32" xfId="0" applyFill="1" applyBorder="1" applyAlignment="1">
      <alignment horizontal="left" vertical="center" wrapText="1"/>
    </xf>
    <xf numFmtId="0" fontId="0" fillId="4" borderId="33" xfId="0" applyFill="1" applyBorder="1" applyAlignment="1">
      <alignment horizontal="left" vertical="center" wrapText="1"/>
    </xf>
    <xf numFmtId="0" fontId="23" fillId="21" borderId="10" xfId="0" applyFont="1" applyFill="1" applyBorder="1" applyAlignment="1">
      <alignment horizontal="left" wrapText="1"/>
    </xf>
    <xf numFmtId="0" fontId="23" fillId="21" borderId="11" xfId="0" applyFont="1" applyFill="1" applyBorder="1" applyAlignment="1">
      <alignment horizontal="left" wrapText="1"/>
    </xf>
    <xf numFmtId="0" fontId="23" fillId="21" borderId="26" xfId="0" applyFont="1" applyFill="1" applyBorder="1" applyAlignment="1">
      <alignment horizontal="left" wrapText="1"/>
    </xf>
    <xf numFmtId="0" fontId="23" fillId="21" borderId="27" xfId="0" applyFont="1" applyFill="1" applyBorder="1" applyAlignment="1">
      <alignment horizontal="left" wrapText="1"/>
    </xf>
    <xf numFmtId="0" fontId="23" fillId="21" borderId="28" xfId="0" applyFont="1" applyFill="1" applyBorder="1" applyAlignment="1">
      <alignment horizontal="left" wrapText="1"/>
    </xf>
    <xf numFmtId="0" fontId="0" fillId="4" borderId="13" xfId="0" applyFill="1" applyBorder="1" applyAlignment="1">
      <alignment horizontal="left" vertical="center" wrapText="1"/>
    </xf>
    <xf numFmtId="0" fontId="0" fillId="4" borderId="21" xfId="0" applyFill="1" applyBorder="1" applyAlignment="1">
      <alignment horizontal="left" vertical="center" wrapText="1"/>
    </xf>
    <xf numFmtId="0" fontId="32" fillId="0" borderId="17" xfId="0" applyFont="1" applyBorder="1" applyAlignment="1">
      <alignment horizontal="center" vertical="top" wrapText="1"/>
    </xf>
    <xf numFmtId="0" fontId="32" fillId="0" borderId="34" xfId="0" applyFont="1" applyBorder="1" applyAlignment="1">
      <alignment horizontal="center" vertical="top" wrapText="1"/>
    </xf>
    <xf numFmtId="0" fontId="32" fillId="0" borderId="35" xfId="0" applyFont="1" applyBorder="1" applyAlignment="1">
      <alignment horizontal="center" vertical="top" wrapText="1"/>
    </xf>
    <xf numFmtId="0" fontId="34" fillId="0" borderId="13" xfId="0" applyFont="1" applyBorder="1" applyAlignment="1">
      <alignment horizontal="justify" vertical="center" wrapText="1"/>
    </xf>
    <xf numFmtId="0" fontId="36" fillId="8" borderId="13" xfId="0" applyFont="1" applyFill="1" applyBorder="1" applyAlignment="1">
      <alignment horizontal="center"/>
    </xf>
    <xf numFmtId="0" fontId="36" fillId="0" borderId="13" xfId="0" applyFont="1" applyBorder="1" applyAlignment="1">
      <alignment horizontal="center" vertical="center"/>
    </xf>
    <xf numFmtId="0" fontId="36" fillId="0" borderId="13" xfId="0" applyFont="1" applyBorder="1" applyAlignment="1">
      <alignment horizontal="center"/>
    </xf>
    <xf numFmtId="0" fontId="38" fillId="0" borderId="0" xfId="0" applyFont="1" applyAlignment="1">
      <alignment vertical="center" shrinkToFit="1"/>
    </xf>
    <xf numFmtId="0" fontId="39" fillId="0" borderId="2" xfId="0" applyFont="1" applyBorder="1" applyAlignment="1">
      <alignment horizontal="left" vertical="center"/>
    </xf>
    <xf numFmtId="0" fontId="40" fillId="0" borderId="7" xfId="0" applyFont="1" applyBorder="1" applyAlignment="1">
      <alignment vertical="center"/>
    </xf>
    <xf numFmtId="164" fontId="41" fillId="0" borderId="0" xfId="1" applyFont="1" applyFill="1" applyBorder="1" applyAlignment="1">
      <alignment horizontal="left" vertical="center"/>
    </xf>
    <xf numFmtId="0" fontId="37" fillId="21" borderId="13" xfId="0" applyFont="1" applyFill="1" applyBorder="1" applyAlignment="1">
      <alignment horizontal="center" vertical="center"/>
    </xf>
    <xf numFmtId="0" fontId="41" fillId="2" borderId="16" xfId="0" applyFont="1" applyFill="1" applyBorder="1" applyAlignment="1">
      <alignment vertical="center" shrinkToFit="1"/>
    </xf>
    <xf numFmtId="0" fontId="41" fillId="3" borderId="13" xfId="0" applyFont="1" applyFill="1" applyBorder="1" applyAlignment="1">
      <alignment vertical="center" shrinkToFit="1"/>
    </xf>
    <xf numFmtId="0" fontId="38" fillId="4" borderId="13" xfId="0" applyFont="1" applyFill="1" applyBorder="1" applyAlignment="1">
      <alignment horizontal="left" vertical="center" shrinkToFit="1"/>
    </xf>
    <xf numFmtId="0" fontId="38" fillId="4" borderId="13" xfId="0" applyFont="1" applyFill="1" applyBorder="1" applyAlignment="1">
      <alignment horizontal="justify" vertical="center" shrinkToFit="1"/>
    </xf>
    <xf numFmtId="0" fontId="38" fillId="0" borderId="13" xfId="0" applyFont="1" applyBorder="1" applyAlignment="1">
      <alignment horizontal="justify" vertical="center" shrinkToFit="1"/>
    </xf>
    <xf numFmtId="0" fontId="44" fillId="0" borderId="13" xfId="0" applyFont="1" applyBorder="1" applyAlignment="1">
      <alignment horizontal="justify" vertical="center" shrinkToFit="1"/>
    </xf>
    <xf numFmtId="0" fontId="41" fillId="5" borderId="13" xfId="0" applyFont="1" applyFill="1" applyBorder="1" applyAlignment="1">
      <alignment horizontal="justify" vertical="center" shrinkToFit="1"/>
    </xf>
    <xf numFmtId="0" fontId="44" fillId="4" borderId="13" xfId="0" applyFont="1" applyFill="1" applyBorder="1" applyAlignment="1">
      <alignment horizontal="justify" vertical="center"/>
    </xf>
    <xf numFmtId="0" fontId="38" fillId="4" borderId="13" xfId="0" applyFont="1" applyFill="1" applyBorder="1" applyAlignment="1">
      <alignment vertical="center" shrinkToFit="1"/>
    </xf>
    <xf numFmtId="0" fontId="38" fillId="0" borderId="13" xfId="0" applyFont="1" applyBorder="1" applyAlignment="1">
      <alignment horizontal="justify" vertical="center"/>
    </xf>
    <xf numFmtId="0" fontId="44" fillId="0" borderId="13" xfId="0" applyFont="1" applyBorder="1" applyAlignment="1">
      <alignment horizontal="justify" vertical="center"/>
    </xf>
    <xf numFmtId="1" fontId="44" fillId="0" borderId="13" xfId="0" applyNumberFormat="1" applyFont="1" applyBorder="1" applyAlignment="1">
      <alignment horizontal="left" vertical="center"/>
    </xf>
    <xf numFmtId="0" fontId="44" fillId="4" borderId="13" xfId="0" applyFont="1" applyFill="1" applyBorder="1" applyAlignment="1">
      <alignment horizontal="justify" vertical="center" shrinkToFit="1"/>
    </xf>
    <xf numFmtId="0" fontId="44" fillId="0" borderId="13" xfId="2" applyNumberFormat="1" applyFont="1" applyFill="1" applyBorder="1" applyAlignment="1">
      <alignment horizontal="justify" vertical="center" shrinkToFit="1"/>
    </xf>
    <xf numFmtId="0" fontId="44" fillId="4" borderId="13" xfId="0" applyFont="1" applyFill="1" applyBorder="1" applyAlignment="1">
      <alignment horizontal="left" vertical="center" shrinkToFit="1"/>
    </xf>
    <xf numFmtId="0" fontId="44" fillId="0" borderId="13" xfId="0" applyFont="1" applyBorder="1" applyAlignment="1">
      <alignment horizontal="left" vertical="center" shrinkToFit="1"/>
    </xf>
    <xf numFmtId="0" fontId="47" fillId="0" borderId="13" xfId="0" applyFont="1" applyBorder="1" applyAlignment="1">
      <alignment horizontal="justify" vertical="center"/>
    </xf>
    <xf numFmtId="0" fontId="41" fillId="2" borderId="13" xfId="0" applyFont="1" applyFill="1" applyBorder="1" applyAlignment="1">
      <alignment horizontal="left" vertical="center" shrinkToFit="1"/>
    </xf>
    <xf numFmtId="0" fontId="38" fillId="0" borderId="13" xfId="0" applyFont="1" applyBorder="1" applyAlignment="1">
      <alignment vertical="center"/>
    </xf>
    <xf numFmtId="0" fontId="38" fillId="8" borderId="13" xfId="0" applyFont="1" applyFill="1" applyBorder="1" applyAlignment="1">
      <alignment horizontal="justify" vertical="center" shrinkToFit="1"/>
    </xf>
    <xf numFmtId="0" fontId="44" fillId="8" borderId="13" xfId="0" applyFont="1" applyFill="1" applyBorder="1" applyAlignment="1">
      <alignment horizontal="justify" vertical="center" shrinkToFit="1"/>
    </xf>
    <xf numFmtId="0" fontId="44" fillId="0" borderId="13" xfId="3" applyFont="1" applyBorder="1" applyAlignment="1">
      <alignment vertical="center"/>
    </xf>
    <xf numFmtId="0" fontId="44" fillId="9" borderId="13" xfId="0" applyFont="1" applyFill="1" applyBorder="1" applyAlignment="1">
      <alignment horizontal="justify" vertical="center" shrinkToFit="1"/>
    </xf>
    <xf numFmtId="0" fontId="38" fillId="10" borderId="13" xfId="0" applyFont="1" applyFill="1" applyBorder="1" applyAlignment="1">
      <alignment horizontal="left" vertical="center"/>
    </xf>
    <xf numFmtId="0" fontId="44" fillId="4" borderId="13" xfId="0" applyFont="1" applyFill="1" applyBorder="1" applyAlignment="1">
      <alignment horizontal="left" vertical="center"/>
    </xf>
    <xf numFmtId="0" fontId="44" fillId="0" borderId="13" xfId="0" applyFont="1" applyBorder="1" applyAlignment="1">
      <alignment horizontal="left" vertical="center"/>
    </xf>
    <xf numFmtId="0" fontId="44" fillId="8" borderId="13" xfId="0" applyFont="1" applyFill="1" applyBorder="1" applyAlignment="1">
      <alignment horizontal="left" vertical="center"/>
    </xf>
    <xf numFmtId="0" fontId="38" fillId="0" borderId="13" xfId="0" applyFont="1" applyBorder="1" applyAlignment="1">
      <alignment horizontal="left" vertical="center"/>
    </xf>
    <xf numFmtId="2" fontId="38" fillId="0" borderId="13" xfId="0" applyNumberFormat="1" applyFont="1" applyBorder="1" applyAlignment="1">
      <alignment horizontal="left" vertical="center"/>
    </xf>
    <xf numFmtId="0" fontId="44" fillId="0" borderId="13" xfId="0" applyFont="1" applyBorder="1" applyAlignment="1">
      <alignment vertical="center"/>
    </xf>
    <xf numFmtId="0" fontId="38" fillId="0" borderId="13" xfId="0" applyFont="1" applyBorder="1" applyAlignment="1">
      <alignment horizontal="left" vertical="center" shrinkToFit="1"/>
    </xf>
    <xf numFmtId="0" fontId="44" fillId="12" borderId="13" xfId="0" applyFont="1" applyFill="1" applyBorder="1" applyAlignment="1">
      <alignment vertical="center"/>
    </xf>
    <xf numFmtId="0" fontId="45" fillId="12" borderId="13" xfId="0" applyFont="1" applyFill="1" applyBorder="1" applyAlignment="1">
      <alignment vertical="center"/>
    </xf>
    <xf numFmtId="0" fontId="38" fillId="12" borderId="13" xfId="0" applyFont="1" applyFill="1" applyBorder="1" applyAlignment="1">
      <alignment vertical="center"/>
    </xf>
    <xf numFmtId="0" fontId="44" fillId="4" borderId="13" xfId="0" applyFont="1" applyFill="1" applyBorder="1" applyAlignment="1">
      <alignment vertical="center"/>
    </xf>
    <xf numFmtId="0" fontId="39" fillId="13" borderId="13" xfId="0" applyFont="1" applyFill="1" applyBorder="1" applyAlignment="1">
      <alignment vertical="center"/>
    </xf>
    <xf numFmtId="0" fontId="52" fillId="12" borderId="13" xfId="4" applyFont="1" applyFill="1" applyBorder="1" applyAlignment="1">
      <alignment horizontal="left" vertical="center"/>
    </xf>
    <xf numFmtId="0" fontId="44" fillId="12" borderId="13" xfId="0" applyFont="1" applyFill="1" applyBorder="1" applyAlignment="1">
      <alignment horizontal="left" vertical="center"/>
    </xf>
    <xf numFmtId="0" fontId="44" fillId="8" borderId="13" xfId="0" applyFont="1" applyFill="1" applyBorder="1" applyAlignment="1">
      <alignment vertical="center"/>
    </xf>
    <xf numFmtId="0" fontId="45" fillId="15" borderId="13" xfId="0" applyFont="1" applyFill="1" applyBorder="1" applyAlignment="1">
      <alignment horizontal="left" vertical="center"/>
    </xf>
    <xf numFmtId="0" fontId="44" fillId="15" borderId="13" xfId="0" applyFont="1" applyFill="1" applyBorder="1" applyAlignment="1">
      <alignment horizontal="left" vertical="center"/>
    </xf>
    <xf numFmtId="0" fontId="38" fillId="0" borderId="13" xfId="0" applyFont="1" applyBorder="1" applyAlignment="1" applyProtection="1">
      <alignment horizontal="left" vertical="center"/>
      <protection locked="0"/>
    </xf>
    <xf numFmtId="0" fontId="55" fillId="0" borderId="13" xfId="0" applyFont="1" applyBorder="1" applyAlignment="1">
      <alignment horizontal="justify" vertical="center"/>
    </xf>
    <xf numFmtId="0" fontId="38" fillId="0" borderId="13" xfId="5" applyFont="1" applyBorder="1" applyAlignment="1">
      <alignment horizontal="left" vertical="center"/>
    </xf>
    <xf numFmtId="0" fontId="47" fillId="0" borderId="13" xfId="5" applyFont="1" applyBorder="1" applyAlignment="1">
      <alignment horizontal="left" vertical="center"/>
    </xf>
    <xf numFmtId="0" fontId="44" fillId="4" borderId="13" xfId="4" applyFont="1" applyFill="1" applyBorder="1" applyAlignment="1">
      <alignment horizontal="left" vertical="center"/>
    </xf>
    <xf numFmtId="0" fontId="59" fillId="0" borderId="13" xfId="0" applyFont="1" applyBorder="1" applyAlignment="1">
      <alignment vertical="center"/>
    </xf>
    <xf numFmtId="0" fontId="47" fillId="0" borderId="13" xfId="3" applyFont="1" applyBorder="1" applyAlignment="1">
      <alignment vertical="center"/>
    </xf>
    <xf numFmtId="0" fontId="38" fillId="0" borderId="13" xfId="3" applyFont="1" applyBorder="1" applyAlignment="1">
      <alignment vertical="center"/>
    </xf>
    <xf numFmtId="0" fontId="44" fillId="0" borderId="13" xfId="4" applyFont="1" applyBorder="1" applyAlignment="1">
      <alignment horizontal="left" vertical="center"/>
    </xf>
    <xf numFmtId="0" fontId="44" fillId="0" borderId="13" xfId="7" applyNumberFormat="1" applyFont="1" applyFill="1" applyBorder="1" applyAlignment="1" applyProtection="1">
      <alignment horizontal="justify" vertical="center"/>
    </xf>
    <xf numFmtId="0" fontId="44" fillId="4" borderId="13" xfId="7" applyNumberFormat="1" applyFont="1" applyFill="1" applyBorder="1" applyAlignment="1" applyProtection="1">
      <alignment horizontal="justify" vertical="center"/>
    </xf>
    <xf numFmtId="0" fontId="44" fillId="12" borderId="13" xfId="8" applyNumberFormat="1" applyFont="1" applyFill="1" applyBorder="1" applyAlignment="1" applyProtection="1">
      <alignment horizontal="justify" vertical="center"/>
    </xf>
    <xf numFmtId="0" fontId="46" fillId="0" borderId="13" xfId="4" applyFont="1" applyBorder="1" applyAlignment="1">
      <alignment horizontal="justify" vertical="center"/>
    </xf>
    <xf numFmtId="0" fontId="38" fillId="0" borderId="13" xfId="9" applyFont="1" applyBorder="1" applyAlignment="1">
      <alignment horizontal="left" vertical="center"/>
    </xf>
    <xf numFmtId="0" fontId="44" fillId="0" borderId="13" xfId="9" applyFont="1" applyBorder="1" applyAlignment="1">
      <alignment horizontal="left" vertical="center"/>
    </xf>
    <xf numFmtId="0" fontId="44" fillId="0" borderId="13" xfId="9" applyFont="1" applyBorder="1" applyAlignment="1">
      <alignment horizontal="left" vertical="center" shrinkToFit="1"/>
    </xf>
    <xf numFmtId="0" fontId="38" fillId="0" borderId="13" xfId="10" applyFont="1" applyBorder="1" applyAlignment="1">
      <alignment horizontal="left" vertical="center"/>
    </xf>
    <xf numFmtId="0" fontId="44" fillId="0" borderId="13" xfId="11" applyFont="1" applyBorder="1" applyAlignment="1">
      <alignment horizontal="left" vertical="center"/>
    </xf>
    <xf numFmtId="0" fontId="47" fillId="0" borderId="13" xfId="0" applyFont="1" applyBorder="1" applyAlignment="1">
      <alignment vertical="center"/>
    </xf>
    <xf numFmtId="0" fontId="47" fillId="12" borderId="13" xfId="0" applyFont="1" applyFill="1" applyBorder="1" applyAlignment="1">
      <alignment horizontal="left" vertical="center"/>
    </xf>
    <xf numFmtId="0" fontId="47" fillId="17" borderId="13" xfId="0" applyFont="1" applyFill="1" applyBorder="1" applyAlignment="1">
      <alignment horizontal="left" vertical="center"/>
    </xf>
    <xf numFmtId="0" fontId="21" fillId="4" borderId="13" xfId="10" applyFont="1" applyFill="1" applyBorder="1" applyAlignment="1">
      <alignment horizontal="center" vertical="center" wrapText="1"/>
    </xf>
    <xf numFmtId="170" fontId="21" fillId="0" borderId="13" xfId="15" applyNumberFormat="1" applyFont="1" applyBorder="1" applyAlignment="1">
      <alignment horizontal="center" vertical="center" wrapText="1"/>
    </xf>
    <xf numFmtId="0" fontId="21" fillId="0" borderId="13" xfId="10" applyFont="1" applyBorder="1" applyAlignment="1">
      <alignment horizontal="center" vertical="center" wrapText="1"/>
    </xf>
    <xf numFmtId="0" fontId="23" fillId="0" borderId="13" xfId="0" applyFont="1" applyBorder="1" applyAlignment="1">
      <alignment horizontal="center"/>
    </xf>
    <xf numFmtId="170" fontId="23" fillId="0" borderId="13" xfId="15" applyNumberFormat="1" applyFont="1" applyBorder="1" applyAlignment="1">
      <alignment horizontal="center"/>
    </xf>
    <xf numFmtId="170" fontId="0" fillId="0" borderId="13" xfId="15" applyNumberFormat="1" applyFont="1" applyBorder="1" applyAlignment="1">
      <alignment horizontal="center"/>
    </xf>
    <xf numFmtId="0" fontId="21" fillId="0" borderId="13" xfId="10" applyFont="1" applyBorder="1" applyAlignment="1">
      <alignment horizontal="center" vertical="top" wrapText="1"/>
    </xf>
    <xf numFmtId="170" fontId="21" fillId="0" borderId="13" xfId="15" applyNumberFormat="1" applyFont="1" applyBorder="1" applyAlignment="1">
      <alignment horizontal="center" vertical="top" wrapText="1"/>
    </xf>
    <xf numFmtId="1" fontId="21" fillId="0" borderId="13" xfId="1" applyNumberFormat="1" applyFont="1" applyFill="1" applyBorder="1" applyAlignment="1">
      <alignment horizontal="center" vertical="center"/>
    </xf>
    <xf numFmtId="170" fontId="21" fillId="0" borderId="13" xfId="15" applyNumberFormat="1" applyFont="1" applyFill="1" applyBorder="1" applyAlignment="1">
      <alignment horizontal="center" vertical="center"/>
    </xf>
  </cellXfs>
  <cellStyles count="16">
    <cellStyle name="Comma" xfId="15" builtinId="3"/>
    <cellStyle name="Comma 12 3" xfId="6"/>
    <cellStyle name="Comma 2" xfId="1"/>
    <cellStyle name="Comma 3" xfId="12"/>
    <cellStyle name="Comma 6" xfId="7"/>
    <cellStyle name="Comma 6 2" xfId="8"/>
    <cellStyle name="Excel Built-in Normal 2" xfId="9"/>
    <cellStyle name="Normal" xfId="0" builtinId="0"/>
    <cellStyle name="Normal - Style1" xfId="4"/>
    <cellStyle name="Normal 2 2" xfId="10"/>
    <cellStyle name="Normal 2 3" xfId="11"/>
    <cellStyle name="Normal 3 3" xfId="3"/>
    <cellStyle name="Normal 5" xfId="13"/>
    <cellStyle name="Normal 5 2" xfId="5"/>
    <cellStyle name="Normal_Estimate" xfId="14"/>
    <cellStyle name="Per cent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1.jpg"/><Relationship Id="rId13" Type="http://schemas.openxmlformats.org/officeDocument/2006/relationships/image" Target="../media/image26.jpeg"/><Relationship Id="rId18" Type="http://schemas.openxmlformats.org/officeDocument/2006/relationships/image" Target="../media/image31.jpeg"/><Relationship Id="rId26" Type="http://schemas.openxmlformats.org/officeDocument/2006/relationships/image" Target="../media/image39.png"/><Relationship Id="rId3" Type="http://schemas.openxmlformats.org/officeDocument/2006/relationships/image" Target="../media/image16.jpeg"/><Relationship Id="rId21" Type="http://schemas.openxmlformats.org/officeDocument/2006/relationships/image" Target="../media/image34.jpeg"/><Relationship Id="rId7" Type="http://schemas.openxmlformats.org/officeDocument/2006/relationships/image" Target="../media/image20.jpeg"/><Relationship Id="rId12" Type="http://schemas.openxmlformats.org/officeDocument/2006/relationships/image" Target="../media/image25.jpeg"/><Relationship Id="rId17" Type="http://schemas.openxmlformats.org/officeDocument/2006/relationships/image" Target="../media/image30.jpeg"/><Relationship Id="rId25" Type="http://schemas.openxmlformats.org/officeDocument/2006/relationships/image" Target="../media/image38.png"/><Relationship Id="rId2" Type="http://schemas.openxmlformats.org/officeDocument/2006/relationships/image" Target="../media/image15.jpeg"/><Relationship Id="rId16" Type="http://schemas.openxmlformats.org/officeDocument/2006/relationships/image" Target="../media/image29.jpeg"/><Relationship Id="rId20" Type="http://schemas.openxmlformats.org/officeDocument/2006/relationships/image" Target="../media/image33.jpeg"/><Relationship Id="rId1" Type="http://schemas.openxmlformats.org/officeDocument/2006/relationships/image" Target="../media/image14.jpeg"/><Relationship Id="rId6" Type="http://schemas.openxmlformats.org/officeDocument/2006/relationships/image" Target="../media/image19.png"/><Relationship Id="rId11" Type="http://schemas.openxmlformats.org/officeDocument/2006/relationships/image" Target="../media/image24.jpeg"/><Relationship Id="rId24" Type="http://schemas.openxmlformats.org/officeDocument/2006/relationships/image" Target="../media/image37.jpeg"/><Relationship Id="rId5" Type="http://schemas.openxmlformats.org/officeDocument/2006/relationships/image" Target="../media/image18.emf"/><Relationship Id="rId15" Type="http://schemas.openxmlformats.org/officeDocument/2006/relationships/image" Target="../media/image28.emf"/><Relationship Id="rId23" Type="http://schemas.openxmlformats.org/officeDocument/2006/relationships/image" Target="../media/image36.jpeg"/><Relationship Id="rId10" Type="http://schemas.openxmlformats.org/officeDocument/2006/relationships/image" Target="../media/image23.jpeg"/><Relationship Id="rId19" Type="http://schemas.openxmlformats.org/officeDocument/2006/relationships/image" Target="../media/image32.jpeg"/><Relationship Id="rId4" Type="http://schemas.openxmlformats.org/officeDocument/2006/relationships/image" Target="../media/image17.jpeg"/><Relationship Id="rId9" Type="http://schemas.openxmlformats.org/officeDocument/2006/relationships/image" Target="../media/image22.jpeg"/><Relationship Id="rId14" Type="http://schemas.openxmlformats.org/officeDocument/2006/relationships/image" Target="../media/image27.emf"/><Relationship Id="rId22"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oneCellAnchor>
    <xdr:from>
      <xdr:col>3</xdr:col>
      <xdr:colOff>38520</xdr:colOff>
      <xdr:row>5</xdr:row>
      <xdr:rowOff>0</xdr:rowOff>
    </xdr:from>
    <xdr:ext cx="93960" cy="0"/>
    <xdr:pic>
      <xdr:nvPicPr>
        <xdr:cNvPr id="2" name="Picture 37">
          <a:extLst>
            <a:ext uri="{FF2B5EF4-FFF2-40B4-BE49-F238E27FC236}">
              <a16:creationId xmlns:a16="http://schemas.microsoft.com/office/drawing/2014/main" id="{A32C72ED-2AA4-4509-82D7-F0BF98C125F5}"/>
            </a:ext>
          </a:extLst>
        </xdr:cNvPr>
        <xdr:cNvPicPr/>
      </xdr:nvPicPr>
      <xdr:blipFill>
        <a:blip xmlns:r="http://schemas.openxmlformats.org/officeDocument/2006/relationships" r:embed="rId1"/>
        <a:stretch/>
      </xdr:blipFill>
      <xdr:spPr>
        <a:xfrm>
          <a:off x="9252370" y="920750"/>
          <a:ext cx="93960" cy="0"/>
        </a:xfrm>
        <a:prstGeom prst="rect">
          <a:avLst/>
        </a:prstGeom>
        <a:ln>
          <a:noFill/>
        </a:ln>
      </xdr:spPr>
    </xdr:pic>
    <xdr:clientData/>
  </xdr:oneCellAnchor>
  <xdr:oneCellAnchor>
    <xdr:from>
      <xdr:col>3</xdr:col>
      <xdr:colOff>162360</xdr:colOff>
      <xdr:row>5</xdr:row>
      <xdr:rowOff>0</xdr:rowOff>
    </xdr:from>
    <xdr:ext cx="84240" cy="0"/>
    <xdr:pic>
      <xdr:nvPicPr>
        <xdr:cNvPr id="3" name="Picture 35">
          <a:extLst>
            <a:ext uri="{FF2B5EF4-FFF2-40B4-BE49-F238E27FC236}">
              <a16:creationId xmlns:a16="http://schemas.microsoft.com/office/drawing/2014/main" id="{268DBB90-00F1-46BE-939E-C18F6C2EAB08}"/>
            </a:ext>
          </a:extLst>
        </xdr:cNvPr>
        <xdr:cNvPicPr/>
      </xdr:nvPicPr>
      <xdr:blipFill>
        <a:blip xmlns:r="http://schemas.openxmlformats.org/officeDocument/2006/relationships" r:embed="rId2"/>
        <a:stretch/>
      </xdr:blipFill>
      <xdr:spPr>
        <a:xfrm>
          <a:off x="9376210" y="920750"/>
          <a:ext cx="84240" cy="0"/>
        </a:xfrm>
        <a:prstGeom prst="rect">
          <a:avLst/>
        </a:prstGeom>
        <a:ln>
          <a:noFill/>
        </a:ln>
      </xdr:spPr>
    </xdr:pic>
    <xdr:clientData/>
  </xdr:oneCellAnchor>
  <xdr:oneCellAnchor>
    <xdr:from>
      <xdr:col>3</xdr:col>
      <xdr:colOff>38520</xdr:colOff>
      <xdr:row>5</xdr:row>
      <xdr:rowOff>0</xdr:rowOff>
    </xdr:from>
    <xdr:ext cx="93960" cy="0"/>
    <xdr:pic>
      <xdr:nvPicPr>
        <xdr:cNvPr id="4" name="Picture 37">
          <a:extLst>
            <a:ext uri="{FF2B5EF4-FFF2-40B4-BE49-F238E27FC236}">
              <a16:creationId xmlns:a16="http://schemas.microsoft.com/office/drawing/2014/main" id="{282BD886-0B5F-4073-9C35-14E41C5B2E8F}"/>
            </a:ext>
          </a:extLst>
        </xdr:cNvPr>
        <xdr:cNvPicPr/>
      </xdr:nvPicPr>
      <xdr:blipFill>
        <a:blip xmlns:r="http://schemas.openxmlformats.org/officeDocument/2006/relationships" r:embed="rId1"/>
        <a:stretch/>
      </xdr:blipFill>
      <xdr:spPr>
        <a:xfrm>
          <a:off x="9252370" y="920750"/>
          <a:ext cx="93960" cy="0"/>
        </a:xfrm>
        <a:prstGeom prst="rect">
          <a:avLst/>
        </a:prstGeom>
        <a:ln>
          <a:noFill/>
        </a:ln>
      </xdr:spPr>
    </xdr:pic>
    <xdr:clientData/>
  </xdr:oneCellAnchor>
  <xdr:oneCellAnchor>
    <xdr:from>
      <xdr:col>3</xdr:col>
      <xdr:colOff>162360</xdr:colOff>
      <xdr:row>5</xdr:row>
      <xdr:rowOff>0</xdr:rowOff>
    </xdr:from>
    <xdr:ext cx="84240" cy="0"/>
    <xdr:pic>
      <xdr:nvPicPr>
        <xdr:cNvPr id="5" name="Picture 35">
          <a:extLst>
            <a:ext uri="{FF2B5EF4-FFF2-40B4-BE49-F238E27FC236}">
              <a16:creationId xmlns:a16="http://schemas.microsoft.com/office/drawing/2014/main" id="{E3537420-620D-40E9-B1BE-445EDC5D0DA2}"/>
            </a:ext>
          </a:extLst>
        </xdr:cNvPr>
        <xdr:cNvPicPr/>
      </xdr:nvPicPr>
      <xdr:blipFill>
        <a:blip xmlns:r="http://schemas.openxmlformats.org/officeDocument/2006/relationships" r:embed="rId2"/>
        <a:stretch/>
      </xdr:blipFill>
      <xdr:spPr>
        <a:xfrm>
          <a:off x="9376210" y="920750"/>
          <a:ext cx="84240" cy="0"/>
        </a:xfrm>
        <a:prstGeom prst="rect">
          <a:avLst/>
        </a:prstGeom>
        <a:ln>
          <a:noFill/>
        </a:ln>
      </xdr:spPr>
    </xdr:pic>
    <xdr:clientData/>
  </xdr:oneCellAnchor>
  <xdr:oneCellAnchor>
    <xdr:from>
      <xdr:col>3</xdr:col>
      <xdr:colOff>38520</xdr:colOff>
      <xdr:row>5</xdr:row>
      <xdr:rowOff>0</xdr:rowOff>
    </xdr:from>
    <xdr:ext cx="93960" cy="0"/>
    <xdr:pic>
      <xdr:nvPicPr>
        <xdr:cNvPr id="6" name="Picture 37">
          <a:extLst>
            <a:ext uri="{FF2B5EF4-FFF2-40B4-BE49-F238E27FC236}">
              <a16:creationId xmlns:a16="http://schemas.microsoft.com/office/drawing/2014/main" id="{D28325D5-39DC-492B-9D4B-AAC85E6EDDD8}"/>
            </a:ext>
          </a:extLst>
        </xdr:cNvPr>
        <xdr:cNvPicPr/>
      </xdr:nvPicPr>
      <xdr:blipFill>
        <a:blip xmlns:r="http://schemas.openxmlformats.org/officeDocument/2006/relationships" r:embed="rId1"/>
        <a:stretch/>
      </xdr:blipFill>
      <xdr:spPr>
        <a:xfrm>
          <a:off x="9252370" y="920750"/>
          <a:ext cx="93960" cy="0"/>
        </a:xfrm>
        <a:prstGeom prst="rect">
          <a:avLst/>
        </a:prstGeom>
        <a:ln>
          <a:noFill/>
        </a:ln>
      </xdr:spPr>
    </xdr:pic>
    <xdr:clientData/>
  </xdr:oneCellAnchor>
  <xdr:oneCellAnchor>
    <xdr:from>
      <xdr:col>3</xdr:col>
      <xdr:colOff>162360</xdr:colOff>
      <xdr:row>5</xdr:row>
      <xdr:rowOff>0</xdr:rowOff>
    </xdr:from>
    <xdr:ext cx="84240" cy="0"/>
    <xdr:pic>
      <xdr:nvPicPr>
        <xdr:cNvPr id="7" name="Picture 35">
          <a:extLst>
            <a:ext uri="{FF2B5EF4-FFF2-40B4-BE49-F238E27FC236}">
              <a16:creationId xmlns:a16="http://schemas.microsoft.com/office/drawing/2014/main" id="{9FB261D3-0B41-4432-BFBD-07C4A7A3AC01}"/>
            </a:ext>
          </a:extLst>
        </xdr:cNvPr>
        <xdr:cNvPicPr/>
      </xdr:nvPicPr>
      <xdr:blipFill>
        <a:blip xmlns:r="http://schemas.openxmlformats.org/officeDocument/2006/relationships" r:embed="rId2"/>
        <a:stretch/>
      </xdr:blipFill>
      <xdr:spPr>
        <a:xfrm>
          <a:off x="9376210" y="920750"/>
          <a:ext cx="84240" cy="0"/>
        </a:xfrm>
        <a:prstGeom prst="rect">
          <a:avLst/>
        </a:prstGeom>
        <a:ln>
          <a:noFill/>
        </a:ln>
      </xdr:spPr>
    </xdr:pic>
    <xdr:clientData/>
  </xdr:oneCellAnchor>
  <xdr:oneCellAnchor>
    <xdr:from>
      <xdr:col>3</xdr:col>
      <xdr:colOff>38520</xdr:colOff>
      <xdr:row>5</xdr:row>
      <xdr:rowOff>0</xdr:rowOff>
    </xdr:from>
    <xdr:ext cx="93960" cy="0"/>
    <xdr:pic>
      <xdr:nvPicPr>
        <xdr:cNvPr id="8" name="Picture 37">
          <a:extLst>
            <a:ext uri="{FF2B5EF4-FFF2-40B4-BE49-F238E27FC236}">
              <a16:creationId xmlns:a16="http://schemas.microsoft.com/office/drawing/2014/main" id="{76468837-8A38-4D79-8B89-DD8B5A4B31A1}"/>
            </a:ext>
          </a:extLst>
        </xdr:cNvPr>
        <xdr:cNvPicPr/>
      </xdr:nvPicPr>
      <xdr:blipFill>
        <a:blip xmlns:r="http://schemas.openxmlformats.org/officeDocument/2006/relationships" r:embed="rId1"/>
        <a:stretch/>
      </xdr:blipFill>
      <xdr:spPr>
        <a:xfrm>
          <a:off x="9252370" y="920750"/>
          <a:ext cx="93960" cy="0"/>
        </a:xfrm>
        <a:prstGeom prst="rect">
          <a:avLst/>
        </a:prstGeom>
        <a:ln>
          <a:noFill/>
        </a:ln>
      </xdr:spPr>
    </xdr:pic>
    <xdr:clientData/>
  </xdr:oneCellAnchor>
  <xdr:oneCellAnchor>
    <xdr:from>
      <xdr:col>3</xdr:col>
      <xdr:colOff>162360</xdr:colOff>
      <xdr:row>5</xdr:row>
      <xdr:rowOff>0</xdr:rowOff>
    </xdr:from>
    <xdr:ext cx="84240" cy="0"/>
    <xdr:pic>
      <xdr:nvPicPr>
        <xdr:cNvPr id="9" name="Picture 35">
          <a:extLst>
            <a:ext uri="{FF2B5EF4-FFF2-40B4-BE49-F238E27FC236}">
              <a16:creationId xmlns:a16="http://schemas.microsoft.com/office/drawing/2014/main" id="{F06E8A46-E4D1-4656-9E50-577A78A564FE}"/>
            </a:ext>
          </a:extLst>
        </xdr:cNvPr>
        <xdr:cNvPicPr/>
      </xdr:nvPicPr>
      <xdr:blipFill>
        <a:blip xmlns:r="http://schemas.openxmlformats.org/officeDocument/2006/relationships" r:embed="rId2"/>
        <a:stretch/>
      </xdr:blipFill>
      <xdr:spPr>
        <a:xfrm>
          <a:off x="9376210" y="920750"/>
          <a:ext cx="84240" cy="0"/>
        </a:xfrm>
        <a:prstGeom prst="rect">
          <a:avLst/>
        </a:prstGeom>
        <a:ln>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5</xdr:col>
      <xdr:colOff>449580</xdr:colOff>
      <xdr:row>15</xdr:row>
      <xdr:rowOff>129540</xdr:rowOff>
    </xdr:from>
    <xdr:to>
      <xdr:col>5</xdr:col>
      <xdr:colOff>1235286</xdr:colOff>
      <xdr:row>15</xdr:row>
      <xdr:rowOff>915246</xdr:rowOff>
    </xdr:to>
    <xdr:pic>
      <xdr:nvPicPr>
        <xdr:cNvPr id="2" name="Picture 15" descr="image005">
          <a:extLst>
            <a:ext uri="{FF2B5EF4-FFF2-40B4-BE49-F238E27FC236}">
              <a16:creationId xmlns:a16="http://schemas.microsoft.com/office/drawing/2014/main" id="{80F89ADC-98E4-49FB-AA99-86082E12D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67880" y="8416290"/>
          <a:ext cx="785706" cy="747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579120</xdr:colOff>
      <xdr:row>14</xdr:row>
      <xdr:rowOff>131066</xdr:rowOff>
    </xdr:from>
    <xdr:ext cx="564743" cy="441080"/>
    <xdr:pic>
      <xdr:nvPicPr>
        <xdr:cNvPr id="3" name="Picture 2">
          <a:extLst>
            <a:ext uri="{FF2B5EF4-FFF2-40B4-BE49-F238E27FC236}">
              <a16:creationId xmlns:a16="http://schemas.microsoft.com/office/drawing/2014/main" id="{D40BE35A-8B5B-4F8A-BCA1-9C2A2A968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97420" y="7833616"/>
          <a:ext cx="564743" cy="441080"/>
        </a:xfrm>
        <a:prstGeom prst="rect">
          <a:avLst/>
        </a:prstGeom>
      </xdr:spPr>
    </xdr:pic>
    <xdr:clientData/>
  </xdr:oneCellAnchor>
  <xdr:oneCellAnchor>
    <xdr:from>
      <xdr:col>5</xdr:col>
      <xdr:colOff>504263</xdr:colOff>
      <xdr:row>13</xdr:row>
      <xdr:rowOff>73201</xdr:rowOff>
    </xdr:from>
    <xdr:ext cx="638738" cy="516108"/>
    <xdr:pic>
      <xdr:nvPicPr>
        <xdr:cNvPr id="4" name="Picture 3">
          <a:extLst>
            <a:ext uri="{FF2B5EF4-FFF2-40B4-BE49-F238E27FC236}">
              <a16:creationId xmlns:a16="http://schemas.microsoft.com/office/drawing/2014/main" id="{B40DCB5B-F094-40C0-BAE7-2B60B7048C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22563" y="7178851"/>
          <a:ext cx="638738" cy="516108"/>
        </a:xfrm>
        <a:prstGeom prst="rect">
          <a:avLst/>
        </a:prstGeom>
      </xdr:spPr>
    </xdr:pic>
    <xdr:clientData/>
  </xdr:oneCellAnchor>
  <xdr:oneCellAnchor>
    <xdr:from>
      <xdr:col>5</xdr:col>
      <xdr:colOff>556757</xdr:colOff>
      <xdr:row>11</xdr:row>
      <xdr:rowOff>116952</xdr:rowOff>
    </xdr:from>
    <xdr:ext cx="555763" cy="384540"/>
    <xdr:pic>
      <xdr:nvPicPr>
        <xdr:cNvPr id="5" name="Picture 4">
          <a:extLst>
            <a:ext uri="{FF2B5EF4-FFF2-40B4-BE49-F238E27FC236}">
              <a16:creationId xmlns:a16="http://schemas.microsoft.com/office/drawing/2014/main" id="{12505B6C-422B-4960-8C48-59EBBFFFFB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75057" y="6041502"/>
          <a:ext cx="555763" cy="384540"/>
        </a:xfrm>
        <a:prstGeom prst="rect">
          <a:avLst/>
        </a:prstGeom>
      </xdr:spPr>
    </xdr:pic>
    <xdr:clientData/>
  </xdr:oneCellAnchor>
  <xdr:oneCellAnchor>
    <xdr:from>
      <xdr:col>5</xdr:col>
      <xdr:colOff>564377</xdr:colOff>
      <xdr:row>10</xdr:row>
      <xdr:rowOff>109910</xdr:rowOff>
    </xdr:from>
    <xdr:ext cx="571004" cy="395084"/>
    <xdr:pic>
      <xdr:nvPicPr>
        <xdr:cNvPr id="6" name="Picture 5">
          <a:extLst>
            <a:ext uri="{FF2B5EF4-FFF2-40B4-BE49-F238E27FC236}">
              <a16:creationId xmlns:a16="http://schemas.microsoft.com/office/drawing/2014/main" id="{BD90BA77-CE95-42AD-AB79-B4028B526A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82677" y="5342310"/>
          <a:ext cx="571004" cy="395084"/>
        </a:xfrm>
        <a:prstGeom prst="rect">
          <a:avLst/>
        </a:prstGeom>
      </xdr:spPr>
    </xdr:pic>
    <xdr:clientData/>
  </xdr:oneCellAnchor>
  <xdr:oneCellAnchor>
    <xdr:from>
      <xdr:col>5</xdr:col>
      <xdr:colOff>598942</xdr:colOff>
      <xdr:row>9</xdr:row>
      <xdr:rowOff>106680</xdr:rowOff>
    </xdr:from>
    <xdr:ext cx="465885" cy="617220"/>
    <xdr:pic>
      <xdr:nvPicPr>
        <xdr:cNvPr id="7" name="Picture 6">
          <a:extLst>
            <a:ext uri="{FF2B5EF4-FFF2-40B4-BE49-F238E27FC236}">
              <a16:creationId xmlns:a16="http://schemas.microsoft.com/office/drawing/2014/main" id="{AAB5575E-534F-412A-81E1-D47E48FEC88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17242" y="4462780"/>
          <a:ext cx="465885" cy="617220"/>
        </a:xfrm>
        <a:prstGeom prst="rect">
          <a:avLst/>
        </a:prstGeom>
      </xdr:spPr>
    </xdr:pic>
    <xdr:clientData/>
  </xdr:oneCellAnchor>
  <xdr:oneCellAnchor>
    <xdr:from>
      <xdr:col>5</xdr:col>
      <xdr:colOff>716280</xdr:colOff>
      <xdr:row>8</xdr:row>
      <xdr:rowOff>91135</xdr:rowOff>
    </xdr:from>
    <xdr:ext cx="324485" cy="454676"/>
    <xdr:pic>
      <xdr:nvPicPr>
        <xdr:cNvPr id="8" name="Picture 7">
          <a:extLst>
            <a:ext uri="{FF2B5EF4-FFF2-40B4-BE49-F238E27FC236}">
              <a16:creationId xmlns:a16="http://schemas.microsoft.com/office/drawing/2014/main" id="{6CC29D61-6B6B-4760-A14A-EEA0106091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434580" y="3894785"/>
          <a:ext cx="324485" cy="454676"/>
        </a:xfrm>
        <a:prstGeom prst="rect">
          <a:avLst/>
        </a:prstGeom>
      </xdr:spPr>
    </xdr:pic>
    <xdr:clientData/>
  </xdr:oneCellAnchor>
  <xdr:oneCellAnchor>
    <xdr:from>
      <xdr:col>5</xdr:col>
      <xdr:colOff>289560</xdr:colOff>
      <xdr:row>7</xdr:row>
      <xdr:rowOff>129827</xdr:rowOff>
    </xdr:from>
    <xdr:ext cx="518450" cy="450716"/>
    <xdr:pic>
      <xdr:nvPicPr>
        <xdr:cNvPr id="9" name="Picture 8">
          <a:extLst>
            <a:ext uri="{FF2B5EF4-FFF2-40B4-BE49-F238E27FC236}">
              <a16:creationId xmlns:a16="http://schemas.microsoft.com/office/drawing/2014/main" id="{FED17932-C8F9-471B-A039-06407A7B418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07860" y="3336577"/>
          <a:ext cx="518450" cy="450716"/>
        </a:xfrm>
        <a:prstGeom prst="rect">
          <a:avLst/>
        </a:prstGeom>
      </xdr:spPr>
    </xdr:pic>
    <xdr:clientData/>
  </xdr:oneCellAnchor>
  <xdr:oneCellAnchor>
    <xdr:from>
      <xdr:col>5</xdr:col>
      <xdr:colOff>843267</xdr:colOff>
      <xdr:row>7</xdr:row>
      <xdr:rowOff>126333</xdr:rowOff>
    </xdr:from>
    <xdr:ext cx="502587" cy="452394"/>
    <xdr:pic>
      <xdr:nvPicPr>
        <xdr:cNvPr id="10" name="Picture 9">
          <a:extLst>
            <a:ext uri="{FF2B5EF4-FFF2-40B4-BE49-F238E27FC236}">
              <a16:creationId xmlns:a16="http://schemas.microsoft.com/office/drawing/2014/main" id="{437F8E91-2B11-4BC2-AF5D-964A632E5F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61567" y="3333083"/>
          <a:ext cx="502587" cy="452394"/>
        </a:xfrm>
        <a:prstGeom prst="rect">
          <a:avLst/>
        </a:prstGeom>
      </xdr:spPr>
    </xdr:pic>
    <xdr:clientData/>
  </xdr:oneCellAnchor>
  <xdr:oneCellAnchor>
    <xdr:from>
      <xdr:col>5</xdr:col>
      <xdr:colOff>510540</xdr:colOff>
      <xdr:row>6</xdr:row>
      <xdr:rowOff>192316</xdr:rowOff>
    </xdr:from>
    <xdr:ext cx="527050" cy="470404"/>
    <xdr:pic>
      <xdr:nvPicPr>
        <xdr:cNvPr id="11" name="Picture 10">
          <a:extLst>
            <a:ext uri="{FF2B5EF4-FFF2-40B4-BE49-F238E27FC236}">
              <a16:creationId xmlns:a16="http://schemas.microsoft.com/office/drawing/2014/main" id="{EC3B54B8-AC6F-4C3B-8791-3BBEFA936A6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9276" r="17374" b="12386"/>
        <a:stretch/>
      </xdr:blipFill>
      <xdr:spPr>
        <a:xfrm>
          <a:off x="7228840" y="2668816"/>
          <a:ext cx="527050" cy="470404"/>
        </a:xfrm>
        <a:prstGeom prst="rect">
          <a:avLst/>
        </a:prstGeom>
      </xdr:spPr>
    </xdr:pic>
    <xdr:clientData/>
  </xdr:oneCellAnchor>
  <xdr:oneCellAnchor>
    <xdr:from>
      <xdr:col>5</xdr:col>
      <xdr:colOff>239395</xdr:colOff>
      <xdr:row>5</xdr:row>
      <xdr:rowOff>258741</xdr:rowOff>
    </xdr:from>
    <xdr:ext cx="1216026" cy="237086"/>
    <xdr:pic>
      <xdr:nvPicPr>
        <xdr:cNvPr id="12" name="Picture 11">
          <a:extLst>
            <a:ext uri="{FF2B5EF4-FFF2-40B4-BE49-F238E27FC236}">
              <a16:creationId xmlns:a16="http://schemas.microsoft.com/office/drawing/2014/main" id="{4FD8309D-D5D1-49A3-AFE9-FB5DF7424C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57695" y="2151041"/>
          <a:ext cx="1216026" cy="237086"/>
        </a:xfrm>
        <a:prstGeom prst="rect">
          <a:avLst/>
        </a:prstGeom>
      </xdr:spPr>
    </xdr:pic>
    <xdr:clientData/>
  </xdr:oneCellAnchor>
  <xdr:oneCellAnchor>
    <xdr:from>
      <xdr:col>5</xdr:col>
      <xdr:colOff>190500</xdr:colOff>
      <xdr:row>4</xdr:row>
      <xdr:rowOff>259080</xdr:rowOff>
    </xdr:from>
    <xdr:ext cx="1216026" cy="237086"/>
    <xdr:pic>
      <xdr:nvPicPr>
        <xdr:cNvPr id="13" name="Picture 12">
          <a:extLst>
            <a:ext uri="{FF2B5EF4-FFF2-40B4-BE49-F238E27FC236}">
              <a16:creationId xmlns:a16="http://schemas.microsoft.com/office/drawing/2014/main" id="{D2FEB977-49C5-4737-86C5-5C1F3A94248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08800" y="1554480"/>
          <a:ext cx="1216026" cy="237086"/>
        </a:xfrm>
        <a:prstGeom prst="rect">
          <a:avLst/>
        </a:prstGeom>
      </xdr:spPr>
    </xdr:pic>
    <xdr:clientData/>
  </xdr:oneCellAnchor>
  <xdr:oneCellAnchor>
    <xdr:from>
      <xdr:col>5</xdr:col>
      <xdr:colOff>213360</xdr:colOff>
      <xdr:row>3</xdr:row>
      <xdr:rowOff>434340</xdr:rowOff>
    </xdr:from>
    <xdr:ext cx="1216026" cy="237086"/>
    <xdr:pic>
      <xdr:nvPicPr>
        <xdr:cNvPr id="14" name="Picture 13">
          <a:extLst>
            <a:ext uri="{FF2B5EF4-FFF2-40B4-BE49-F238E27FC236}">
              <a16:creationId xmlns:a16="http://schemas.microsoft.com/office/drawing/2014/main" id="{B4AFA0E5-6176-472F-A900-C5696E58B90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31660" y="808990"/>
          <a:ext cx="1216026" cy="23708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2" name="Picture 1">
          <a:extLst>
            <a:ext uri="{FF2B5EF4-FFF2-40B4-BE49-F238E27FC236}">
              <a16:creationId xmlns:a16="http://schemas.microsoft.com/office/drawing/2014/main" id="{DF691A53-EB9D-4298-A7F5-914B3D5568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790992" y="8977059"/>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3" name="Picture 2">
          <a:extLst>
            <a:ext uri="{FF2B5EF4-FFF2-40B4-BE49-F238E27FC236}">
              <a16:creationId xmlns:a16="http://schemas.microsoft.com/office/drawing/2014/main" id="{7EF4A19B-B61B-4F41-82E1-484BB205B1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87458" y="8614133"/>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4" name="Picture 3">
          <a:extLst>
            <a:ext uri="{FF2B5EF4-FFF2-40B4-BE49-F238E27FC236}">
              <a16:creationId xmlns:a16="http://schemas.microsoft.com/office/drawing/2014/main" id="{477EAD69-58CE-4456-BB68-CF357CC7EE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83925" y="8259529"/>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5" name="Picture 4">
          <a:extLst>
            <a:ext uri="{FF2B5EF4-FFF2-40B4-BE49-F238E27FC236}">
              <a16:creationId xmlns:a16="http://schemas.microsoft.com/office/drawing/2014/main" id="{F55CBB7D-FDAB-4FFF-A220-82425044E0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80832" y="9335385"/>
          <a:ext cx="1088390" cy="183164"/>
        </a:xfrm>
        <a:prstGeom prst="rect">
          <a:avLst/>
        </a:prstGeom>
      </xdr:spPr>
    </xdr:pic>
    <xdr:clientData/>
  </xdr:twoCellAnchor>
  <xdr:twoCellAnchor editAs="oneCell">
    <xdr:from>
      <xdr:col>5</xdr:col>
      <xdr:colOff>2026920</xdr:colOff>
      <xdr:row>38</xdr:row>
      <xdr:rowOff>540385</xdr:rowOff>
    </xdr:from>
    <xdr:to>
      <xdr:col>5</xdr:col>
      <xdr:colOff>2691765</xdr:colOff>
      <xdr:row>39</xdr:row>
      <xdr:rowOff>1270</xdr:rowOff>
    </xdr:to>
    <xdr:pic>
      <xdr:nvPicPr>
        <xdr:cNvPr id="6" name="Picture 5">
          <a:extLst>
            <a:ext uri="{FF2B5EF4-FFF2-40B4-BE49-F238E27FC236}">
              <a16:creationId xmlns:a16="http://schemas.microsoft.com/office/drawing/2014/main" id="{4BF56A88-D95D-4B43-B9BA-FD16A28AE4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4820" y="15774035"/>
          <a:ext cx="664845" cy="400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7" name="Picture 6">
          <a:extLst>
            <a:ext uri="{FF2B5EF4-FFF2-40B4-BE49-F238E27FC236}">
              <a16:creationId xmlns:a16="http://schemas.microsoft.com/office/drawing/2014/main" id="{FE84A46A-2EF3-41B9-88FE-F3CCB811002D}"/>
            </a:ext>
          </a:extLst>
        </xdr:cNvPr>
        <xdr:cNvPicPr>
          <a:picLocks noChangeAspect="1"/>
        </xdr:cNvPicPr>
      </xdr:nvPicPr>
      <xdr:blipFill rotWithShape="1">
        <a:blip xmlns:r="http://schemas.openxmlformats.org/officeDocument/2006/relationships" r:embed="rId6"/>
        <a:srcRect l="29503" t="13038" r="52262" b="64224"/>
        <a:stretch/>
      </xdr:blipFill>
      <xdr:spPr>
        <a:xfrm>
          <a:off x="5558155" y="1477454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8" name="Picture 7">
          <a:extLst>
            <a:ext uri="{FF2B5EF4-FFF2-40B4-BE49-F238E27FC236}">
              <a16:creationId xmlns:a16="http://schemas.microsoft.com/office/drawing/2014/main" id="{24BB4371-BFA0-4802-B4A7-F5B16BC7C7B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471190" y="19190940"/>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 name="Picture 8">
          <a:extLst>
            <a:ext uri="{FF2B5EF4-FFF2-40B4-BE49-F238E27FC236}">
              <a16:creationId xmlns:a16="http://schemas.microsoft.com/office/drawing/2014/main" id="{23F23546-6DD6-423C-BDA2-8E0B972772F6}"/>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630545" y="214185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0" name="Picture 9">
          <a:extLst>
            <a:ext uri="{FF2B5EF4-FFF2-40B4-BE49-F238E27FC236}">
              <a16:creationId xmlns:a16="http://schemas.microsoft.com/office/drawing/2014/main" id="{2B410C99-BA17-49BB-9787-F86137A5A0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39517" y="1659890"/>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1" name="Picture 10">
          <a:extLst>
            <a:ext uri="{FF2B5EF4-FFF2-40B4-BE49-F238E27FC236}">
              <a16:creationId xmlns:a16="http://schemas.microsoft.com/office/drawing/2014/main" id="{47CE58DB-53E7-4A7F-B4A0-FADDAC59682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99760" y="2606040"/>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12" name="Picture 11">
          <a:extLst>
            <a:ext uri="{FF2B5EF4-FFF2-40B4-BE49-F238E27FC236}">
              <a16:creationId xmlns:a16="http://schemas.microsoft.com/office/drawing/2014/main" id="{508F97D9-4283-49E1-B631-590879709B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60512" y="4357204"/>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11</xdr:row>
      <xdr:rowOff>645</xdr:rowOff>
    </xdr:to>
    <xdr:pic>
      <xdr:nvPicPr>
        <xdr:cNvPr id="13" name="Picture 12">
          <a:extLst>
            <a:ext uri="{FF2B5EF4-FFF2-40B4-BE49-F238E27FC236}">
              <a16:creationId xmlns:a16="http://schemas.microsoft.com/office/drawing/2014/main" id="{D6A41835-4C7F-40A4-BDC2-5FBC8334B19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56978" y="4725504"/>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4" name="Picture 13" descr="https://www.somanyceramics.com/pub/media/catalog/product/cache/a95ad56dd2a79ef00be2f8cdc9ab0431/e/t/ethosgrey-tagtile.jpg">
          <a:extLst>
            <a:ext uri="{FF2B5EF4-FFF2-40B4-BE49-F238E27FC236}">
              <a16:creationId xmlns:a16="http://schemas.microsoft.com/office/drawing/2014/main" id="{37DE0E86-DB74-4714-A8E1-A52432246D24}"/>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338874" y="1125053"/>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5" name="Picture 14">
          <a:extLst>
            <a:ext uri="{FF2B5EF4-FFF2-40B4-BE49-F238E27FC236}">
              <a16:creationId xmlns:a16="http://schemas.microsoft.com/office/drawing/2014/main" id="{290FFB5F-4891-4ACA-906B-04B79ADFCBF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283175" y="381800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6" name="Picture 15">
          <a:extLst>
            <a:ext uri="{FF2B5EF4-FFF2-40B4-BE49-F238E27FC236}">
              <a16:creationId xmlns:a16="http://schemas.microsoft.com/office/drawing/2014/main" id="{C07D22E4-595A-45C7-A0F5-E2900241B53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893604" y="3820787"/>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7" name="Picture 16">
          <a:extLst>
            <a:ext uri="{FF2B5EF4-FFF2-40B4-BE49-F238E27FC236}">
              <a16:creationId xmlns:a16="http://schemas.microsoft.com/office/drawing/2014/main" id="{2490BD62-A242-4CC0-B287-4DE125833E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352811" y="9377816"/>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8" name="Picture 17">
          <a:extLst>
            <a:ext uri="{FF2B5EF4-FFF2-40B4-BE49-F238E27FC236}">
              <a16:creationId xmlns:a16="http://schemas.microsoft.com/office/drawing/2014/main" id="{4F5761D6-BB1E-4A92-B090-2BF333239CF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352811" y="8991962"/>
          <a:ext cx="1151060" cy="2059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9" name="Picture 18">
          <a:extLst>
            <a:ext uri="{FF2B5EF4-FFF2-40B4-BE49-F238E27FC236}">
              <a16:creationId xmlns:a16="http://schemas.microsoft.com/office/drawing/2014/main" id="{20952631-FF4F-42C4-B1F8-DEA8B70B3FA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370396" y="8619530"/>
          <a:ext cx="1164979" cy="2074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20" name="Picture 19">
          <a:extLst>
            <a:ext uri="{FF2B5EF4-FFF2-40B4-BE49-F238E27FC236}">
              <a16:creationId xmlns:a16="http://schemas.microsoft.com/office/drawing/2014/main" id="{93B3C260-B43B-4EC1-A232-E9A6AE59376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364534" y="8249588"/>
          <a:ext cx="1180961" cy="2149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21" name="Picture 20">
          <a:extLst>
            <a:ext uri="{FF2B5EF4-FFF2-40B4-BE49-F238E27FC236}">
              <a16:creationId xmlns:a16="http://schemas.microsoft.com/office/drawing/2014/main" id="{61948250-F1A3-4944-B0D5-5BDC8A693D3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356889" y="4337326"/>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22" name="Picture 21">
          <a:extLst>
            <a:ext uri="{FF2B5EF4-FFF2-40B4-BE49-F238E27FC236}">
              <a16:creationId xmlns:a16="http://schemas.microsoft.com/office/drawing/2014/main" id="{7A48C8DE-C36E-4882-A395-90BF748B394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78551" y="8619021"/>
          <a:ext cx="1167298" cy="211621"/>
        </a:xfrm>
        <a:prstGeom prst="rect">
          <a:avLst/>
        </a:prstGeom>
      </xdr:spPr>
    </xdr:pic>
    <xdr:clientData/>
  </xdr:twoCellAnchor>
  <xdr:twoCellAnchor editAs="oneCell">
    <xdr:from>
      <xdr:col>6</xdr:col>
      <xdr:colOff>984101</xdr:colOff>
      <xdr:row>10</xdr:row>
      <xdr:rowOff>160821</xdr:rowOff>
    </xdr:from>
    <xdr:to>
      <xdr:col>6</xdr:col>
      <xdr:colOff>2151399</xdr:colOff>
      <xdr:row>11</xdr:row>
      <xdr:rowOff>2927</xdr:rowOff>
    </xdr:to>
    <xdr:pic>
      <xdr:nvPicPr>
        <xdr:cNvPr id="23" name="Picture 22">
          <a:extLst>
            <a:ext uri="{FF2B5EF4-FFF2-40B4-BE49-F238E27FC236}">
              <a16:creationId xmlns:a16="http://schemas.microsoft.com/office/drawing/2014/main" id="{BADD2C42-4B52-47ED-B9CE-C78DBE1EBFE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340451" y="4707421"/>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24" name="Picture 23">
          <a:extLst>
            <a:ext uri="{FF2B5EF4-FFF2-40B4-BE49-F238E27FC236}">
              <a16:creationId xmlns:a16="http://schemas.microsoft.com/office/drawing/2014/main" id="{31E4C2D1-CA54-4DB3-9240-918BE4C4DEC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285493" y="126009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25" name="Picture 24">
          <a:extLst>
            <a:ext uri="{FF2B5EF4-FFF2-40B4-BE49-F238E27FC236}">
              <a16:creationId xmlns:a16="http://schemas.microsoft.com/office/drawing/2014/main" id="{DD857F39-E499-4361-87C2-E6C06E2050F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049770" y="125476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26" name="Picture 25">
          <a:extLst>
            <a:ext uri="{FF2B5EF4-FFF2-40B4-BE49-F238E27FC236}">
              <a16:creationId xmlns:a16="http://schemas.microsoft.com/office/drawing/2014/main" id="{23C98F67-8BE1-4E6A-BDEB-7A5B4239C28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975100" y="125476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27" name="Picture 26">
          <a:extLst>
            <a:ext uri="{FF2B5EF4-FFF2-40B4-BE49-F238E27FC236}">
              <a16:creationId xmlns:a16="http://schemas.microsoft.com/office/drawing/2014/main" id="{298528DC-39AC-4F3A-AA40-7E297C0D96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25242" y="10562590"/>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28" name="Picture 27">
          <a:extLst>
            <a:ext uri="{FF2B5EF4-FFF2-40B4-BE49-F238E27FC236}">
              <a16:creationId xmlns:a16="http://schemas.microsoft.com/office/drawing/2014/main" id="{C4FB81F7-AEF7-41C3-9280-5A429819720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499100" y="1979612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29" name="Picture 28">
          <a:extLst>
            <a:ext uri="{FF2B5EF4-FFF2-40B4-BE49-F238E27FC236}">
              <a16:creationId xmlns:a16="http://schemas.microsoft.com/office/drawing/2014/main" id="{B8E08B0F-B70F-475B-ABF5-E9B6BADF218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432425" y="20431126"/>
          <a:ext cx="657226" cy="552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virenderkumar\Downloads\Deserver\design\USER\HOUSING\SIRISH\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virenderkumar\Downloads\Edrcserver1\design\user\Housing\Binod\saihous\saihous.e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virenderkumar\Downloads\Basant\projects\PROJECTS\Projects%20A%20-%20G\DMRC%20Headquarters\DMRC%20TENDER%20DOCU%20SAMPLE\RATE%20ANALYSIS%20HYDRAULIC%2017-03-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Z\Consultancy\Projects\2017\17058%20-%20Fitch-MRF%20Tyredrome\MEP\BOQ\ELECTRICAL\SUN%20VACCUMr_Electrical%20Unprised%20Cable%20BOQ-19.04%202017%20(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Z\Consultancy\Projects\2016\16112%20-%20Sun%20Vacuum_Kadi\MEP\DESIGN%20CALCULATION\ELECTRICAL\Design%20Calculation%20_17.04.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300x500"/>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labour coeff"/>
      <sheetName val="Sheet3"/>
      <sheetName val="SITE OVERHEADS"/>
      <sheetName val="VCH-SLC"/>
      <sheetName val="Supplier"/>
      <sheetName val="p&amp;m"/>
      <sheetName val="八幡"/>
      <sheetName val="Site Dev BOQ"/>
      <sheetName val="Costing Upto Mar'11 (2)"/>
      <sheetName val="Tender Summary"/>
      <sheetName val="OVER_HEADS"/>
      <sheetName val="Cover_Sheet"/>
      <sheetName val="BOQ_REV_A"/>
      <sheetName val="PTB_(IO)"/>
      <sheetName val="BMS_"/>
      <sheetName val="SPT_vs_PHI"/>
      <sheetName val="TBAL9697_-group_wise__sdpl"/>
      <sheetName val="SILICATE"/>
      <sheetName val="concrete"/>
      <sheetName val="beam-reinft-IIInd floor"/>
      <sheetName val="#REF!"/>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2gii"/>
      <sheetName val="Expenditure plan"/>
      <sheetName val="ORDER BOOKING"/>
      <sheetName val="zone-8"/>
      <sheetName val="MHNO_LEV"/>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Design"/>
      <sheetName val="22.12.2011"/>
      <sheetName val="BOQ (2)"/>
      <sheetName val="M-Book for Conc"/>
      <sheetName val="M-Book for FW"/>
      <sheetName val="Meas.-Hotel Part"/>
      <sheetName val="Headings"/>
      <sheetName val="up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List"/>
      <sheetName val="BOQ_Direct_selling cost"/>
      <sheetName val="IO List"/>
      <sheetName val="dBase"/>
      <sheetName val="scurve calc (2)"/>
      <sheetName val="Direct cost shed A-2 "/>
      <sheetName val="Fee Rate Summary"/>
      <sheetName val="Civil Boq"/>
      <sheetName val="Contract Night Staff"/>
      <sheetName val="Contract Day Staff"/>
      <sheetName val="Day Shift"/>
      <sheetName val="Night Shift"/>
      <sheetName val="beam-reinft"/>
      <sheetName val="Fill this out first..."/>
      <sheetName val="factors"/>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_x0000_缀_x0000_"/>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MN T.B."/>
      <sheetName val="08.07.10헾】_x0005__x0000__x0000__x0000__x0000_ꎋ"/>
      <sheetName val="3cd Annexure"/>
      <sheetName val="08.07.10헾】_x0005_????ꎋ"/>
      <sheetName val="INDIGINEOUS ITEMS "/>
      <sheetName val="BHANDUP"/>
      <sheetName val="gen"/>
      <sheetName val="F20 Risk Analysis"/>
      <sheetName val="Change Order Log"/>
      <sheetName val="lookups"/>
      <sheetName val="ref"/>
      <sheetName val="Bin"/>
      <sheetName val="2000 MOR"/>
      <sheetName val="dlvoid"/>
      <sheetName val=" _x000a_¢_x0002_&amp;_x0000__x0000__x0000_ú5#_x0000__x0000__x0000__x0000__x0000__x0000__x0000_"/>
      <sheetName val=""/>
      <sheetName val="AOR"/>
      <sheetName val="Rate Analysis"/>
      <sheetName val="cash in flow Summary JV "/>
      <sheetName val="water prop."/>
      <sheetName val="GR.slab-reinft"/>
      <sheetName val="Cost Index"/>
      <sheetName val="DEINKING(ANNEX 1)"/>
      <sheetName val="sheeet7"/>
      <sheetName val="Prelims Breakup"/>
      <sheetName val=" 09.07.10 M顅ᎆ뤀ᨇ԰"/>
      <sheetName val=" 09.07.10 M顅ᎆ뤀ᨇ԰_缀_"/>
      <sheetName val="Fin. Assumpt. - Sensitivities"/>
      <sheetName val="Bill 1"/>
      <sheetName val="Bill 2"/>
      <sheetName val="Bill 3"/>
      <sheetName val="Bill 4"/>
      <sheetName val="Bill 5"/>
      <sheetName val="Bill 6"/>
      <sheetName val="Bill 7"/>
      <sheetName val="Labour"/>
      <sheetName val="B3-B4-B5-B6"/>
      <sheetName val="1.Civil-RA"/>
      <sheetName val="PRELIM5"/>
      <sheetName val="Structure Bills Qty"/>
      <sheetName val="estm_mech"/>
      <sheetName val="box-12"/>
      <sheetName val="Rate analysis- BOQ 1 "/>
      <sheetName val="Voucher"/>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Sheet1_(2)"/>
      <sheetName val="Quantity_Schedule1"/>
      <sheetName val="Revenue__Schedule_1"/>
      <sheetName val="Balance_works_-_Direct_Cost1"/>
      <sheetName val="Balance_works_-_Indirect_Cost1"/>
      <sheetName val="Fund_Plan1"/>
      <sheetName val="Bill_of_Resources1"/>
      <sheetName val="SITE_OVERHEADS"/>
      <sheetName val="labour_coeff"/>
      <sheetName val="Site_Dev_BOQ"/>
      <sheetName val="Expenditure_plan"/>
      <sheetName val="ORDER_BOOKING"/>
      <sheetName val="Costing_Upto_Mar'11_(2)"/>
      <sheetName val="Tender_Summary"/>
      <sheetName val="beam-reinft-IIInd_floor"/>
      <sheetName val="Prelims_Breakup"/>
      <sheetName val="Boq_Block_A"/>
      <sheetName val="M-Book_for_Conc"/>
      <sheetName val="M-Book_for_FW"/>
      <sheetName val="Project Details.."/>
      <sheetName val=" _x000a_¢_x0002_&amp;???ú5#???????"/>
      <sheetName val="wordsdata"/>
      <sheetName val="Analy_7-10"/>
      <sheetName val="Meas_-Hotel_Part"/>
      <sheetName val="22_12_2011"/>
      <sheetName val="BOQ_(2)"/>
      <sheetName val="COST"/>
      <sheetName val="x-items"/>
      <sheetName val="Driveway Beams"/>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08.07.10헾】_x0005_"/>
      <sheetName val=" _x000a_¢_x0002_&amp;"/>
      <sheetName val="A.Civil &amp; Interiors BOQ"/>
      <sheetName val=" Electrical low side"/>
      <sheetName val="Fire BOQ"/>
      <sheetName val="PLUMBING BOQ"/>
      <sheetName val="B.Lighting"/>
      <sheetName val="HVAC low side"/>
      <sheetName val="OLD BOQ"/>
      <sheetName val="Addition work"/>
      <sheetName val="E.Signage"/>
      <sheetName val="FF - Civil - B O Q"/>
      <sheetName val="SUMMARY(E)"/>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COLUMN"/>
      <sheetName val="Eqpmnt Plng"/>
      <sheetName val="BOQ_Direct_selling_cost"/>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RA-markate"/>
      <sheetName val="Admin"/>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T-P1, FINISHES WORKING "/>
      <sheetName val="Assumption &amp; Exclusion"/>
      <sheetName val="querries"/>
      <sheetName val="Cover"/>
      <sheetName val="Data Sheet"/>
      <sheetName val="External Doors"/>
      <sheetName val="T&amp;M"/>
      <sheetName val="Assumption Inputs"/>
      <sheetName val="Factor Sheet"/>
      <sheetName val="Phase 1"/>
      <sheetName val="Pacakges split"/>
      <sheetName val="L+M"/>
      <sheetName val="Background"/>
      <sheetName val="Code"/>
      <sheetName val="run"/>
      <sheetName val="Wire"/>
      <sheetName val="_17_07_10_N_SHIFT_MECH-TANK"/>
      <sheetName val="_17_07_10_RS_&amp;_SECURITY"/>
      <sheetName val="17_07_10_CIVIL_WET"/>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AutoOpen Stub Data"/>
      <sheetName val="Summary WG"/>
      <sheetName val="Cat A Change Control"/>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Theo Cons-June'10"/>
      <sheetName val="08.07.10헾】_x0005_????菈_x0013_"/>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DI_Rate_Analysis"/>
      <sheetName val="Economic_RisingMain__Ph-I"/>
      <sheetName val="Debits as on 12.04.08"/>
      <sheetName val="InputPO_Del"/>
      <sheetName val="detail'02"/>
      <sheetName val="Cal"/>
      <sheetName val="환율"/>
      <sheetName val="Deduction of assets"/>
      <sheetName val="  ¢_x0002_&amp;_x0000__x0000__x0000_ú5#_x0000__x0000__x0000__x0000__x0000__x0000__x0000_"/>
      <sheetName val="  ¢_x0002_&amp;???ú5#???????"/>
      <sheetName val="08.07.10헾】_x0005_??_x0005__x0000__x0000_"/>
      <sheetName val="d-safe specs"/>
      <sheetName val="segment_topsheet"/>
      <sheetName val="Invoice Tracker"/>
      <sheetName val="analysis"/>
      <sheetName val="pol-60"/>
      <sheetName val="STAFFSCHED "/>
      <sheetName val="India F&amp;S Template"/>
      <sheetName val=" bus bay"/>
      <sheetName val="doq-10"/>
      <sheetName val="doq-I"/>
      <sheetName val="doq 4"/>
      <sheetName val="doq 2"/>
      <sheetName val=" _x000d_¢_x0002_&amp;_x0000__x0000__x0000_ú5#_x0000__x0000__x0000__x0000__x0000__x0000__x0000_"/>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eq"/>
      <sheetName val=" _x000d_¢_x0002_&amp;???ú5#???????"/>
      <sheetName val="Customize Your Invoice"/>
      <sheetName val="FitOutConfCentre"/>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08.07.10헾】_x0005__x0000__x0000"/>
      <sheetName val="08.07.10헾】_x0005_____ꎋ"/>
      <sheetName val="FT-05-02IsoBOM"/>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08.07.10헾】_x0005_??壀&quot;夌&quot;"/>
      <sheetName val="BOQ LT"/>
      <sheetName val="_21_07_10_N_SHIFT_MECH-FA"/>
      <sheetName val="Report"/>
      <sheetName val="Cost Basis"/>
      <sheetName val="DSLP"/>
      <sheetName val="Load Details(B2)"/>
      <sheetName val="Works - Quote Sheet"/>
      <sheetName val="Quote Sheet"/>
      <sheetName val="Intro."/>
      <sheetName val="Gate 2"/>
      <sheetName val="Lab"/>
      <sheetName val="08.07.10헾】_x0005_??헾⿂_x0005__x0000_"/>
      <sheetName val="08.07.10헾】_x0005_????懇"/>
      <sheetName val=" _¢_x0002_&amp;"/>
      <sheetName val=" _¢_x0002_&amp;___ú5#_______"/>
      <sheetName val="08.07.10헾】_x0005_??ꮸ⽚_x0005__x0000_"/>
      <sheetName val="08.07.10헾】_x0005_??丵⼽_x0005__x0000_"/>
      <sheetName val="08.07.10헾】_x0005_????癠'"/>
      <sheetName val="Sqn_Abs"/>
      <sheetName val="calcul"/>
      <sheetName val="08.07.10헾】_x0005_??헾⽀_x0005__x0000_"/>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B'Sheet"/>
      <sheetName val="Asmp"/>
      <sheetName val="DP"/>
      <sheetName val="currency"/>
      <sheetName val="sc-mar2000"/>
      <sheetName val="Index"/>
      <sheetName val="LMP"/>
      <sheetName val="VF Full Recon"/>
      <sheetName val="girder"/>
      <sheetName val="Rocker"/>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Income Statement"/>
      <sheetName val="MASTER_RATE ANALYSIS"/>
      <sheetName val="Name List"/>
      <sheetName val="starter"/>
      <sheetName val="08.07.10_x0000__x0000_ⴠ_x0000__x0000__x0000_㭮㢝輜_x0018_"/>
      <sheetName val="BLOCK-A (MEA.SHEET)"/>
      <sheetName val="MG"/>
      <sheetName val="VALIDATIONS"/>
      <sheetName val="Mat_Cost"/>
      <sheetName val="SEW4"/>
      <sheetName val="UNIT"/>
      <sheetName val="CCY"/>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FORM7"/>
      <sheetName val="INTRO"/>
      <sheetName val="2.civil-RA"/>
      <sheetName val="#REF"/>
      <sheetName val="CT"/>
      <sheetName val="PT"/>
      <sheetName val="目录"/>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08.07.10헾】_x0005_??헾⾑_x0005__x0000_"/>
      <sheetName val="08.07.10 CIVIՌ_x0000_缀_x0000__x0000_"/>
      <sheetName val="08.07.10헾】_x0005_??壀$夌$"/>
      <sheetName val="Fin. Assumpt. - SensitivitieH"/>
      <sheetName val="C-12"/>
      <sheetName val="Fin. Assumpt. - Sensitivitie"/>
      <sheetName val="CCTV_EST1"/>
      <sheetName val="KSt - Analysis "/>
      <sheetName val="Section Catalogue"/>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orm 6"/>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Civil-BOQ"/>
      <sheetName val="Elec-BOQ"/>
      <sheetName val="Plumb-BOQ"/>
      <sheetName val="Lifts &amp; Escal-BOQ"/>
      <sheetName val="Costcal"/>
      <sheetName val="08.07.10헾】_x0005_??헾　_x0005__x0000_"/>
      <sheetName val="_ ¢&amp;ú5#"/>
      <sheetName val="_ ¢&amp;???ú5#???????"/>
      <sheetName val="Publicbuilding"/>
      <sheetName val="grid"/>
      <sheetName val="beam-reinft-machine rm"/>
      <sheetName val="BLK2"/>
      <sheetName val="BLK3"/>
      <sheetName val="E &amp; R"/>
      <sheetName val="radar"/>
      <sheetName val="UG"/>
      <sheetName val="CPIPE2"/>
      <sheetName val="DOOR-WIND"/>
      <sheetName val="08.07.10헾】_x0005_??苈ô헾⼤"/>
      <sheetName val="Deprec."/>
      <sheetName val="RA BILL - 1"/>
      <sheetName val="Tax Inv"/>
      <sheetName val="Tax Inv (Client)"/>
      <sheetName val="Material&amp;equipment"/>
      <sheetName val="공사비 내역 (가)"/>
      <sheetName val="CIF COST ITEM"/>
      <sheetName val="_22_07_10_MECH-FþÕ"/>
      <sheetName val="basdat"/>
      <sheetName val="maing1"/>
      <sheetName val="Deduction_of_assets"/>
      <sheetName val="Blr_hire"/>
      <sheetName val="d-safe_specs"/>
      <sheetName val="Miscellan%ouscivil"/>
      <sheetName val="PRECAST_lig(tconc_II"/>
      <sheetName val="08_07_10헾】_x0000"/>
      <sheetName val="08_07_10헾】____ꎋ"/>
      <sheetName val="Quote_Sheet"/>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_x0000__x0017__x0000__x0012__x0000__x000f__x0000__x0012__x0000__x0013__x0000_ _x0000__x001a__x0000__x001b__x0000__x0017__x0000_"/>
      <sheetName val="R.A."/>
      <sheetName val="Guide"/>
      <sheetName val="Con0304"/>
      <sheetName val=" _¢_x0002_&amp;_x0000__x0000__x0000"/>
      <sheetName val=" _x000a_¢_x0002_&amp;_x0000__x0000_"/>
      <sheetName val="Codes"/>
      <sheetName val="Cash Flow Input Data_ISC"/>
      <sheetName val="Interface_SC"/>
      <sheetName val="Calc_ISC"/>
      <sheetName val="Calc_SC"/>
      <sheetName val="Interface_ISC"/>
      <sheetName val="GD"/>
      <sheetName val="LEVEL SHEET"/>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_x000a_"/>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PROCTOR"/>
      <sheetName val="precast RC element"/>
      <sheetName val="PROG_DATA"/>
      <sheetName val="Eqpmnt Pln_x0000_"/>
      <sheetName val="Eqpmnt PlnH"/>
      <sheetName val="Eqpmnt PlnÄ"/>
      <sheetName val="SOR"/>
      <sheetName val="Footing "/>
      <sheetName val="Input"/>
      <sheetName val="월선수금"/>
      <sheetName val="OpTrack"/>
      <sheetName val="Erection"/>
      <sheetName val="WORK TABLE"/>
      <sheetName val="General Input"/>
      <sheetName val="08_07_10헾】"/>
      <sheetName val="08_07_10헾】??ꮸ⽚"/>
      <sheetName val="08_07_10헾】??丵⼽"/>
      <sheetName val="08_07_10헾】????癠'"/>
      <sheetName val="08_07_10헾】??헾⽀"/>
      <sheetName val="__¢&amp;"/>
      <sheetName val="__¢&amp;___ú5#_______"/>
      <sheetName val="08_07_10헾】??헾⾑"/>
      <sheetName val="ᬀᜀሀༀሀ"/>
      <sheetName val="Misc__Data"/>
      <sheetName val="Intro_"/>
      <sheetName val="Gate_2"/>
      <sheetName val="Name_List"/>
      <sheetName val="Project_Ignite"/>
      <sheetName val="Customize_Your_Invoice"/>
      <sheetName val="08_07_10헾】??壀$夌$"/>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MS Loan repayments"/>
      <sheetName val="ETC Plant Cost"/>
      <sheetName val="BL Staff"/>
      <sheetName val="Array"/>
      <sheetName val="Array (2)"/>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T CODE"/>
      <sheetName val="Jafiliya"/>
      <sheetName val="Oud Metha"/>
      <sheetName val="Port Saeed"/>
      <sheetName val="Al Wasl"/>
      <sheetName val="Zabeel"/>
      <sheetName val="dummy"/>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_x0001_"/>
      <sheetName val="œheet3"/>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Varthur 1"/>
      <sheetName val="old_serial no."/>
      <sheetName val="tot_ass_9697"/>
      <sheetName val="SALA-002"/>
      <sheetName val="Lifts_&amp;_Escal-BOQ"/>
      <sheetName val="FIRE_BOQ"/>
      <sheetName val="Form_61"/>
      <sheetName val="Lifts_&amp;_Escal-BOQ1"/>
      <sheetName val="FIRE_BOQ1"/>
      <sheetName val="Rate_analysis_civil"/>
      <sheetName val="Fin__Assumpt__-_Sensitivitie"/>
      <sheetName val="Master data"/>
      <sheetName val=" "/>
      <sheetName val="  ¢_x0002_&amp;_x0000__x0000_"/>
      <sheetName val="Detail In Door Stad"/>
      <sheetName val="S1BOQ"/>
      <sheetName val="Balustrade"/>
      <sheetName val="SC Cost MAR 02"/>
      <sheetName val="P-II_Cement_Reconkiliation2"/>
      <sheetName val="Temporary"/>
      <sheetName val="ABB"/>
      <sheetName val="GE"/>
      <sheetName val="abst-of -cost"/>
      <sheetName val="BOM"/>
      <sheetName val="Deprec_"/>
      <sheetName val="Deprec_1"/>
      <sheetName val="R_A_"/>
      <sheetName val="Combined Results "/>
      <sheetName val="Cashflow"/>
      <sheetName val="Deprec_2"/>
      <sheetName val="Form_62"/>
      <sheetName val="Lifts_&amp;_Escal-BOQ2"/>
      <sheetName val="FIRE_BOQ2"/>
      <sheetName val="Keyword"/>
      <sheetName val="SALE&amp;COST"/>
      <sheetName val="MFG"/>
      <sheetName val="Equipment Master"/>
      <sheetName val="Material Master"/>
      <sheetName val="Contract Status"/>
      <sheetName val="Basis"/>
      <sheetName val="FINOLEX"/>
      <sheetName val="Sheet7"/>
      <sheetName val="ITB COST"/>
      <sheetName val="Material List "/>
      <sheetName val="Shuttering Material"/>
      <sheetName val="08.07.10_x0000__x0000_쪸_x0000__x0000__x0000_㱗褰譬'"/>
      <sheetName val="Reinforcement"/>
      <sheetName val="Pilling_24"/>
      <sheetName val="Steel-Circular"/>
      <sheetName val="measure"/>
      <sheetName val="WORD"/>
      <sheetName val="Forecast"/>
      <sheetName val="Database"/>
      <sheetName val="Abstract"/>
      <sheetName val="PriceSummary"/>
      <sheetName val="HK"/>
      <sheetName val="Calendar"/>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cros"/>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B3-B4-B5-_x0006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Interior"/>
      <sheetName val="Electrical"/>
      <sheetName val="Mechanical"/>
      <sheetName val="Fire Hydrant"/>
      <sheetName val="Material Spec."/>
      <sheetName val="Terms &amp; conditions"/>
      <sheetName val=" 09.07.10 M顅ᎆ뤀ᨇ԰_x0000_v喐"/>
      <sheetName val=" 09.07.10 M顅ᎆ뤀ᨇ԰_x0000_È盰"/>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 _x000d_¢_x0002_&amp;___ú5#______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Model"/>
      <sheetName val="CONSTRUCTION COMPONENT"/>
      <sheetName val="banilad"/>
      <sheetName val="Mactan"/>
      <sheetName val="Mandau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08.07.10헾】_x0005_??睮は_x0005__x0000_"/>
      <sheetName val="TBEAM"/>
      <sheetName val="Ring Details"/>
      <sheetName val="BBS-Residential"/>
      <sheetName val="08.07.10헾】_x0005_?︀ᇕ԰_x0000_缀"/>
      <sheetName val="08.07.10헾】_x0005_?蠄ሹꠀ䁮_xdc02_"/>
      <sheetName val="08.07.10헾】_x0005_?/_x0000_退Ý_x0000_"/>
      <sheetName val="08.07.10헾】_x0005_?蠌ሹ⠀䁫_xdc02_"/>
      <sheetName val="_"/>
      <sheetName val="Eqpmnt Pln"/>
      <sheetName val="Summary output"/>
      <sheetName val="_x0017__x0000__x0012__x0000__x000f__x0000__x0012__x0000__x0013__x0000__x001a__x0000__x0013__x0000__x000b__x0000__x0006__x0000__x0011__x0000__x0010__x0000__x0007__x0000__x0003__x0000__x0003_"/>
      <sheetName val=" _¢_x0002_&amp;_x0000__x0000_"/>
      <sheetName val="w't table"/>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wordsdatþ"/>
      <sheetName val="MSU"/>
      <sheetName val="activit-graph  "/>
      <sheetName val="AREAS"/>
      <sheetName val="Sch-3"/>
      <sheetName val="Theme"/>
      <sheetName val="Measurment"/>
      <sheetName val="cover page"/>
      <sheetName val="Material recovery"/>
      <sheetName val="Basic Rates"/>
      <sheetName val="3LBHK RA"/>
      <sheetName val=" _x000d_¢_x0002_&amp;"/>
      <sheetName val="IDCCALHYD-GOO"/>
      <sheetName val="GF Columns"/>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GEN_LOOKUPS"/>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08.07.10헾】_x0005_??헾　_x0005_"/>
      <sheetName val="Material"/>
      <sheetName val="Lookup"/>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_x0017_"/>
      <sheetName val="SC Cost FEB 03"/>
      <sheetName val=" 09.07.10 _x0005__x0000__x0000__x0000__x0002__x0000_"/>
      <sheetName val="wordsdat_x0000_"/>
      <sheetName val="Door"/>
      <sheetName val="13. Steel - Ratio"/>
      <sheetName val="Substation"/>
      <sheetName val="Site_Dev_BO䡑3"/>
      <sheetName val="PROCURE"/>
      <sheetName val="단면가정"/>
      <sheetName val="설계조건"/>
      <sheetName val="PMS"/>
      <sheetName val="DISTRIBUTION"/>
      <sheetName val="Labels"/>
      <sheetName val="Cable Data"/>
      <sheetName val="Sheet"/>
      <sheetName val="CMSBM"/>
      <sheetName val="CIF_COST_ITEM"/>
      <sheetName val="Adimi bldg"/>
      <sheetName val="Pump House"/>
      <sheetName val="Fuel Regu Station"/>
      <sheetName val="0200 Siteworks"/>
      <sheetName val="DM tANK Allow"/>
      <sheetName val=" 09.07.10 M蕸\헾⿓_x0005_"/>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PPA Summary"/>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FdnDes_Soil"/>
      <sheetName val="TITLES"/>
      <sheetName val="Rate"/>
      <sheetName val="2_civil-RA"/>
      <sheetName val="wdr bldg"/>
      <sheetName val="BOQ T4B"/>
      <sheetName val="PANEL ANNEXURE"/>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Fin Sum"/>
      <sheetName val="Field Values"/>
      <sheetName val="9. Package split - Cost "/>
      <sheetName val="contactor"/>
      <sheetName val="labour rates"/>
      <sheetName val="@risk rents and incentives"/>
      <sheetName val="Car park lease"/>
      <sheetName val="Net rent analysis"/>
      <sheetName val="Cost summary"/>
      <sheetName val="PRSH"/>
      <sheetName val="shuttering"/>
      <sheetName val="s"/>
      <sheetName val="Summary year Plan"/>
      <sheetName val="P&amp;L-BDMC"/>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Hardware"/>
      <sheetName val="Rates"/>
      <sheetName val="Walk Across"/>
      <sheetName val="Building_List"/>
      <sheetName val="COMPLEXALL"/>
      <sheetName val="doc-specific"/>
      <sheetName val=" COP 100%"/>
      <sheetName val="B1"/>
      <sheetName val="Ward areas"/>
      <sheetName val="Inter Co Balances"/>
      <sheetName val="Masters"/>
      <sheetName val="08.07.10헾】_x0005_??睮は_x0005_"/>
      <sheetName val="08.07.10헾】_x0005_?︀ᇕ԰"/>
      <sheetName val="08.07.10헾】_x0005_?蠄ሹꠀ䁮?"/>
      <sheetName val="08.07.10헾】_x0005_?/"/>
      <sheetName val="08.07.10헾】_x0005_?蠌ሹ⠀䁫?"/>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temp.xls]08.07.10헾】_x0005_?/_x0000_退Ý_x0000_"/>
      <sheetName val="[temp.xls]14.07.10@^\_x0001_&amp;"/>
      <sheetName val="Timesheet"/>
      <sheetName val="Atlas"/>
      <sheetName val="FX Rates"/>
      <sheetName val="Summary (GBP)"/>
      <sheetName val="ETC_Plant_Cost"/>
      <sheetName val="HPL"/>
      <sheetName val="RMR"/>
      <sheetName val="pvc_basic"/>
      <sheetName val="Sump"/>
      <sheetName val="GLOBAL_REFERRENCE_SHEET"/>
      <sheetName val="Quantity Freeze"/>
      <sheetName val="Chipping RC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Employee Details"/>
      <sheetName val="A1-Continuous"/>
      <sheetName val="1.01 (a)"/>
      <sheetName val="[temp.xls] 09.07.10 M蕸\헾⿓_x0005_"/>
      <sheetName val="NPV"/>
      <sheetName val="Switch costs lookup"/>
      <sheetName val="Version"/>
      <sheetName val="AoR Finishing"/>
      <sheetName val="GEN REQ"/>
      <sheetName val="SD and START UP"/>
      <sheetName val="General"/>
      <sheetName val="VARIABLE"/>
      <sheetName val="2.0 Floor Area Summary"/>
      <sheetName val="Angebot18.7."/>
      <sheetName val="Footings"/>
      <sheetName val="App_6"/>
      <sheetName val="Table 4"/>
      <sheetName val="Table 5"/>
      <sheetName val="Table 2"/>
      <sheetName val="Table 27"/>
      <sheetName val="_x0000__x0017__x0000__x0012__x0000__x000f__x0000__x0012__x0000__x0013__x0000_ _x0000__x001a__x0000__x001b__x0000__x0012__x0000_"/>
      <sheetName val="INTSHEET"/>
      <sheetName val="INTSHEET3"/>
      <sheetName val="oresreqsum"/>
      <sheetName val=" AnalysisPCC"/>
      <sheetName val="Analysis-NH-Culverts"/>
      <sheetName val="Analysis-NH-Roads"/>
      <sheetName val="Analysis-NH-Bridges"/>
      <sheetName val="Labour List "/>
      <sheetName val="Plant List"/>
      <sheetName val="Material List"/>
      <sheetName val="Project Brief"/>
      <sheetName val="Internet"/>
      <sheetName val="Ground Floor"/>
      <sheetName val="E-400 (BW)"/>
      <sheetName val="E-400 (Pl)"/>
      <sheetName val="E-400 Schedule (Pl)"/>
      <sheetName val="E-330 (Pl)"/>
      <sheetName val="E-330 Schedule (Pl)"/>
      <sheetName val="DCI-STR"/>
      <sheetName val="intr stool brkup"/>
      <sheetName val="co_5"/>
      <sheetName val="C-1"/>
      <sheetName val="C-10"/>
      <sheetName val="C-11"/>
      <sheetName val="C-2"/>
      <sheetName val="C-3"/>
      <sheetName val="C-4"/>
      <sheetName val="C-5"/>
      <sheetName val="C-5A"/>
      <sheetName val="C-6"/>
      <sheetName val="C-6A"/>
      <sheetName val="C-7"/>
      <sheetName val="C-8"/>
      <sheetName val="C-9"/>
      <sheetName val="CIV INV&amp;EXP"/>
      <sheetName val="HDPE"/>
      <sheetName val="DI"/>
      <sheetName val="pvc"/>
      <sheetName val="hdpe_basic"/>
      <sheetName val="2_civil-RA1"/>
      <sheetName val="2_civil-RA2"/>
      <sheetName val="2_civil-RA3"/>
      <sheetName val="Main Assump."/>
      <sheetName val="N-Amritsar 135"/>
      <sheetName val="RateAnalysis"/>
      <sheetName val="PROGRAMME"/>
      <sheetName val="PROG SUMMARY"/>
      <sheetName val="Equiv.Length"/>
      <sheetName val="ON BPCS"/>
      <sheetName val="F20_Risk_Analysis27"/>
      <sheetName val="Change_Order_Log27"/>
      <sheetName val="2000_MOR27"/>
      <sheetName val="Sales_&amp;_Prod27"/>
      <sheetName val="_09_07_10_M顅ᎆ뤀ᨇ԰?缀?27"/>
      <sheetName val="DI_Rate_Analysis28"/>
      <sheetName val="Economic_RisingMain__Ph-I28"/>
      <sheetName val="_09_07_10_M顅ᎆ뤀ᨇ԰27"/>
      <sheetName val="_09_07_10_M顅ᎆ뤀ᨇ԰_缀_27"/>
      <sheetName val="cash_in_flow_Summary_JV_27"/>
      <sheetName val="water_prop_27"/>
      <sheetName val="GR_slab-reinft27"/>
      <sheetName val="Cost_Index27"/>
      <sheetName val="Staff_Acco_27"/>
      <sheetName val="3cd_Annexure27"/>
      <sheetName val="Prelims_Breakup28"/>
      <sheetName val="Fin__Assumpt__-_Sensitivities27"/>
      <sheetName val="Bill_127"/>
      <sheetName val="Bill_227"/>
      <sheetName val="Bill_327"/>
      <sheetName val="Bill_427"/>
      <sheetName val="Bill_527"/>
      <sheetName val="Bill_627"/>
      <sheetName val="Bill_727"/>
      <sheetName val="1_Civil-RA27"/>
      <sheetName val="Structure_Bills_Qty27"/>
      <sheetName val="Rate_analysis-_BOQ_1_27"/>
      <sheetName val="Project_Details__27"/>
      <sheetName val="Driveway_Beams27"/>
      <sheetName val="DEINKING(ANNEX_1)27"/>
      <sheetName val="Rate_Analysis27"/>
      <sheetName val="T-P1,_FINISHES_WORKING_27"/>
      <sheetName val="Assumption_&amp;_Exclusion27"/>
      <sheetName val="Data_Sheet26"/>
      <sheetName val="External_Doors27"/>
      <sheetName val="Assumption_Inputs27"/>
      <sheetName val="Factor_Sheet27"/>
      <sheetName val="Phase_127"/>
      <sheetName val="Pacakges_split27"/>
      <sheetName val="Eqpmnt_Plng27"/>
      <sheetName val="LABOUR_RATE27"/>
      <sheetName val="Material_Rate27"/>
      <sheetName val="Switch_V1627"/>
      <sheetName val="AutoOpen_Stub_Data27"/>
      <sheetName val="Summary_WG26"/>
      <sheetName val="Cat_A_Change_Control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Debits_as_on_12_04_0826"/>
      <sheetName val="Deduction_of_assets25"/>
      <sheetName val="d-safe_specs25"/>
      <sheetName val="Invoice_Tracker26"/>
      <sheetName val="STAFFSCHED_26"/>
      <sheetName val="India_F&amp;S_Template26"/>
      <sheetName val="_bus_bay26"/>
      <sheetName val="doq_426"/>
      <sheetName val="doq_226"/>
      <sheetName val="Customize_Your_Invoice25"/>
      <sheetName val="11B_26"/>
      <sheetName val="ACAD_Finishes26"/>
      <sheetName val="Site_Details26"/>
      <sheetName val="Site_Area_Statement26"/>
      <sheetName val="Blr_hire25"/>
      <sheetName val="PRECAST_lig(tconc_II25"/>
      <sheetName val="14_07_10_CIVIL_W [26"/>
      <sheetName val="BOQ_LT26"/>
      <sheetName val="Cost_Basis25"/>
      <sheetName val="Load_Details(B2)26"/>
      <sheetName val="Works_-_Quote_Sheet26"/>
      <sheetName val="Income_Statement26"/>
      <sheetName val="BLOCK-A_(MEA_SHEET)26"/>
      <sheetName val="VF_Full_Recon25"/>
      <sheetName val="MASTER_RATE_ANALYSIS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Quote_Sheet25"/>
      <sheetName val="Intro_25"/>
      <sheetName val="Gate_225"/>
      <sheetName val="Name_List25"/>
      <sheetName val="Project_Ignite25"/>
      <sheetName val="Misc__Data25"/>
      <sheetName val="08_07_10ⴠ㭮㢝輜"/>
      <sheetName val="PITP3_COPY25"/>
      <sheetName val="Meas_25"/>
      <sheetName val="Expenses_Actual_Vs__Budgeted25"/>
      <sheetName val="Col_up_to_plinth25"/>
      <sheetName val="Lifts_&amp;_Escal-BOQ3"/>
      <sheetName val="FIRE_BOQ3"/>
      <sheetName val="RCC,Ret__Wall25"/>
      <sheetName val="Fin__Assumpt__-_SensitivitieH25"/>
      <sheetName val="08_07_10_CIVIՌ缀"/>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헾　"/>
      <sheetName val="Fin__Assumpt__-_Sensitivitie1"/>
      <sheetName val="KSt_-_Analysis_8"/>
      <sheetName val="Section_Catalogue8"/>
      <sheetName val="Form_63"/>
      <sheetName val="Frango_Work_sheet"/>
      <sheetName val="TCMO_(2)"/>
      <sheetName val="Advance_tax"/>
      <sheetName val="Cashflow_"/>
      <sheetName val="ITDEP_revised"/>
      <sheetName val="Deferred_tax"/>
      <sheetName val="grp_"/>
      <sheetName val="Debtors_Ageing_"/>
      <sheetName val="__¢&amp;_x0000"/>
      <sheetName val="__x000a_¢&amp;"/>
      <sheetName val="__¢&amp;ú5#9"/>
      <sheetName val="__¢&amp;???ú5#???????9"/>
      <sheetName val="beam-reinft-machine_rm25"/>
      <sheetName val="E_&amp;_R25"/>
      <sheetName val="08_07_10헾】??苈ô헾⼤"/>
      <sheetName val="RA_BILL_-_1"/>
      <sheetName val="Tax_Inv"/>
      <sheetName val="Tax_Inv_(Client)"/>
      <sheetName val="R_A_1"/>
      <sheetName val="General_Input"/>
      <sheetName val="precast_RC_element"/>
      <sheetName val="Cash_Flow_Input_Data_ISC25"/>
      <sheetName val="Eqpmnt_Pln"/>
      <sheetName val="Eqpmnt_PlnH"/>
      <sheetName val="Eqpmnt_PlnÄ"/>
      <sheetName val="MS_Loan_repayments"/>
      <sheetName val="LEVEL_SHEET1"/>
      <sheetName val="Footing_"/>
      <sheetName val="WORK_TABLE"/>
      <sheetName val="PointNo_5"/>
      <sheetName val="foot-slab_reinft"/>
      <sheetName val="7_Other_Costs"/>
      <sheetName val="Vind_-_BtB"/>
      <sheetName val="Array_(2)"/>
      <sheetName val="COP_Final"/>
      <sheetName val="Cumulative_Karnatka_Purchase"/>
      <sheetName val="Reco-_Project_wise"/>
      <sheetName val="Purchase_head_Wise"/>
      <sheetName val="List_of_Project"/>
      <sheetName val="Cumulative_Karnatka_Purchas_(2"/>
      <sheetName val="Pivot_table"/>
      <sheetName val="BL_Staff"/>
      <sheetName val="14_07_10@"/>
      <sheetName val="14_07_10Á&amp;"/>
      <sheetName val="__¢&amp;1"/>
      <sheetName val="14_07_10@^_&amp;"/>
      <sheetName val="Varthur_1"/>
      <sheetName val="old_serial_no_"/>
      <sheetName val="Master_data"/>
      <sheetName val="_1"/>
      <sheetName val="08_07_10헾】__"/>
      <sheetName val="08_07_10"/>
      <sheetName val="08_07_10_CIVIՌ"/>
      <sheetName val="08_07_10헾】__헾　"/>
      <sheetName val="abst-of_-cost"/>
      <sheetName val="Combined_Results_"/>
      <sheetName val="Detail_In_Door_Stad"/>
      <sheetName val="SC_Cost_MAR_02"/>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GM &amp; TA"/>
      <sheetName val="細目"/>
      <sheetName val="Elect."/>
      <sheetName val="RMes"/>
      <sheetName val="lists"/>
      <sheetName val="73 Free Chart Templates - 3"/>
      <sheetName val="B &amp; C class items "/>
      <sheetName val="08.07.10헾】_x0005_?蠄ሹꠀ䁮"/>
      <sheetName val="08.07.10헾】_x0005_?蠌ሹ⠀䁫"/>
      <sheetName val="08.07.10헾】_x0005_???dlvo"/>
      <sheetName val="08.07.10헾】_x0005_?"/>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MH BUDGET JAN'98"/>
      <sheetName val="15THMONTH"/>
      <sheetName val="p_2"/>
      <sheetName val="MH CONSPTN"/>
      <sheetName val="BASE DATI"/>
      <sheetName val="book1"/>
      <sheetName val="Load Details(B1)"/>
      <sheetName val="見積書"/>
      <sheetName val="PO NOS"/>
      <sheetName val="SPEC SHEET"/>
      <sheetName val="Sch No. 1 - Building Works"/>
      <sheetName val="External"/>
      <sheetName val="SUPPLY -Sanitary Fixtures"/>
      <sheetName val="ITEMS FOR CIVIL TENDER"/>
      <sheetName val="LT DATA (Cable)"/>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 08.07.10 RS &amp; S䂰⁜㩰⁜_x0000__x0000_e"/>
      <sheetName val="equiplist"/>
      <sheetName val="tie beam"/>
      <sheetName val="HIRA Format"/>
      <sheetName val="2nd "/>
      <sheetName val="Labour Rate "/>
      <sheetName val="(M+L)"/>
      <sheetName val="FIRE - Tower"/>
      <sheetName val="Formulas"/>
      <sheetName val="Coalmine"/>
      <sheetName val="Cashflows "/>
      <sheetName val="14_07_10_CIVIL_W _26"/>
      <sheetName val="__¢&amp;___ú5#_______9"/>
      <sheetName val="BLR_1"/>
      <sheetName val="HRSG_PRINT"/>
      <sheetName val="Cost_control"/>
      <sheetName val="08_07_10헾】__睮は"/>
      <sheetName val="08_07_10헾】_︀ᇕ԰"/>
      <sheetName val="08_07_10헾】_蠄ሹꠀ䁮�"/>
      <sheetName val="08_07_10헾】_蠌ሹ⠀䁫�"/>
      <sheetName val="Cable_Data"/>
      <sheetName val="Adimi_bldg"/>
      <sheetName val="Pump_House"/>
      <sheetName val="Fuel_Regu_Station"/>
      <sheetName val="0200_Siteworks"/>
      <sheetName val="wdr_bldg"/>
      <sheetName val="[temp.xls]08.07.10헾】_x0005_?/"/>
      <sheetName val="1st Slab"/>
      <sheetName val=" 09.07.10 M顅ᎆ뤀ᨇ԰_x005f_x0000_缀_x005f_x0000_"/>
      <sheetName val="CIF_COST_ITEM11"/>
      <sheetName val="Basement_Budget7"/>
      <sheetName val="ST_CODE5"/>
      <sheetName val="Oud_Metha8"/>
      <sheetName val="Port_Saeed8"/>
      <sheetName val="Al_Wasl8"/>
      <sheetName val="w't_table5"/>
      <sheetName val="cover_page5"/>
      <sheetName val="DM_tANK_Allow5"/>
      <sheetName val="@risk_rents_and_incentives"/>
      <sheetName val="Car_park_lease"/>
      <sheetName val="Net_rent_analysis"/>
      <sheetName val="PANEL_ANNEXURE"/>
      <sheetName val="Macro_custom_function1"/>
      <sheetName val="Gym_AV1"/>
      <sheetName val="Walk_Across"/>
      <sheetName val="Cost_summary"/>
      <sheetName val="Employee_Details"/>
      <sheetName val="AoR_Finishing"/>
      <sheetName val="Initial_Data7"/>
      <sheetName val="F4_13"/>
      <sheetName val="Break_up_Sheet"/>
      <sheetName val="Fin_Sum"/>
      <sheetName val="Field_Values"/>
      <sheetName val="9__Package_split_-_Cost_"/>
      <sheetName val="labour_rates"/>
      <sheetName val="BOQ_T4B"/>
      <sheetName val="Summary_year_Plan"/>
      <sheetName val="Project_Brief"/>
      <sheetName val="Ground_Floor"/>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temp_xls]14_07_10@&amp;Ò:"/>
      <sheetName val="[temp_xls]14_07_10@^\&amp;8"/>
      <sheetName val="[temp_xls]¸:;b+/î&lt;î:&amp;&amp;"/>
      <sheetName val="[temp_xls]Ü5)bÝ/8)6)&amp;&amp;"/>
      <sheetName val="[temp_xls]08_07_10헾】?/退Ý"/>
      <sheetName val="[temp_xls]14_07_10@^\&amp;"/>
      <sheetName val="Quantity_Freeze"/>
      <sheetName val="Chipping_RCC"/>
      <sheetName val="Main_Assump_"/>
      <sheetName val="N-Amritsar_135"/>
      <sheetName val="08_07_10헾】?︀ᇕ԰"/>
      <sheetName val="08_07_10헾】?/"/>
      <sheetName val="08_07_10헾】???dlvo"/>
      <sheetName val="08_07_10헾】?"/>
      <sheetName val="M_S_"/>
      <sheetName val="[temp_xls]_09_07_10_M蕸\헾⿓"/>
      <sheetName val="Ward_areas"/>
      <sheetName val="PARAMETRES"/>
      <sheetName val="Grouping TB"/>
      <sheetName val="Profile"/>
      <sheetName val="Labor abs-NMR"/>
      <sheetName val="BFS"/>
      <sheetName val="_ ¢&amp;"/>
      <sheetName val="SC_Cost_FEB_031"/>
      <sheetName val="BLR_11"/>
      <sheetName val="HRSG_PRINT1"/>
      <sheetName val="Cost_control1"/>
      <sheetName val="SC_Cost_FEB_032"/>
      <sheetName val="BLR_12"/>
      <sheetName val="HRSG_PRINT2"/>
      <sheetName val="Cost_control2"/>
      <sheetName val="SC_Cost_FEB_033"/>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Deprec_8"/>
      <sheetName val="KSt_-_Analysis_13"/>
      <sheetName val="Section_Catalogue13"/>
      <sheetName val="Customize_Your_Invoice30"/>
      <sheetName val="Project_Ignite30"/>
      <sheetName val="Raw_Data13"/>
      <sheetName val="공사비_내역_(가)13"/>
      <sheetName val="2_civil-RA5"/>
      <sheetName val="Lifts_&amp;_Escal-BOQ8"/>
      <sheetName val="FIRE_BOQ8"/>
      <sheetName val="Rate_analysis_civil6"/>
      <sheetName val="Fin__Assumpt__-_SensitivitieH30"/>
      <sheetName val="Fin__Assumpt__-_Sensitivitie6"/>
      <sheetName val="Frango_Work_sheet5"/>
      <sheetName val="TCMO_(2)5"/>
      <sheetName val="Advance_tax5"/>
      <sheetName val="Cashflow_5"/>
      <sheetName val="ITDEP_revised5"/>
      <sheetName val="Deferred_tax5"/>
      <sheetName val="grp_5"/>
      <sheetName val="Debtors_Ageing_5"/>
      <sheetName val="R_A_6"/>
      <sheetName val="Form_68"/>
      <sheetName val="RA_BILL_-_15"/>
      <sheetName val="Tax_Inv5"/>
      <sheetName val="Tax_Inv_(Client)5"/>
      <sheetName val="beam-reinft-machine_rm30"/>
      <sheetName val="precast_RC_element5"/>
      <sheetName val="Cash_Flow_Input_Data_ISC30"/>
      <sheetName val="LEVEL_SHEET6"/>
      <sheetName val="Eqpmnt_PlnH5"/>
      <sheetName val="Eqpmnt_PlnÄ5"/>
      <sheetName val="E_&amp;_R30"/>
      <sheetName val="WORK_TABLE5"/>
      <sheetName val="ETC_Plant_Cost5"/>
      <sheetName val="Array_(2)5"/>
      <sheetName val="Footing_5"/>
      <sheetName val="General_Input5"/>
      <sheetName val="foot-slab_reinft5"/>
      <sheetName val="7_Other_Costs5"/>
      <sheetName val="Vind_-_BtB5"/>
      <sheetName val="COP_Final5"/>
      <sheetName val="PointNo_5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Stress Calculation"/>
      <sheetName val="Angles"/>
      <sheetName val="Main Summary"/>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Deprec_9"/>
      <sheetName val="2_civil-RA6"/>
      <sheetName val="Frango_Work_sheet6"/>
      <sheetName val="TCMO_(2)6"/>
      <sheetName val="Advance_tax6"/>
      <sheetName val="Cashflow_6"/>
      <sheetName val="ITDEP_revised6"/>
      <sheetName val="Deferred_tax6"/>
      <sheetName val="grp_6"/>
      <sheetName val="Debtors_Ageing_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Fin__Assumpt__-_Sensitivitie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Form_615"/>
      <sheetName val="Fin__Assumpt__-_Sensitivitie15"/>
      <sheetName val="Lifts_&amp;_Escal-BOQ15"/>
      <sheetName val="FIRE_BOQ15"/>
      <sheetName val="Raw_Data15"/>
      <sheetName val="Rate_analysis_civil15"/>
      <sheetName val="FITZ MORT 94"/>
      <sheetName val="SB_SCH_A3"/>
      <sheetName val="SB SCH_A7"/>
      <sheetName val="Pile"/>
      <sheetName val="Cash Flow Working"/>
      <sheetName val="Sheet4"/>
      <sheetName val="Exc"/>
      <sheetName val="RCC"/>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ENCL9"/>
      <sheetName val="Aug"/>
      <sheetName val="FEB"/>
      <sheetName val="MB.Prod"/>
      <sheetName val="Costs"/>
      <sheetName val="accom cash"/>
      <sheetName val="Set"/>
      <sheetName val="Pur"/>
      <sheetName val="450 x 350"/>
      <sheetName val="_1唷_07镟10_譎_SH偉FT_襍ECH-TANK21"/>
      <sheetName val="leads"/>
      <sheetName val="Structure Bills Q_x0011__x0000_"/>
      <sheetName val="ༀሀጀᨀᬀᜀ"/>
      <sheetName val="Item-_C"/>
      <sheetName val="Start"/>
      <sheetName val="CEMENT PSP"/>
      <sheetName val="TORRENT CEMENT"/>
      <sheetName val="[temp.xls]08_07_10헾】?/退Ý"/>
      <sheetName val="[temp.xls]14_07_10@^\&amp;"/>
      <sheetName val="[temp.xls]_09_07_10_M蕸\헾⿓"/>
      <sheetName val="[temp.xls]08_07_10헾】?/"/>
      <sheetName val="Internal"/>
      <sheetName val="Materials Cost(PCC)"/>
      <sheetName val="Fill this out first___"/>
      <sheetName val="_07_07_10 CIVIL7"/>
      <sheetName val="item"/>
      <sheetName val="except wiring"/>
      <sheetName val="CCNs"/>
      <sheetName val="改加胶玻璃、室外栏杆"/>
      <sheetName val="SRC-B3U2"/>
      <sheetName val="RMG_-@BS18"/>
      <sheetName val="Brand"/>
      <sheetName val="Location"/>
      <sheetName val="PackSize"/>
      <sheetName val="PackagingType"/>
      <sheetName val="Plant"/>
      <sheetName val="ProductHierarchy"/>
      <sheetName val="PurchGroup"/>
      <sheetName val="Sub-brand"/>
      <sheetName val="UOM"/>
      <sheetName val="Variant"/>
      <sheetName val="STEEL STRUCTURE"/>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Dropdown List"/>
      <sheetName val="bil-mff"/>
      <sheetName val="Current Bill MB ref"/>
      <sheetName val="Link"/>
      <sheetName val="LOADDAT"/>
      <sheetName val="Deckblatt"/>
      <sheetName val="ENG"/>
      <sheetName val="WPC"/>
      <sheetName val="3. Elemental Summary"/>
      <sheetName val="Xenon(R2)"/>
      <sheetName val="CapitalMetrics"/>
      <sheetName val="Staff Forecast spread"/>
      <sheetName val="Project Budget Worksheet"/>
      <sheetName val="Assmpns"/>
      <sheetName val="Asumptions"/>
      <sheetName val="Quantity"/>
      <sheetName val="聟05_07_10_N_SHIFT_MECH-FAB2"/>
      <sheetName val="Desc "/>
      <sheetName val="Surveys-INC"/>
      <sheetName val="CWIP status"/>
      <sheetName val="CF"/>
      <sheetName val="Rec'd Statements"/>
      <sheetName val="RPT 11-VOLUME BY BRANDS"/>
      <sheetName val="PW "/>
      <sheetName val="Trial Bal"/>
      <sheetName val="ALL"/>
      <sheetName val=" working Sheet"/>
      <sheetName val="XLPE cable data"/>
      <sheetName val="8200AOC"/>
      <sheetName val="Master Sheet"/>
      <sheetName val="Area &amp; Cate. Master"/>
      <sheetName val="14.07.10@?_x0003_&amp;???Ò:"/>
      <sheetName val="???????8!?;bÂ/Ò:!?Ò8!?&amp;???&amp;???"/>
      <sheetName val="14.07.10Á_x000c__x0003_&amp;???î&lt;"/>
      <sheetName val="???????¸:_x001f_?;b+/î&lt;_x001f_?î:_x001f_?&amp;???&amp;???"/>
      <sheetName val="?"/>
      <sheetName val="_x0000_ _x0000__x000e__x0000__x"/>
      <sheetName val="Rollup"/>
      <sheetName val=" 09.07.10 _x0005_"/>
      <sheetName val="wordsdat"/>
      <sheetName val="[temp.xls]14.07.10@"/>
      <sheetName val="08.07.10헾】_x0005__蠄ሹꠀ䁮?"/>
      <sheetName val="08.07.10헾】_x0005__蠌ሹ⠀䁫?"/>
      <sheetName val=" 08.07.10 RS &amp; S䂰⁜㩰⁜"/>
      <sheetName val="Structure Bills Q_x0011_"/>
      <sheetName val="EleHume"/>
      <sheetName val="매크로"/>
      <sheetName val="08.07.10헾】_x0005_?⇯_x0000__x0000_瘀Ᏸ"/>
      <sheetName val="p.dhanunjay"/>
      <sheetName val="nandlal sarma"/>
      <sheetName val="t.raveendran"/>
      <sheetName val="MAIN DOOR ANALYSIS (ENGLISH)"/>
      <sheetName val="High_Rise_Abstract_5"/>
      <sheetName val="Eartwork_Item_(1_1_1)5"/>
      <sheetName val="Sand_Filling_Item_(1_3)5"/>
      <sheetName val="Raft_Con__M_40_Item(2_3_1_C)5"/>
      <sheetName val="Raft_Con__M_40_Item(2_3_1_d)5"/>
      <sheetName val="Raft_Shut_Item_(2_6_1_a)5"/>
      <sheetName val="Slab_Conc__M_50_2_3_2_f5"/>
      <sheetName val="Slab_Conc__M_60_Item_(2_3_2_d)5"/>
      <sheetName val="Slab_Conc__M_40_Item_(2_3_2_d)5"/>
      <sheetName val="Pkg_-_3_staircase_Kota_2_8_1_45"/>
      <sheetName val="Pkg_-_3_staircase_Kota_2_8_2_45"/>
      <sheetName val="Slab_Shut__Item_2_5_1_(c)5"/>
      <sheetName val="Col_Conc__M_40_Item_2_3_3(e_)5"/>
      <sheetName val="Col_&amp;_Wall_Shutt__Item(2_5_1d)5"/>
      <sheetName val="Col_Conc__M_50_Item_2_3_3(e)5"/>
      <sheetName val="Col_Conc__M_60_Item_2_3_3(f)5"/>
      <sheetName val="Cir__Col__Shutt__Item(2_6_1_g)5"/>
      <sheetName val="Bw_115_(3_4_1_a)_Flr_1st-15th5"/>
      <sheetName val="Bw_115_(3_4_1_b)_16th-28th5"/>
      <sheetName val="Bw_115_(3_4_1_c)_29th-Terrace5"/>
      <sheetName val="Bw_230_(3_2_1_a)_Flr_1st_to15t5"/>
      <sheetName val="Bw_230_(3_2_1_b)_Flr_16_to_28t5"/>
      <sheetName val="Bw_230_(3_2_1_c)_Flr_29th-Terr5"/>
      <sheetName val="Water_Tank_Wall_WP_4_3_25"/>
      <sheetName val="Core_Cutting_8_175"/>
      <sheetName val="HT_Wall_Cemnt_Plaster_6_1_15"/>
      <sheetName val="External_Wall_Cement_plaster6_6"/>
      <sheetName val="Ceiling_Cement_Plaster_6_25"/>
      <sheetName val="Wood_Door_frame5"/>
      <sheetName val="Extra_Item_15(Dism__of_DF)5"/>
      <sheetName val="Anchor_Fastner_2_11_15"/>
      <sheetName val="Item_4_1_1Railing_(Pckg_-_03)5"/>
      <sheetName val="IPS_Flooring_Item_5_65"/>
      <sheetName val="Sunken_Water_Proofing_Item_4_06"/>
      <sheetName val="Sunken_Filling_Item_4_105"/>
      <sheetName val="Raft_Water_Proofing_Item_4_01A5"/>
      <sheetName val="PVC_water_stop_Item_8_8_15"/>
      <sheetName val="HT_MS_Sleeves_8_135"/>
      <sheetName val="Rebaring_Details_2_7_55"/>
      <sheetName val="HT_PVC_Sleeves_8_145"/>
      <sheetName val="Chipping_Item_2_7_65"/>
      <sheetName val="NITO_BOND_Item_2_7_75"/>
      <sheetName val="IMACO_COncrete_Item_2_7_85"/>
      <sheetName val="HT_MS_puddle_Flange_5"/>
      <sheetName val="Full_Brk_Dismantling_Work_9_15"/>
      <sheetName val="Half_Brk_Dismantling_Work_9_25"/>
      <sheetName val="Conc_Dismantling_Work_9_35"/>
      <sheetName val="Steel_Lintel_8_18_1_(i)5"/>
      <sheetName val="Steel_Lintel8_18_1_(ii)5"/>
      <sheetName val="Steel_Lintel_8_18_1_(iii)5"/>
      <sheetName val="Steel_Lintel_8_18_1(iv)5"/>
      <sheetName val="Shaft_Plaster_6_45"/>
      <sheetName val="White_Wash_7_15"/>
      <sheetName val="Gypsum_Plaster_Wall_6_5_15"/>
      <sheetName val="Gypsum_Plaster_Ceiling_6_5_25"/>
      <sheetName val="Making_of_Khura_4_95"/>
      <sheetName val="RWP_cutout_encasing_(13)5"/>
      <sheetName val="Extra_Item_(11)5"/>
      <sheetName val="Extra_Item_(12)5"/>
      <sheetName val="Combined_Results_5"/>
      <sheetName val="Material_recovery1"/>
      <sheetName val="Ring_Details5"/>
      <sheetName val="_6"/>
      <sheetName val="Equipment_Master5"/>
      <sheetName val="Material_Master5"/>
      <sheetName val="activit-graph__5"/>
      <sheetName val="Summary_output5"/>
      <sheetName val="08_07_105"/>
      <sheetName val="08_07_10_CIVIՌ5"/>
      <sheetName val="CONSTRUCTION_COMPONENT5"/>
      <sheetName val="Fire_Hydrant5"/>
      <sheetName val="Material_Spec_5"/>
      <sheetName val="Terms_&amp;_conditions5"/>
      <sheetName val="Contract_Status5"/>
      <sheetName val="Eqpmnt_Pln5"/>
      <sheetName val="ITB_COST5"/>
      <sheetName val="GF_Columns1"/>
      <sheetName val="collections_plan_04015"/>
      <sheetName val="Basic_Rates1"/>
      <sheetName val="3LBHK_RA1"/>
      <sheetName val="13__Steel_-_Ratio1"/>
      <sheetName val="Main_Abs_(3)5"/>
      <sheetName val="Main_Abs5"/>
      <sheetName val="Ltg_Abs5"/>
      <sheetName val="BBT_Abs5"/>
      <sheetName val="PC_Raceway_5"/>
      <sheetName val="Raceway_Flr_GI_5"/>
      <sheetName val="PERFORATED_TRAY5"/>
      <sheetName val="Earthing_5"/>
      <sheetName val="LT_Panel5"/>
      <sheetName val="Temp_Cable5"/>
      <sheetName val="Junction_Box5"/>
      <sheetName val="DB's_&amp;_MCB's5"/>
      <sheetName val="Point_Wiring5"/>
      <sheetName val="Floor_Chipping5"/>
      <sheetName val="Light_Fixtures5"/>
      <sheetName val="2C_1_SQMM5"/>
      <sheetName val="1R_4C_2_5SQMM5"/>
      <sheetName val="3c_x_2_5(RP)_5_15"/>
      <sheetName val="4c_x_6sqmm5"/>
      <sheetName val="3c_X_2_5_(UPS)5"/>
      <sheetName val="3c_x_6_sqmm5"/>
      <sheetName val="3C_X_1_5SQMM5"/>
      <sheetName val="Main_Gate_House1"/>
      <sheetName val="unit_cost_1"/>
      <sheetName val="PPA_Summary1"/>
      <sheetName val="_09_07_10_"/>
      <sheetName val="08_07_10헾】?蠄ሹꠀ䁮?"/>
      <sheetName val="08_07_10헾】?蠌ሹ⠀䁫?"/>
      <sheetName val="FX_Rates"/>
      <sheetName val="Summary_(GBP)"/>
      <sheetName val="B_&amp;_C_class_items_"/>
      <sheetName val="Load_Details(B1)"/>
      <sheetName val="Table_4"/>
      <sheetName val="Table_5"/>
      <sheetName val="Table_2"/>
      <sheetName val="Table_27"/>
      <sheetName val="73_Free_Chart_Templates_-_3"/>
      <sheetName val="GM_&amp;_TA"/>
      <sheetName val="Elect_"/>
      <sheetName val="SUPPLY_-Sanitary_Fixtures"/>
      <sheetName val="ITEMS_FOR_CIVIL_TENDER"/>
      <sheetName val="PO_NOS"/>
      <sheetName val="tie_beam"/>
      <sheetName val="1st_Slab"/>
      <sheetName val="Equiv_Length"/>
      <sheetName val="ON_BPCS"/>
      <sheetName val="MH_BUDGET_JAN'98"/>
      <sheetName val="MH_CONSPTN"/>
      <sheetName val="BASE_DATI"/>
      <sheetName val="SEP_07__F_"/>
      <sheetName val="OCT_07__F_"/>
      <sheetName val="Jul_07__F_"/>
      <sheetName val="May_07_without_Sale"/>
      <sheetName val="May_07__MIS_"/>
      <sheetName val="May_07__F_"/>
      <sheetName val="NOV_07__F_"/>
      <sheetName val="Jun_07__F_"/>
      <sheetName val="Aug_07__F_"/>
      <sheetName val="LT_DATA_(Cable)"/>
      <sheetName val="Labour_Rate_"/>
      <sheetName val="Grouping_TB"/>
      <sheetName val="Stress_Calculation"/>
      <sheetName val="MB_Prod"/>
      <sheetName val="Boq (Main Building)"/>
      <sheetName val="14_07_10_CIVIL_W _27"/>
      <sheetName val="__¢&amp;___ú5#_______10"/>
      <sheetName val="_COP_100%1"/>
      <sheetName val="GM_&amp;_TA1"/>
      <sheetName val="Adimi_bldg1"/>
      <sheetName val="Pump_House1"/>
      <sheetName val="Fuel_Regu_Station1"/>
      <sheetName val="0200_Siteworks1"/>
      <sheetName val="Quantity_Freeze1"/>
      <sheetName val="Chipping_RCC1"/>
      <sheetName val="Labour_List_1"/>
      <sheetName val="Plant_List1"/>
      <sheetName val="Material_List1"/>
      <sheetName val="Cable_Data1"/>
      <sheetName val="Elect_1"/>
      <sheetName val="Project_Brief1"/>
      <sheetName val="Source Ref."/>
      <sheetName val="Mar Roster"/>
      <sheetName val="Personal Account"/>
      <sheetName val="Clossing Balance"/>
      <sheetName val="Mariappan"/>
      <sheetName val="Mohankumar"/>
      <sheetName val="Password"/>
      <sheetName val="Dayto day exp"/>
      <sheetName val="Personal Exp Arul"/>
      <sheetName val="Gokul Road"/>
      <sheetName val="co.tax"/>
      <sheetName val="Groups"/>
      <sheetName val="Bsheet"/>
      <sheetName val="FORM-16"/>
      <sheetName val="10CC Stmt"/>
      <sheetName val="Price Index"/>
      <sheetName val="steam outlet"/>
      <sheetName val="filling 75 mm"/>
      <sheetName val="Road - Kerb stone"/>
      <sheetName val="PW_"/>
      <sheetName val="Dropdown_List"/>
      <sheetName val="Insts"/>
      <sheetName val="Cost_any"/>
      <sheetName val="MM Data18"/>
      <sheetName val="LBO"/>
      <sheetName val="Traveller Details"/>
      <sheetName val="11-hsd"/>
      <sheetName val="13-septic"/>
      <sheetName val="7-ug"/>
      <sheetName val="2-utility"/>
      <sheetName val="18-misc"/>
      <sheetName val="5-pipe"/>
      <sheetName val="Story Drift-Part 2"/>
      <sheetName val="Config"/>
      <sheetName val="Break Dw"/>
      <sheetName val="Reinf master"/>
      <sheetName val="12a. CFTable"/>
      <sheetName val="P&amp;LSum"/>
      <sheetName val="Centaurus- Consultacny"/>
      <sheetName val="C_link"/>
      <sheetName val="P_link"/>
      <sheetName val="daten intern"/>
      <sheetName val="Abstract Sheet"/>
      <sheetName val="Legal Risk Analysis"/>
      <sheetName val="conc-foot-gradeslab"/>
      <sheetName val="Item-wise summary"/>
      <sheetName val="KD"/>
      <sheetName val="SDH STR"/>
      <sheetName val="SDH AR"/>
      <sheetName val="BKC"/>
      <sheetName val="SBA AR"/>
      <sheetName val="SVN STR"/>
      <sheetName val="SVN AR"/>
      <sheetName val="SSC STR"/>
      <sheetName val="SSC AR"/>
      <sheetName val="MVS"/>
      <sheetName val="TBM"/>
      <sheetName val="CP"/>
      <sheetName val="SDH"/>
      <sheetName val="SBAS"/>
      <sheetName val="SBAN"/>
      <sheetName val="SVN"/>
      <sheetName val="SSC"/>
      <sheetName val="Cyc BKC"/>
      <sheetName val="Cyc SSC"/>
      <sheetName val="CYC 22"/>
      <sheetName val="NATM"/>
      <sheetName val="sumary"/>
      <sheetName val="R20_R30_work"/>
      <sheetName val="SOA"/>
      <sheetName val="P&amp;L - AD"/>
      <sheetName val="Per Unit"/>
      <sheetName val="Window"/>
      <sheetName val="Quotation"/>
      <sheetName val="BQ"/>
      <sheetName val="Cost of O &amp; O"/>
      <sheetName val="MAINBS1"/>
      <sheetName val="Est To comp-KTRP"/>
      <sheetName val="JCR TOP(ITEM)-KTRP"/>
      <sheetName val="HQ-TO"/>
      <sheetName val="BQ External"/>
      <sheetName val="schedule nos"/>
      <sheetName val="13_07_10_CIV L_WET17"/>
      <sheetName val="Basic_Rates2"/>
      <sheetName val="Micro"/>
      <sheetName val="Macro"/>
      <sheetName val="Scaff-Rose"/>
      <sheetName val="Detail 1A"/>
      <sheetName val="Summary Sheets"/>
      <sheetName val="CSA"/>
      <sheetName val="Indirects "/>
      <sheetName val="I&amp;C"/>
      <sheetName val="LSS"/>
      <sheetName val="detailed calc"/>
      <sheetName val="Design sheet"/>
      <sheetName val="08.07.10 CIVI㑌霁_x0000__x0000_퀀"/>
      <sheetName val="Grand Summary"/>
      <sheetName val="VO-Summary"/>
      <sheetName val="MB -Deduction GF floor"/>
      <sheetName val="MB -Addition GF floor"/>
      <sheetName val="Electrical- deductions PMC "/>
      <sheetName val="MB - Addition GF "/>
      <sheetName val="MB - Deduction GF"/>
      <sheetName val="PHE"/>
      <sheetName val="HVAC Lowside"/>
      <sheetName val="DX UNITS"/>
      <sheetName val="Parameter"/>
      <sheetName val="nglrpt042964857"/>
      <sheetName val="MERGED CODES &amp; NAMES"/>
      <sheetName val="TYPES"/>
      <sheetName val="pri-com"/>
      <sheetName val="Options"/>
      <sheetName val="Comparison"/>
      <sheetName val="Introduction"/>
      <sheetName val="B2.B_Site "/>
      <sheetName val="Dropdowns"/>
      <sheetName val="Legend"/>
      <sheetName val="SCH99"/>
      <sheetName val="ASSET_99 "/>
      <sheetName val="M.R.List (2)"/>
      <sheetName val="gypsum works"/>
      <sheetName val="REINF-WTM"/>
      <sheetName val="BQ Comparison"/>
      <sheetName val="暂估材料"/>
      <sheetName val="Financials"/>
      <sheetName val="Limit State Design-detailing"/>
      <sheetName val="Balance Sheet"/>
      <sheetName val="BOQ-LBD"/>
      <sheetName val="Clinkr Silo"/>
      <sheetName val="Cement Silo"/>
      <sheetName val="Cement Hopper"/>
      <sheetName val="Pile cap"/>
      <sheetName val="418_511_512_571"/>
      <sheetName val="PEOPLE MOB"/>
      <sheetName val="Indicators"/>
      <sheetName val="INDUSTRIAL(I)"/>
      <sheetName val="INDUSTRIAL(II)"/>
      <sheetName val="SUST DEV &amp; OTHER"/>
      <sheetName val="profit share"/>
      <sheetName val="CASH-FLOW"/>
      <sheetName val="Ann. 8 - Flat Mix"/>
      <sheetName val="Debt"/>
      <sheetName val="Price Comparison"/>
      <sheetName val="08.07.10헾】_x0005_?⇯"/>
      <sheetName val="storm water1"/>
      <sheetName val="key dates"/>
      <sheetName val="Actuals"/>
      <sheetName val="TRIAL BALANCE"/>
      <sheetName val="A GARDER"/>
      <sheetName val="[temp.xls]_x0000__x0000__x0000__x0000__x0000__x0000__x0000_8!_x0000_;bÂ/Ò:!_x0000_Ò8"/>
      <sheetName val="[temp.xls]_x0000__x0000__x0000__x0000__x0000__x0000__x0000_¸:_x001f__x0000_;b+/î&lt;_x001f__x0000_î:"/>
      <sheetName val="Project Profile"/>
      <sheetName val="08_07_10쪸㱗褰譬_"/>
      <sheetName val="08_07_10헾】__退Ý"/>
      <sheetName val="14_07_10_CIVIL_W _28"/>
      <sheetName val="__¢&amp;___ú5#_______11"/>
      <sheetName val="14_07_10_CIVIL_W _29"/>
      <sheetName val="__¢&amp;___ú5#_______12"/>
      <sheetName val="14_07_10_CIVIL_W _30"/>
      <sheetName val="__¢&amp;___ú5#_______13"/>
      <sheetName val="_temp.xls_14.07.10@"/>
      <sheetName val="_temp.xls_14.07.10@^__x0001_&amp;"/>
      <sheetName val="_temp.xls_14_07_10@&amp;Ò_"/>
      <sheetName val="_temp.xls_¸_;b+_î&lt;î_&amp;&amp;"/>
      <sheetName val="_temp.xls_14_07_10@^_&amp;8"/>
      <sheetName val="_temp.xls_Ü5)bÝ_8)6)&amp;&amp;"/>
      <sheetName val="_temp.xls_08.07.10헾】_x0005___"/>
      <sheetName val="_temp.xls_ 09.07.10 M蕸_헾⿓_x0005_"/>
      <sheetName val="Cont"/>
      <sheetName val="(31)"/>
      <sheetName val="個人資料"/>
      <sheetName val="Allg. Angaben"/>
      <sheetName val="Mengengerüst Beheizung"/>
      <sheetName val="Liste"/>
      <sheetName val="Mengengerüst"/>
      <sheetName val="Daten"/>
      <sheetName val="Montageüberwachung"/>
      <sheetName val="Faktoren"/>
      <sheetName val="Discount"/>
      <sheetName val="allocation"/>
      <sheetName val="Prodn Report"/>
      <sheetName val="08.07.10 CIVI㑌霁"/>
      <sheetName val="[temp.xls]"/>
      <sheetName val="DWTables"/>
      <sheetName val="Assm"/>
      <sheetName val="_21_07_10_N_SHIFT_M"/>
      <sheetName val="弰彎䡓䙉彔䕍䡃䘭䉁_x001b_开ㄲた強〱也卟䥈呆䵟䍅ⵈ䅔䭎_x000b_挀汯爭楥普ㅴ"/>
      <sheetName val="_Recovered_SheetName_428_"/>
      <sheetName val="_Recovered_SheetName_429_"/>
      <sheetName val="_Recovered_SheetName_430_"/>
      <sheetName val="_Recovered_SheetName_431_"/>
      <sheetName val="_Recovered_SheetName_432_"/>
      <sheetName val="_Recovered_SheetName_433_"/>
      <sheetName val="_Recovered_SheetName_434_"/>
      <sheetName val="_Recovered_SheetName_435_"/>
      <sheetName val="_Recovered_SheetName_436_"/>
      <sheetName val="_Recovered_SheetName_437_"/>
      <sheetName val="_Recovered_SheetName_438_"/>
      <sheetName val="_Recovered_SheetName_439_"/>
      <sheetName val="_Recovered_SheetName_440_"/>
      <sheetName val="_Recovered_SheetName_441_"/>
      <sheetName val="_Recovered_SheetName_442_"/>
      <sheetName val="_Recovered_SheetName_443_"/>
      <sheetName val="_Recovered_SheetName_444_"/>
      <sheetName val="_Recovered_SheetName_445_"/>
      <sheetName val="_Recovered_SheetName_446_"/>
      <sheetName val="_Recovered_SheetName_447_"/>
      <sheetName val="_Recovered_SheetName_448_"/>
      <sheetName val="_Recovered_SheetName_449_"/>
      <sheetName val="_Recovered_SheetName_450_"/>
      <sheetName val="_Recovered_SheetName_451_"/>
      <sheetName val="_Recovered_SheetName_452_"/>
      <sheetName val="_Recovered_SheetName_453_"/>
      <sheetName val="_Recovered_SheetName_454_"/>
      <sheetName val="_Recovered_SheetName_455_"/>
      <sheetName val="_Recovered_SheetName_456_"/>
      <sheetName val="_Recovered_SheetName_457_"/>
      <sheetName val="_Recovered_SheetName_458_"/>
      <sheetName val="_Recovered_SheetName_459_"/>
      <sheetName val="_Recovered_SheetName_460_"/>
      <sheetName val="_Recovered_SheetName_461_"/>
      <sheetName val="_Recovered_SheetName_462_"/>
      <sheetName val="_Recovered_SheetName_463_"/>
      <sheetName val="_Recovered_SheetName_464_"/>
      <sheetName val="_Recovered_SheetName_465_"/>
      <sheetName val="_Recovered_SheetName_466_"/>
      <sheetName val="_Recovered_SheetName_467_"/>
      <sheetName val="_Recovered_SheetName_468_"/>
      <sheetName val="_Recovered_SheetName_469_"/>
      <sheetName val="_Recovered_SheetName_470_"/>
      <sheetName val="_Recovered_SheetName_471_"/>
      <sheetName val="_Recovered_SheetName_472_"/>
      <sheetName val="_Recovered_SheetName_473_"/>
      <sheetName val="_Recovered_SheetName_474_"/>
      <sheetName val="_Recovered_SheetName_475_"/>
      <sheetName val="_Recovered_SheetName_476_"/>
      <sheetName val="_Recovered_SheetName_477_"/>
      <sheetName val="_Recovered_SheetName_478_"/>
      <sheetName val="_Recovered_SheetName_479_"/>
      <sheetName val="_Recovered_SheetName_480_"/>
      <sheetName val="_Recovered_SheetName_481_"/>
      <sheetName val="_Recovered_SheetName_482_"/>
      <sheetName val="_Recovered_SheetName_483_"/>
      <sheetName val="_Recovered_SheetName_484_"/>
      <sheetName val="_Recovered_SheetName_485_"/>
      <sheetName val="_Recovered_SheetName_486_"/>
      <sheetName val="_Recovered_SheetName_487_"/>
      <sheetName val="_Recovered_SheetName_488_"/>
      <sheetName val="_Recovered_SheetName_489_"/>
      <sheetName val="_Recovered_SheetName_490_"/>
      <sheetName val="_Recovered_SheetName_491_"/>
      <sheetName val="_Recovered_SheetName_492_"/>
      <sheetName val="_Recovered_SheetName_493_"/>
      <sheetName val="_Recovered_SheetName_494_"/>
      <sheetName val="_Recovered_SheetName_495_"/>
      <sheetName val="_Recovered_SheetName_496_"/>
      <sheetName val="_Recovered_SheetName_497_"/>
      <sheetName val="_Recovered_SheetName_498_"/>
      <sheetName val="_Recovered_SheetName_499_"/>
      <sheetName val="_Recovered_SheetName_500_"/>
      <sheetName val="_Recovered_SheetName_501_"/>
      <sheetName val="_Recovered_SheetName_502_"/>
      <sheetName val="_Recovered_SheetName_503_"/>
      <sheetName val="_Recovered_SheetName_504_"/>
      <sheetName val="_Recovered_SheetName_505_"/>
      <sheetName val="_Recovered_SheetName_506_"/>
      <sheetName val="_Recovered_SheetName_507_"/>
      <sheetName val="_Recovered_SheetName_508_"/>
      <sheetName val="_Recovered_SheetName_509_"/>
      <sheetName val="_Recovered_SheetName_510_"/>
      <sheetName val="_Recovered_SheetName_511_"/>
      <sheetName val="_Recovered_SheetName_512_"/>
      <sheetName val="_Recovered_SheetName_513_"/>
      <sheetName val="_Recovered_SheetName_514_"/>
      <sheetName val="_Recovered_SheetName_515_"/>
      <sheetName val="_Recovered_SheetName_516_"/>
      <sheetName val="_Recovered_SheetName_517_"/>
      <sheetName val="_Recovered_SheetName_518_"/>
      <sheetName val="_Recovered_SheetName_519_"/>
      <sheetName val="_Recovered_SheetName_520_"/>
      <sheetName val="_Recovered_SheetName_521_"/>
      <sheetName val="_Recovered_SheetName_522_"/>
      <sheetName val="_Recovered_SheetName_523_"/>
      <sheetName val="_Recovered_SheetName_524_"/>
      <sheetName val="_Recovered_SheetName_525_"/>
      <sheetName val="_Recovered_SheetName_526_"/>
      <sheetName val="_Recovered_SheetName_527_"/>
      <sheetName val="_Recovered_SheetName_528_"/>
      <sheetName val="_Recovered_SheetName_529_"/>
      <sheetName val="_Recovered_SheetName_530_"/>
      <sheetName val="_Recovered_SheetName_531_"/>
      <sheetName val="_Recovered_SheetName_532_"/>
      <sheetName val="_Recovered_SheetName_533_"/>
      <sheetName val="_Recovered_SheetName_534_"/>
      <sheetName val="_Recovered_SheetName_535_"/>
      <sheetName val="_Recovered_SheetName_536_"/>
      <sheetName val="_Recovered_SheetName_537_"/>
      <sheetName val="_Recovered_SheetName_538_"/>
      <sheetName val="_Recovered_SheetName_539_"/>
      <sheetName val="_Recovered_SheetName_540_"/>
      <sheetName val="_Recovered_SheetName_541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_Recovered_SheetName_3141_"/>
      <sheetName val="_Recovered_SheetName_3142_"/>
      <sheetName val="_Recovered_SheetName_3143_"/>
      <sheetName val="_Recovered_SheetName_3144_"/>
      <sheetName val="_Recovered_SheetName_3145_"/>
      <sheetName val="_Recovered_SheetName_3146_"/>
      <sheetName val="_Recovered_SheetName_3147_"/>
      <sheetName val="_Recovered_SheetName_3148_"/>
      <sheetName val="_Recovered_SheetName_3149_"/>
      <sheetName val="_Recovered_SheetName_3150_"/>
      <sheetName val="_Recovered_SheetName_3151_"/>
      <sheetName val="_Recovered_SheetName_3152_"/>
      <sheetName val="_Recovered_SheetName_3153_"/>
      <sheetName val="_Recovered_SheetName_3154_"/>
      <sheetName val="_Recovered_SheetName_3155_"/>
      <sheetName val="_Recovered_SheetName_3156_"/>
      <sheetName val="_Recovered_SheetName_3157_"/>
      <sheetName val="_Recovered_SheetName_3158_"/>
      <sheetName val="_Recovered_SheetName_3159_"/>
      <sheetName val="_Recovered_SheetName_3160_"/>
      <sheetName val="_Recovered_SheetName_3161_"/>
      <sheetName val="_Recovered_SheetName_3162_"/>
      <sheetName val="_Recovered_SheetName_3163_"/>
      <sheetName val="_Recovered_SheetName_3164_"/>
      <sheetName val="_Recovered_SheetName_3165_"/>
      <sheetName val="_Recovered_SheetName_3166_"/>
      <sheetName val="_Recovered_SheetName_3167_"/>
      <sheetName val="_Recovered_SheetName_3168_"/>
      <sheetName val="_Recovered_SheetName_3169_"/>
      <sheetName val="_Recovered_SheetName_3170_"/>
      <sheetName val="_Recovered_SheetName_3171_"/>
      <sheetName val="_Recovered_SheetName_3172_"/>
      <sheetName val="_Recovered_SheetName_3173_"/>
      <sheetName val="_Recovered_SheetName_3174_"/>
      <sheetName val="_Recovered_SheetName_3175_"/>
      <sheetName val="_Recovered_SheetName_3176_"/>
      <sheetName val="_Recovered_SheetName_3177_"/>
      <sheetName val="_Recovered_SheetName_3178_"/>
      <sheetName val="_Recovered_SheetName_3179_"/>
      <sheetName val="_Recovered_SheetName_3180_"/>
      <sheetName val="_Recovered_SheetName_3181_"/>
      <sheetName val="_Recovered_SheetName_3182_"/>
      <sheetName val="_Recovered_SheetName_3183_"/>
      <sheetName val="_Recovered_SheetName_3184_"/>
      <sheetName val="_Recovered_SheetName_3185_"/>
      <sheetName val="_Recovered_SheetName_3186_"/>
      <sheetName val="_Recovered_SheetName_3187_"/>
      <sheetName val="_Recovered_SheetName_3188_"/>
      <sheetName val="_Recovered_SheetName_3189_"/>
      <sheetName val="_Recovered_SheetName_3190_"/>
      <sheetName val="_Recovered_SheetName_3191_"/>
      <sheetName val="_Recovered_SheetName_3192_"/>
      <sheetName val="_Recovered_SheetName_3193_"/>
      <sheetName val="_Recovered_SheetName_3194_"/>
      <sheetName val="_Recovered_SheetName_3195_"/>
      <sheetName val="_Recovered_SheetName_3196_"/>
      <sheetName val="_Recovered_SheetName_3197_"/>
      <sheetName val="_Recovered_SheetName_3198_"/>
      <sheetName val="_Recovered_SheetName_3199_"/>
      <sheetName val="_Recovered_SheetName_3200_"/>
      <sheetName val="_Recovered_SheetName_3201_"/>
      <sheetName val="_Recovered_SheetName_3202_"/>
      <sheetName val="_Recovered_SheetName_3203_"/>
      <sheetName val="_Recovered_SheetName_3204_"/>
      <sheetName val="_Recovered_SheetName_3205_"/>
      <sheetName val="_Recovered_SheetName_3206_"/>
      <sheetName val="_Recovered_SheetName_3207_"/>
      <sheetName val="_Recovered_SheetName_3208_"/>
      <sheetName val="_Recovered_SheetName_3209_"/>
      <sheetName val="_Recovered_SheetName_3210_"/>
      <sheetName val="_Recovered_SheetName_3211_"/>
      <sheetName val="_Recovered_SheetName_3212_"/>
      <sheetName val="_Recovered_SheetName_3213_"/>
      <sheetName val="_Recovered_SheetName_3214_"/>
      <sheetName val="_Recovered_SheetName_3215_"/>
      <sheetName val="_Recovered_SheetName_3216_"/>
      <sheetName val="_Recovered_SheetName_3217_"/>
      <sheetName val="_Recovered_SheetName_3218_"/>
      <sheetName val="_Recovered_SheetName_3219_"/>
      <sheetName val="_Recovered_SheetName_3220_"/>
      <sheetName val="_Recovered_SheetName_3221_"/>
      <sheetName val="_Recovered_SheetName_3222_"/>
      <sheetName val="_Recovered_SheetName_3223_"/>
      <sheetName val="_Recovered_SheetName_3224_"/>
      <sheetName val="_Recovered_SheetName_3225_"/>
      <sheetName val="_Recovered_SheetName_3226_"/>
      <sheetName val="_Recovered_SheetName_3227_"/>
      <sheetName val="_Recovered_SheetName_3228_"/>
      <sheetName val="_Recovered_SheetName_3229_"/>
      <sheetName val="_Recovered_SheetName_3230_"/>
      <sheetName val="_Recovered_SheetName_3231_"/>
      <sheetName val="_Recovered_SheetName_3232_"/>
      <sheetName val="_Recovered_SheetName_3233_"/>
      <sheetName val="_Recovered_SheetName_3234_"/>
      <sheetName val="_Recovered_SheetName_3235_"/>
      <sheetName val="_Recovered_SheetName_3236_"/>
      <sheetName val="_Recovered_SheetName_3237_"/>
      <sheetName val="_Recovered_SheetName_3238_"/>
      <sheetName val="_Recovered_SheetName_3239_"/>
      <sheetName val="_Recovered_SheetName_3240_"/>
      <sheetName val="_Recovered_SheetName_3241_"/>
      <sheetName val="_Recovered_SheetName_3242_"/>
      <sheetName val="_Recovered_SheetName_3243_"/>
      <sheetName val="_Recovered_SheetName_3244_"/>
      <sheetName val="_Recovered_SheetName_3245_"/>
      <sheetName val="_Recovered_SheetName_3246_"/>
      <sheetName val="_Recovered_SheetName_3247_"/>
      <sheetName val="_Recovered_SheetName_3248_"/>
      <sheetName val="_Recovered_SheetName_3249_"/>
      <sheetName val="_Recovered_SheetName_3250_"/>
      <sheetName val="_Recovered_SheetName_3251_"/>
      <sheetName val="_Recovered_SheetName_3252_"/>
      <sheetName val="_Recovered_SheetName_3253_"/>
      <sheetName val="_Recovered_SheetName_3254_"/>
      <sheetName val="_Recovered_SheetName_3255_"/>
      <sheetName val="_Recovered_SheetName_3256_"/>
      <sheetName val="_Recovered_SheetName_3257_"/>
      <sheetName val="_Recovered_SheetName_3258_"/>
      <sheetName val="_Recovered_SheetName_3259_"/>
      <sheetName val="_Recovered_SheetName_3260_"/>
      <sheetName val="_Recovered_SheetName_3261_"/>
      <sheetName val="_Recovered_SheetName_3262_"/>
      <sheetName val="_Recovered_SheetName_3263_"/>
      <sheetName val="_Recovered_SheetName_3264_"/>
      <sheetName val="_Recovered_SheetName_3265_"/>
      <sheetName val="_Recovered_SheetName_3266_"/>
      <sheetName val="_Recovered_SheetName_3267_"/>
      <sheetName val="_Recovered_SheetName_3268_"/>
      <sheetName val="_Recovered_SheetName_3269_"/>
      <sheetName val="_Recovered_SheetName_3270_"/>
      <sheetName val="_Recovered_SheetName_3271_"/>
      <sheetName val="_Recovered_SheetName_3272_"/>
      <sheetName val="_Recovered_SheetName_3273_"/>
      <sheetName val="_Recovered_SheetName_3274_"/>
      <sheetName val="_Recovered_SheetName_3275_"/>
      <sheetName val="_Recovered_SheetName_3276_"/>
      <sheetName val="_Recovered_SheetName_3277_"/>
      <sheetName val="_Recovered_SheetName_3278_"/>
      <sheetName val="_Recovered_SheetName_3279_"/>
      <sheetName val="_Recovered_SheetName_3280_"/>
      <sheetName val="_Recovered_SheetName_3281_"/>
      <sheetName val="_Recovered_SheetName_3282_"/>
      <sheetName val="_Recovered_SheetName_3283_"/>
      <sheetName val="_Recovered_SheetName_3284_"/>
      <sheetName val="_Recovered_SheetName_3285_"/>
      <sheetName val="_Recovered_SheetName_3286_"/>
      <sheetName val="_Recovered_SheetName_3287_"/>
      <sheetName val="_Recovered_SheetName_3288_"/>
      <sheetName val="_Recovered_SheetName_3289_"/>
      <sheetName val="_Recovered_SheetName_3290_"/>
      <sheetName val="_Recovered_SheetName_3291_"/>
      <sheetName val="_Recovered_SheetName_3292_"/>
      <sheetName val="_Recovered_SheetName_3293_"/>
      <sheetName val="_Recovered_SheetName_3294_"/>
      <sheetName val="_Recovered_SheetName_3295_"/>
      <sheetName val="_Recovered_SheetName_3296_"/>
      <sheetName val="_Recovered_SheetName_3297_"/>
      <sheetName val="_Recovered_SheetName_3298_"/>
      <sheetName val="_Recovered_SheetName_3299_"/>
      <sheetName val="_Recovered_SheetName_3300_"/>
      <sheetName val="_Recovered_SheetName_3301_"/>
      <sheetName val="_Recovered_SheetName_3302_"/>
      <sheetName val="_Recovered_SheetName_3303_"/>
      <sheetName val="_Recovered_SheetName_3304_"/>
      <sheetName val="_Recovered_SheetName_3305_"/>
      <sheetName val="_Recovered_SheetName_3306_"/>
      <sheetName val="_Recovered_SheetName_3307_"/>
      <sheetName val="_Recovered_SheetName_3308_"/>
      <sheetName val="_Recovered_SheetName_3309_"/>
      <sheetName val="_Recovered_SheetName_3310_"/>
      <sheetName val="_Recovered_SheetName_3311_"/>
      <sheetName val="_Recovered_SheetName_3312_"/>
      <sheetName val="_Recovered_SheetName_3313_"/>
      <sheetName val="_Recovered_SheetName_3314_"/>
      <sheetName val="_Recovered_SheetName_3315_"/>
      <sheetName val="_Recovered_SheetName_3316_"/>
      <sheetName val="_Recovered_SheetName_3317_"/>
      <sheetName val="_Recovered_SheetName_3318_"/>
      <sheetName val="_Recovered_SheetName_3319_"/>
      <sheetName val="_Recovered_SheetName_3320_"/>
      <sheetName val="_Recovered_SheetName_3321_"/>
      <sheetName val="_Recovered_SheetName_3322_"/>
      <sheetName val="_Recovered_SheetName_3323_"/>
      <sheetName val="_Recovered_SheetName_3324_"/>
      <sheetName val="_Recovered_SheetName_3325_"/>
      <sheetName val="_Recovered_SheetName_3326_"/>
      <sheetName val="_Recovered_SheetName_3327_"/>
      <sheetName val="_Recovered_SheetName_3328_"/>
      <sheetName val="_Recovered_SheetName_3329_"/>
      <sheetName val="_Recovered_SheetName_3330_"/>
      <sheetName val="_Recovered_SheetName_3331_"/>
      <sheetName val="_Recovered_SheetName_3332_"/>
      <sheetName val="_Recovered_SheetName_3333_"/>
      <sheetName val="_Recovered_SheetName_3334_"/>
      <sheetName val="_Recovered_SheetName_3335_"/>
      <sheetName val="_Recovered_SheetName_3336_"/>
      <sheetName val="_Recovered_SheetName_3337_"/>
      <sheetName val="_Recovered_SheetName_3338_"/>
      <sheetName val="_Recovered_SheetName_3339_"/>
      <sheetName val="_Recovered_SheetName_3340_"/>
      <sheetName val="_Recovered_SheetName_3341_"/>
      <sheetName val="_Recovered_SheetName_3342_"/>
      <sheetName val="_Recovered_SheetName_3343_"/>
      <sheetName val="_Recovered_SheetName_3344_"/>
      <sheetName val="_Recovered_SheetName_3345_"/>
      <sheetName val="_Recovered_SheetName_3346_"/>
      <sheetName val="_Recovered_SheetName_3347_"/>
      <sheetName val="_Recovered_SheetName_3348_"/>
      <sheetName val="_Recovered_SheetName_3349_"/>
      <sheetName val="_Recovered_SheetName_3350_"/>
      <sheetName val="_Recovered_SheetName_3351_"/>
      <sheetName val="_Recovered_SheetName_3352_"/>
      <sheetName val="_Recovered_SheetName_3353_"/>
      <sheetName val="_Recovered_SheetName_3354_"/>
      <sheetName val="_Recovered_SheetName_3355_"/>
      <sheetName val="_Recovered_SheetName_3356_"/>
      <sheetName val="_Recovered_SheetName_3357_"/>
      <sheetName val="_Recovered_SheetName_3358_"/>
      <sheetName val="_Recovered_SheetName_3359_"/>
      <sheetName val="_Recovered_SheetName_3360_"/>
      <sheetName val="_Recovered_SheetName_3361_"/>
      <sheetName val="_Recovered_SheetName_3362_"/>
      <sheetName val="_Recovered_SheetName_3363_"/>
      <sheetName val="_Recovered_SheetName_3364_"/>
      <sheetName val="_Recovered_SheetName_3365_"/>
      <sheetName val="_Recovered_SheetName_3366_"/>
      <sheetName val="_Recovered_SheetName_3367_"/>
      <sheetName val="_Recovered_SheetName_3368_"/>
      <sheetName val="_Recovered_SheetName_3369_"/>
      <sheetName val="_Recovered_SheetName_3370_"/>
      <sheetName val="_Recovered_SheetName_3371_"/>
      <sheetName val="_Recovered_SheetName_3372_"/>
      <sheetName val="_Recovered_SheetName_3373_"/>
      <sheetName val="_Recovered_SheetName_3374_"/>
      <sheetName val="_Recovered_SheetName_3375_"/>
      <sheetName val="_Recovered_SheetName_3376_"/>
      <sheetName val="_Recovered_SheetName_3377_"/>
      <sheetName val="_Recovered_SheetName_3378_"/>
      <sheetName val="_Recovered_SheetName_3379_"/>
      <sheetName val="_Recovered_SheetName_3380_"/>
      <sheetName val="_Recovered_SheetName_3381_"/>
      <sheetName val="_Recovered_SheetName_3382_"/>
      <sheetName val="_Recovered_SheetName_3383_"/>
      <sheetName val="_Recovered_SheetName_3384_"/>
      <sheetName val="_Recovered_SheetName_3385_"/>
      <sheetName val="_Recovered_SheetName_3386_"/>
      <sheetName val="_Recovered_SheetName_3387_"/>
      <sheetName val="_Recovered_SheetName_3388_"/>
      <sheetName val="_Recovered_SheetName_3389_"/>
      <sheetName val="_Recovered_SheetName_3390_"/>
      <sheetName val="_Recovered_SheetName_3391_"/>
      <sheetName val="_Recovered_SheetName_3392_"/>
      <sheetName val="_Recovered_SheetName_3393_"/>
      <sheetName val="_Recovered_SheetName_3394_"/>
      <sheetName val="_Recovered_SheetName_3395_"/>
      <sheetName val="_Recovered_SheetName_3396_"/>
      <sheetName val="_Recovered_SheetName_3397_"/>
      <sheetName val="_Recovered_SheetName_3398_"/>
      <sheetName val="_Recovered_SheetName_3399_"/>
      <sheetName val="_Recovered_SheetName_3400_"/>
      <sheetName val="_Recovered_SheetName_3401_"/>
      <sheetName val="_Recovered_SheetName_3402_"/>
      <sheetName val="_Recovered_SheetName_3403_"/>
      <sheetName val="_Recovered_SheetName_3404_"/>
      <sheetName val="_Recovered_SheetName_3405_"/>
      <sheetName val="_Recovered_SheetName_3406_"/>
      <sheetName val="_Recovered_SheetName_3407_"/>
      <sheetName val="_Recovered_SheetName_3408_"/>
      <sheetName val="_Recovered_SheetName_3409_"/>
      <sheetName val="_Recovered_SheetName_3410_"/>
      <sheetName val="_Recovered_SheetName_3411_"/>
      <sheetName val="_Recovered_SheetName_3412_"/>
      <sheetName val="_Recovered_SheetName_3413_"/>
      <sheetName val="_Recovered_SheetName_3414_"/>
      <sheetName val="_Recovered_SheetName_3415_"/>
      <sheetName val="_Recovered_SheetName_3416_"/>
      <sheetName val="_Recovered_SheetName_3417_"/>
      <sheetName val="_Recovered_SheetName_3418_"/>
      <sheetName val="_Recovered_SheetName_3419_"/>
      <sheetName val="_Recovered_SheetName_3420_"/>
      <sheetName val="_Recovered_SheetName_3421_"/>
      <sheetName val="_Recovered_SheetName_3422_"/>
      <sheetName val="_Recovered_SheetName_3423_"/>
      <sheetName val="_Recovered_SheetName_3424_"/>
      <sheetName val="_Recovered_SheetName_3425_"/>
      <sheetName val="_Recovered_SheetName_3426_"/>
      <sheetName val="_Recovered_SheetName_3427_"/>
      <sheetName val="_Recovered_SheetName_3428_"/>
      <sheetName val="_Recovered_SheetName_3429_"/>
      <sheetName val="_Recovered_SheetName_3430_"/>
      <sheetName val="_Recovered_SheetName_3431_"/>
      <sheetName val="_Recovered_SheetName_3432_"/>
      <sheetName val="_Recovered_SheetName_3433_"/>
      <sheetName val="_Recovered_SheetName_3434_"/>
      <sheetName val="_Recovered_SheetName_3435_"/>
      <sheetName val="_Recovered_SheetName_3436_"/>
      <sheetName val="_Recovered_SheetName_3437_"/>
      <sheetName val="_Recovered_SheetName_3438_"/>
      <sheetName val="_Recovered_SheetName_3439_"/>
      <sheetName val="_Recovered_SheetName_3440_"/>
      <sheetName val="_Recovered_SheetName_3441_"/>
      <sheetName val="_Recovered_SheetName_3442_"/>
      <sheetName val="_Recovered_SheetName_3443_"/>
      <sheetName val="_Recovered_SheetName_3444_"/>
      <sheetName val="_Recovered_SheetName_3445_"/>
      <sheetName val="_Recovered_SheetName_3446_"/>
      <sheetName val="_Recovered_SheetName_3447_"/>
      <sheetName val="_Recovered_SheetName_3448_"/>
      <sheetName val="_Recovered_SheetName_3449_"/>
      <sheetName val="_Recovered_SheetName_3450_"/>
      <sheetName val="_Recovered_SheetName_3451_"/>
      <sheetName val="_Recovered_SheetName_3452_"/>
      <sheetName val="_Recovered_SheetName_3453_"/>
      <sheetName val="_Recovered_SheetName_3454_"/>
      <sheetName val="_Recovered_SheetName_3455_"/>
      <sheetName val="_Recovered_SheetName_3456_"/>
      <sheetName val="_Recovered_SheetName_3457_"/>
      <sheetName val="_Recovered_SheetName_3458_"/>
      <sheetName val="_Recovered_SheetName_3459_"/>
      <sheetName val="_Recovered_SheetName_3460_"/>
      <sheetName val="_Recovered_SheetName_3461_"/>
      <sheetName val="_Recovered_SheetName_3462_"/>
      <sheetName val="_Recovered_SheetName_3463_"/>
      <sheetName val="_Recovered_SheetName_3464_"/>
      <sheetName val="_Recovered_SheetName_3465_"/>
      <sheetName val="_Recovered_SheetName_3466_"/>
      <sheetName val="_Recovered_SheetName_3467_"/>
      <sheetName val="_Recovered_SheetName_3468_"/>
      <sheetName val="_Recovered_SheetName_3469_"/>
      <sheetName val="_Recovered_SheetName_3470_"/>
      <sheetName val="_Recovered_SheetName_3471_"/>
      <sheetName val="_Recovered_SheetName_3472_"/>
      <sheetName val="_Recovered_SheetName_3473_"/>
      <sheetName val="_Recovered_SheetName_3474_"/>
      <sheetName val="_Recovered_SheetName_3475_"/>
      <sheetName val="_Recovered_SheetName_3476_"/>
      <sheetName val="_Recovered_SheetName_3477_"/>
      <sheetName val="_Recovered_SheetName_3478_"/>
      <sheetName val="_Recovered_SheetName_3479_"/>
      <sheetName val="_Recovered_SheetName_3480_"/>
      <sheetName val="_Recovered_SheetName_3481_"/>
      <sheetName val="_Recovered_SheetName_3482_"/>
      <sheetName val="_Recovered_SheetName_3483_"/>
      <sheetName val="_Recovered_SheetName_3484_"/>
      <sheetName val="_Recovered_SheetName_3485_"/>
      <sheetName val="_Recovered_SheetName_3486_"/>
      <sheetName val="_Recovered_SheetName_3487_"/>
      <sheetName val="_Recovered_SheetName_3488_"/>
      <sheetName val="_Recovered_SheetName_3489_"/>
      <sheetName val="_Recovered_SheetName_3490_"/>
      <sheetName val="_Recovered_SheetName_3491_"/>
      <sheetName val="_Recovered_SheetName_3492_"/>
      <sheetName val="_Recovered_SheetName_3493_"/>
      <sheetName val="_Recovered_SheetName_3494_"/>
      <sheetName val="_Recovered_SheetName_3495_"/>
      <sheetName val="_Recovered_SheetName_3496_"/>
      <sheetName val="_Recovered_SheetName_3497_"/>
      <sheetName val="_Recovered_SheetName_3498_"/>
      <sheetName val="_Recovered_SheetName_3499_"/>
      <sheetName val="_Recovered_SheetName_3500_"/>
      <sheetName val="_Recovered_SheetName_3501_"/>
      <sheetName val="_Recovered_SheetName_3502_"/>
      <sheetName val="_Recovered_SheetName_3503_"/>
      <sheetName val="_Recovered_SheetName_3504_"/>
      <sheetName val="_Recovered_SheetName_3505_"/>
      <sheetName val="_Recovered_SheetName_3506_"/>
      <sheetName val="_Recovered_SheetName_3507_"/>
      <sheetName val="_Recovered_SheetName_3508_"/>
      <sheetName val="_Recovered_SheetName_3509_"/>
      <sheetName val="_Recovered_SheetName_3510_"/>
      <sheetName val="_Recovered_SheetName_3511_"/>
      <sheetName val="_Recovered_SheetName_3512_"/>
      <sheetName val="_Recovered_SheetName_3513_"/>
      <sheetName val="_Recovered_SheetName_3514_"/>
      <sheetName val="_Recovered_SheetName_3515_"/>
      <sheetName val="_Recovered_SheetName_3516_"/>
      <sheetName val="_Recovered_SheetName_3517_"/>
      <sheetName val="_Recovered_SheetName_3518_"/>
      <sheetName val="_Recovered_SheetName_3519_"/>
      <sheetName val="_Recovered_SheetName_3520_"/>
      <sheetName val="_Recovered_SheetName_3521_"/>
      <sheetName val="_Recovered_SheetName_3522_"/>
      <sheetName val="_Recovered_SheetName_3523_"/>
      <sheetName val="_Recovered_SheetName_3524_"/>
      <sheetName val="_Recovered_SheetName_3525_"/>
      <sheetName val="_Recovered_SheetName_3526_"/>
      <sheetName val="_Recovered_SheetName_3527_"/>
      <sheetName val="_Recovered_SheetName_3528_"/>
      <sheetName val="_Recovered_SheetName_3529_"/>
      <sheetName val="_Recovered_SheetName_3530_"/>
      <sheetName val="_Recovered_SheetName_3531_"/>
      <sheetName val="_Recovered_SheetName_3532_"/>
      <sheetName val="_Recovered_SheetName_3533_"/>
      <sheetName val="_Recovered_SheetName_3534_"/>
      <sheetName val="_Recovered_SheetName_3535_"/>
      <sheetName val="_Recovered_SheetName_3536_"/>
      <sheetName val="_Recovered_SheetName_3537_"/>
      <sheetName val="_Recovered_SheetName_3538_"/>
      <sheetName val="_Recovered_SheetName_3539_"/>
      <sheetName val="_Recovered_SheetName_3540_"/>
      <sheetName val="_Recovered_SheetName_3541_"/>
      <sheetName val="_Recovered_SheetName_3542_"/>
      <sheetName val="_Recovered_SheetName_3543_"/>
      <sheetName val="_Recovered_SheetName_3544_"/>
      <sheetName val="_Recovered_SheetName_3545_"/>
      <sheetName val="_Recovered_SheetName_3546_"/>
      <sheetName val="_Recovered_SheetName_3547_"/>
      <sheetName val="_Recovered_SheetName_3548_"/>
      <sheetName val="_Recovered_SheetName_3549_"/>
      <sheetName val="_Recovered_SheetName_3550_"/>
      <sheetName val="_Recovered_SheetName_3551_"/>
      <sheetName val="_Recovered_SheetName_3552_"/>
      <sheetName val="_Recovered_SheetName_3553_"/>
      <sheetName val="_Recovered_SheetName_3554_"/>
      <sheetName val="_Recovered_SheetName_3555_"/>
      <sheetName val="_Recovered_SheetName_3556_"/>
      <sheetName val="_Recovered_SheetName_3557_"/>
      <sheetName val="_Recovered_SheetName_3558_"/>
      <sheetName val="_Recovered_SheetName_3559_"/>
      <sheetName val="_Recovered_SheetName_3560_"/>
      <sheetName val="_Recovered_SheetName_3561_"/>
      <sheetName val="_Recovered_SheetName_3562_"/>
      <sheetName val="_Recovered_SheetName_3563_"/>
      <sheetName val="_Recovered_SheetName_3564_"/>
      <sheetName val="_Recovered_SheetName_3565_"/>
      <sheetName val="_Recovered_SheetName_3566_"/>
      <sheetName val="_Recovered_SheetName_3567_"/>
      <sheetName val="_Recovered_SheetName_3568_"/>
      <sheetName val="_Recovered_SheetName_3569_"/>
      <sheetName val="_Recovered_SheetName_3570_"/>
      <sheetName val="_Recovered_SheetName_3571_"/>
      <sheetName val="_Recovered_SheetName_3572_"/>
      <sheetName val="_Recovered_SheetName_3573_"/>
      <sheetName val="_Recovered_SheetName_3574_"/>
      <sheetName val="_Recovered_SheetName_3575_"/>
      <sheetName val="_Recovered_SheetName_3576_"/>
      <sheetName val="_Recovered_SheetName_3577_"/>
      <sheetName val="_Recovered_SheetName_3578_"/>
      <sheetName val="_Recovered_SheetName_3579_"/>
      <sheetName val="_Recovered_SheetName_3580_"/>
      <sheetName val="_Recovered_SheetName_3581_"/>
      <sheetName val="_Recovered_SheetName_3582_"/>
      <sheetName val="_Recovered_SheetName_3583_"/>
      <sheetName val="_Recovered_SheetName_3584_"/>
      <sheetName val="_Recovered_SheetName_3585_"/>
      <sheetName val="_Recovered_SheetName_3586_"/>
      <sheetName val="_Recovered_SheetName_3587_"/>
      <sheetName val="_Recovered_SheetName_3588_"/>
      <sheetName val="_Recovered_SheetName_3589_"/>
      <sheetName val="_Recovered_SheetName_3590_"/>
      <sheetName val="_Recovered_SheetName_3591_"/>
      <sheetName val="_Recovered_SheetName_3592_"/>
      <sheetName val="_Recovered_SheetName_3593_"/>
      <sheetName val="_Recovered_SheetName_3594_"/>
      <sheetName val="_Recovered_SheetName_3595_"/>
      <sheetName val="_Recovered_SheetName_3596_"/>
      <sheetName val="_Recovered_SheetName_3597_"/>
      <sheetName val="_Recovered_SheetName_3598_"/>
      <sheetName val="_Recovered_SheetName_3599_"/>
      <sheetName val="_Recovered_SheetName_3600_"/>
      <sheetName val="_Recovered_SheetName_3601_"/>
      <sheetName val="_Recovered_SheetName_3602_"/>
      <sheetName val="_Recovered_SheetName_3603_"/>
      <sheetName val="_Recovered_SheetName_3604_"/>
      <sheetName val="_Recovered_SheetName_3605_"/>
      <sheetName val="_Recovered_SheetName_3606_"/>
      <sheetName val="_Recovered_SheetName_3607_"/>
      <sheetName val="_Recovered_SheetName_3608_"/>
      <sheetName val="_Recovered_SheetName_3609_"/>
      <sheetName val="_Recovered_SheetName_3610_"/>
      <sheetName val="_Recovered_SheetName_3611_"/>
      <sheetName val="_Recovered_SheetName_3612_"/>
      <sheetName val="_Recovered_SheetName_3613_"/>
      <sheetName val="_Recovered_SheetName_3614_"/>
      <sheetName val="_Recovered_SheetName_3615_"/>
      <sheetName val="_Recovered_SheetName_3616_"/>
      <sheetName val="_Recovered_SheetName_3617_"/>
      <sheetName val="_Recovered_SheetName_3618_"/>
      <sheetName val="_Recovered_SheetName_3619_"/>
      <sheetName val="_Recovered_SheetName_3620_"/>
      <sheetName val="_Recovered_SheetName_3621_"/>
      <sheetName val="_Recovered_SheetName_3622_"/>
      <sheetName val="_Recovered_SheetName_3623_"/>
      <sheetName val="_Recovered_SheetName_3624_"/>
      <sheetName val="_Recovered_SheetName_3625_"/>
      <sheetName val="_Recovered_SheetName_3626_"/>
      <sheetName val="_Recovered_SheetName_3627_"/>
      <sheetName val="_Recovered_SheetName_3628_"/>
      <sheetName val="_Recovered_SheetName_3629_"/>
      <sheetName val="_Recovered_SheetName_3630_"/>
      <sheetName val="_Recovered_SheetName_3631_"/>
      <sheetName val="_Recovered_SheetName_3632_"/>
      <sheetName val="_Recovered_SheetName_3633_"/>
      <sheetName val="_Recovered_SheetName_3634_"/>
      <sheetName val="_Recovered_SheetName_3635_"/>
      <sheetName val="_Recovered_SheetName_3636_"/>
      <sheetName val="_Recovered_SheetName_3637_"/>
      <sheetName val="_Recovered_SheetName_3638_"/>
      <sheetName val="_Recovered_SheetName_3639_"/>
      <sheetName val="_Recovered_SheetName_3640_"/>
      <sheetName val="_Recovered_SheetName_3641_"/>
      <sheetName val="_Recovered_SheetName_3642_"/>
      <sheetName val="_Recovered_SheetName_3643_"/>
      <sheetName val="_Recovered_SheetName_3644_"/>
      <sheetName val="_Recovered_SheetName_3645_"/>
      <sheetName val="_Recovered_SheetName_3646_"/>
      <sheetName val="_Recovered_SheetName_3647_"/>
      <sheetName val="_Recovered_SheetName_3648_"/>
      <sheetName val="_Recovered_SheetName_3649_"/>
      <sheetName val="_Recovered_SheetName_3650_"/>
      <sheetName val="_Recovered_SheetName_3651_"/>
      <sheetName val="_Recovered_SheetName_3652_"/>
      <sheetName val="_Recovered_SheetName_3653_"/>
      <sheetName val="_Recovered_SheetName_3654_"/>
      <sheetName val="_Recovered_SheetName_3655_"/>
      <sheetName val="_Recovered_SheetName_3656_"/>
      <sheetName val="_Recovered_SheetName_3657_"/>
      <sheetName val="_Recovered_SheetName_3658_"/>
      <sheetName val="_Recovered_SheetName_3659_"/>
      <sheetName val="_Recovered_SheetName_3660_"/>
      <sheetName val="_Recovered_SheetName_3661_"/>
      <sheetName val="_Recovered_SheetName_3662_"/>
      <sheetName val="_Recovered_SheetName_3663_"/>
      <sheetName val="_Recovered_SheetName_3664_"/>
      <sheetName val="_Recovered_SheetName_3665_"/>
      <sheetName val="_Recovered_SheetName_3666_"/>
      <sheetName val="_Recovered_SheetName_3667_"/>
      <sheetName val="_Recovered_SheetName_3668_"/>
      <sheetName val="_Recovered_SheetName_3669_"/>
      <sheetName val="_Recovered_SheetName_3670_"/>
      <sheetName val="_Recovered_SheetName_3671_"/>
      <sheetName val="_Recovered_SheetName_3672_"/>
      <sheetName val="_Recovered_SheetName_3673_"/>
      <sheetName val="_Recovered_SheetName_3674_"/>
      <sheetName val="_Recovered_SheetName_3675_"/>
      <sheetName val="_Recovered_SheetName_3676_"/>
      <sheetName val="_Recovered_SheetName_3677_"/>
      <sheetName val="_Recovered_SheetName_3678_"/>
      <sheetName val="_Recovered_SheetName_3679_"/>
      <sheetName val="_Recovered_SheetName_3680_"/>
      <sheetName val="_Recovered_SheetName_3681_"/>
      <sheetName val="_Recovered_SheetName_3682_"/>
      <sheetName val="_Recovered_SheetName_3683_"/>
      <sheetName val="_Recovered_SheetName_3684_"/>
      <sheetName val="_Recovered_SheetName_3685_"/>
      <sheetName val="_Recovered_SheetName_3686_"/>
      <sheetName val="_Recovered_SheetName_3687_"/>
      <sheetName val="_Recovered_SheetName_3688_"/>
      <sheetName val="_Recovered_SheetName_3689_"/>
      <sheetName val="_Recovered_SheetName_3690_"/>
      <sheetName val="_Recovered_SheetName_3691_"/>
      <sheetName val="_Recovered_SheetName_3692_"/>
      <sheetName val="_Recovered_SheetName_3693_"/>
      <sheetName val="_Recovered_SheetName_3694_"/>
      <sheetName val="_Recovered_SheetName_3695_"/>
      <sheetName val="_Recovered_SheetName_3696_"/>
      <sheetName val="_Recovered_SheetName_3697_"/>
      <sheetName val="_Recovered_SheetName_3698_"/>
      <sheetName val="_Recovered_SheetName_3699_"/>
      <sheetName val="_Recovered_SheetName_3700_"/>
      <sheetName val="_Recovered_SheetName_3701_"/>
      <sheetName val="_Recovered_SheetName_3702_"/>
      <sheetName val="_Recovered_SheetName_3703_"/>
      <sheetName val="_Recovered_SheetName_3704_"/>
      <sheetName val="_Recovered_SheetName_3705_"/>
      <sheetName val="_Recovered_SheetName_3706_"/>
      <sheetName val="_Recovered_SheetName_3707_"/>
      <sheetName val="_Recovered_SheetName_3708_"/>
      <sheetName val="_Recovered_SheetName_3709_"/>
      <sheetName val="_Recovered_SheetName_3710_"/>
      <sheetName val="_Recovered_SheetName_3711_"/>
      <sheetName val="_Recovered_SheetName_3712_"/>
      <sheetName val="_Recovered_SheetName_3713_"/>
      <sheetName val="_Recovered_SheetName_3714_"/>
      <sheetName val="_Recovered_SheetName_3715_"/>
      <sheetName val="_Recovered_SheetName_3716_"/>
      <sheetName val="_Recovered_SheetName_3717_"/>
      <sheetName val="_Recovered_SheetName_3718_"/>
      <sheetName val="_Recovered_SheetName_3719_"/>
      <sheetName val="_Recovered_SheetName_3720_"/>
      <sheetName val="_Recovered_SheetName_3721_"/>
      <sheetName val="_Recovered_SheetName_3722_"/>
      <sheetName val="_Recovered_SheetName_3723_"/>
      <sheetName val="_Recovered_SheetName_3724_"/>
      <sheetName val="_Recovered_SheetName_3725_"/>
      <sheetName val="_Recovered_SheetName_3726_"/>
      <sheetName val="_Recovered_SheetName_3727_"/>
      <sheetName val="_Recovered_SheetName_3728_"/>
      <sheetName val="_Recovered_SheetName_3729_"/>
      <sheetName val="_Recovered_SheetName_3730_"/>
      <sheetName val="_Recovered_SheetName_3731_"/>
      <sheetName val="_Recovered_SheetName_3732_"/>
      <sheetName val="_Recovered_SheetName_3733_"/>
      <sheetName val="_Recovered_SheetName_3734_"/>
      <sheetName val="_Recovered_SheetName_3735_"/>
      <sheetName val="_Recovered_SheetName_3736_"/>
      <sheetName val="_Recovered_SheetName_3737_"/>
      <sheetName val="_Recovered_SheetName_3738_"/>
      <sheetName val="_Recovered_SheetName_3739_"/>
      <sheetName val="_Recovered_SheetName_3740_"/>
      <sheetName val="_Recovered_SheetName_3741_"/>
      <sheetName val="_Recovered_SheetName_3742_"/>
      <sheetName val="_Recovered_SheetName_3743_"/>
      <sheetName val="_Recovered_SheetName_3744_"/>
      <sheetName val="_Recovered_SheetName_3745_"/>
      <sheetName val="_Recovered_SheetName_3746_"/>
      <sheetName val="_Recovered_SheetName_3747_"/>
      <sheetName val="_Recovered_SheetName_3748_"/>
      <sheetName val="_Recovered_SheetName_3749_"/>
      <sheetName val="_Recovered_SheetName_3750_"/>
      <sheetName val="_Recovered_SheetName_3751_"/>
      <sheetName val="_Recovered_SheetName_3752_"/>
      <sheetName val="_Recovered_SheetName_3753_"/>
      <sheetName val="_Recovered_SheetName_3754_"/>
      <sheetName val="_Recovered_SheetName_3755_"/>
      <sheetName val="_Recovered_SheetName_3756_"/>
      <sheetName val="_Recovered_SheetName_3757_"/>
      <sheetName val="_Recovered_SheetName_3758_"/>
      <sheetName val="_Recovered_SheetName_3759_"/>
      <sheetName val="_Recovered_SheetName_3760_"/>
      <sheetName val="_Recovered_SheetName_3761_"/>
      <sheetName val="_Recovered_SheetName_3762_"/>
      <sheetName val="_Recovered_SheetName_3763_"/>
      <sheetName val="_Recovered_SheetName_3764_"/>
      <sheetName val="_Recovered_SheetName_3765_"/>
      <sheetName val="_Recovered_SheetName_3766_"/>
      <sheetName val="_Recovered_SheetName_3767_"/>
      <sheetName val="_Recovered_SheetName_3768_"/>
      <sheetName val="_Recovered_SheetName_3769_"/>
      <sheetName val="_Recovered_SheetName_3770_"/>
      <sheetName val="_Recovered_SheetName_3771_"/>
      <sheetName val="_Recovered_SheetName_3772_"/>
      <sheetName val="_Recovered_SheetName_3773_"/>
      <sheetName val="_Recovered_SheetName_3774_"/>
      <sheetName val="_Recovered_SheetName_3775_"/>
      <sheetName val="_Recovered_SheetName_3776_"/>
      <sheetName val="_Recovered_SheetName_3777_"/>
      <sheetName val="_Recovered_SheetName_3778_"/>
      <sheetName val="_Recovered_SheetName_3779_"/>
      <sheetName val="_Recovered_SheetName_3780_"/>
      <sheetName val="_Recovered_SheetName_3781_"/>
      <sheetName val="_Recovered_SheetName_3782_"/>
      <sheetName val="_Recovered_SheetName_3783_"/>
      <sheetName val="_Recovered_SheetName_3784_"/>
      <sheetName val="_Recovered_SheetName_3785_"/>
      <sheetName val="_Recovered_SheetName_3786_"/>
      <sheetName val="_Recovered_SheetName_3787_"/>
      <sheetName val="_Recovered_SheetName_3788_"/>
      <sheetName val="_Recovered_SheetName_3789_"/>
      <sheetName val="_Recovered_SheetName_3790_"/>
      <sheetName val="_Recovered_SheetName_3791_"/>
      <sheetName val="_Recovered_SheetName_3792_"/>
      <sheetName val="_Recovered_SheetName_3793_"/>
      <sheetName val="_Recovered_SheetName_3794_"/>
      <sheetName val="_Recovered_SheetName_3795_"/>
      <sheetName val="_Recovered_SheetName_3796_"/>
      <sheetName val="_Recovered_SheetName_3797_"/>
      <sheetName val="_Recovered_SheetName_3798_"/>
      <sheetName val="_Recovered_SheetName_3799_"/>
      <sheetName val="_Recovered_SheetName_3800_"/>
      <sheetName val="_Recovered_SheetName_3801_"/>
      <sheetName val="_Recovered_SheetName_3802_"/>
      <sheetName val="_Recovered_SheetName_3803_"/>
      <sheetName val="_Recovered_SheetName_3804_"/>
      <sheetName val="_Recovered_SheetName_3805_"/>
      <sheetName val="_Recovered_SheetName_3806_"/>
      <sheetName val="_Recovered_SheetName_3807_"/>
      <sheetName val="_Recovered_SheetName_3808_"/>
      <sheetName val="_Recovered_SheetName_3809_"/>
      <sheetName val="_Recovered_SheetName_3810_"/>
      <sheetName val="_Recovered_SheetName_3811_"/>
      <sheetName val="_Recovered_SheetName_3812_"/>
      <sheetName val="_Recovered_SheetName_3813_"/>
      <sheetName val="_Recovered_SheetName_3814_"/>
      <sheetName val="_Recovered_SheetName_3815_"/>
      <sheetName val="_Recovered_SheetName_3816_"/>
      <sheetName val="_Recovered_SheetName_3817_"/>
      <sheetName val="_Recovered_SheetName_3818_"/>
      <sheetName val="_Recovered_SheetName_3819_"/>
      <sheetName val="_Recovered_SheetName_3820_"/>
      <sheetName val="_Recovered_SheetName_3821_"/>
      <sheetName val="_Recovered_SheetName_3822_"/>
      <sheetName val="_Recovered_SheetName_3823_"/>
      <sheetName val="_Recovered_SheetName_3824_"/>
      <sheetName val="_Recovered_SheetName_3825_"/>
      <sheetName val="_Recovered_SheetName_3826_"/>
      <sheetName val="_Recovered_SheetName_3827_"/>
      <sheetName val="_Recovered_SheetName_3828_"/>
      <sheetName val="_Recovered_SheetName_3829_"/>
      <sheetName val="_Recovered_SheetName_3830_"/>
      <sheetName val="_Recovered_SheetName_3831_"/>
      <sheetName val="_Recovered_SheetName_3832_"/>
      <sheetName val="_Recovered_SheetName_3833_"/>
      <sheetName val="_Recovered_SheetName_3834_"/>
      <sheetName val="_Recovered_SheetName_3835_"/>
      <sheetName val="_Recovered_SheetName_3836_"/>
      <sheetName val="_Recovered_SheetName_3837_"/>
      <sheetName val="_Recovered_SheetName_3838_"/>
      <sheetName val="_Recovered_SheetName_3839_"/>
      <sheetName val="_Recovered_SheetName_3840_"/>
      <sheetName val="_Recovered_SheetName_3841_"/>
      <sheetName val="_Recovered_SheetName_3842_"/>
      <sheetName val="_Recovered_SheetName_3843_"/>
      <sheetName val="_Recovered_SheetName_3844_"/>
      <sheetName val="_Recovered_SheetName_3845_"/>
      <sheetName val="_Recovered_SheetName_3846_"/>
      <sheetName val="_Recovered_SheetName_3847_"/>
      <sheetName val="_Recovered_SheetName_3848_"/>
      <sheetName val="_Recovered_SheetName_3849_"/>
      <sheetName val="_Recovered_SheetName_3850_"/>
      <sheetName val="_Recovered_SheetName_3851_"/>
      <sheetName val="_Recovered_SheetName_3852_"/>
      <sheetName val="_Recovered_SheetName_3853_"/>
      <sheetName val="_Recovered_SheetName_3854_"/>
      <sheetName val="_Recovered_SheetName_3855_"/>
      <sheetName val="_Recovered_SheetName_3856_"/>
      <sheetName val="_Recovered_SheetName_3857_"/>
      <sheetName val="_Recovered_SheetName_3858_"/>
      <sheetName val="_Recovered_SheetName_3859_"/>
      <sheetName val="_Recovered_SheetName_3860_"/>
      <sheetName val="_Recovered_SheetName_3861_"/>
      <sheetName val="_Recovered_SheetName_3862_"/>
      <sheetName val="_Recovered_SheetName_3863_"/>
      <sheetName val="_Recovered_SheetName_3864_"/>
      <sheetName val="_Recovered_SheetName_3865_"/>
      <sheetName val="_Recovered_SheetName_3866_"/>
      <sheetName val="_Recovered_SheetName_3867_"/>
      <sheetName val="_Recovered_SheetName_3868_"/>
      <sheetName val="_Recovered_SheetName_3869_"/>
      <sheetName val="_Recovered_SheetName_3870_"/>
      <sheetName val="_Recovered_SheetName_3871_"/>
      <sheetName val="_Recovered_SheetName_3872_"/>
      <sheetName val="_Recovered_SheetName_3873_"/>
      <sheetName val="_Recovered_SheetName_3874_"/>
      <sheetName val="_Recovered_SheetName_3875_"/>
      <sheetName val="_Recovered_SheetName_3876_"/>
      <sheetName val="_Recovered_SheetName_3877_"/>
      <sheetName val="_Recovered_SheetName_3878_"/>
      <sheetName val="_Recovered_SheetName_3879_"/>
      <sheetName val="_Recovered_SheetName_3880_"/>
      <sheetName val="_Recovered_SheetName_3881_"/>
      <sheetName val="_Recovered_SheetName_3882_"/>
      <sheetName val="_Recovered_SheetName_3883_"/>
      <sheetName val="_Recovered_SheetName_3884_"/>
      <sheetName val="_Recovered_SheetName_3885_"/>
      <sheetName val="_Recovered_SheetName_3886_"/>
      <sheetName val="_Recovered_SheetName_3887_"/>
      <sheetName val="_Recovered_SheetName_3888_"/>
      <sheetName val="_Recovered_SheetName_3889_"/>
      <sheetName val="_Recovered_SheetName_3890_"/>
      <sheetName val="_Recovered_SheetName_3891_"/>
      <sheetName val="_Recovered_SheetName_3892_"/>
      <sheetName val="_Recovered_SheetName_3893_"/>
      <sheetName val="_Recovered_SheetName_3894_"/>
      <sheetName val="_Recovered_SheetName_3895_"/>
      <sheetName val="_Recovered_SheetName_3896_"/>
      <sheetName val="_Recovered_SheetName_3897_"/>
      <sheetName val="_Recovered_SheetName_3898_"/>
      <sheetName val="_Recovered_SheetName_3899_"/>
      <sheetName val="_Recovered_SheetName_3900_"/>
      <sheetName val="_Recovered_SheetName_3901_"/>
      <sheetName val="_Recovered_SheetName_3902_"/>
      <sheetName val="_Recovered_SheetName_3903_"/>
      <sheetName val="_Recovered_SheetName_3904_"/>
      <sheetName val="_Recovered_SheetName_3905_"/>
      <sheetName val="_Recovered_SheetName_3906_"/>
      <sheetName val="_Recovered_SheetName_3907_"/>
      <sheetName val="_Recovered_SheetName_3908_"/>
      <sheetName val="_Recovered_SheetName_3909_"/>
      <sheetName val="_Recovered_SheetName_3910_"/>
      <sheetName val="_Recovered_SheetName_3911_"/>
      <sheetName val="_Recovered_SheetName_3912_"/>
      <sheetName val="_Recovered_SheetName_3913_"/>
      <sheetName val="_Recovered_SheetName_3914_"/>
      <sheetName val="_Recovered_SheetName_3915_"/>
      <sheetName val="_Recovered_SheetName_3916_"/>
      <sheetName val="_Recovered_SheetName_3917_"/>
      <sheetName val="_Recovered_SheetName_3918_"/>
      <sheetName val="_Recovered_SheetName_3919_"/>
      <sheetName val="_Recovered_SheetName_3920_"/>
      <sheetName val="_Recovered_SheetName_3921_"/>
      <sheetName val="_Recovered_SheetName_3922_"/>
      <sheetName val="_Recovered_SheetName_3923_"/>
      <sheetName val="_Recovered_SheetName_3924_"/>
      <sheetName val="_Recovered_SheetName_3925_"/>
      <sheetName val="_Recovered_SheetName_3926_"/>
      <sheetName val="_Recovered_SheetName_3927_"/>
      <sheetName val="_Recovered_SheetName_3928_"/>
      <sheetName val="_Recovered_SheetName_3929_"/>
      <sheetName val="_Recovered_SheetName_3930_"/>
      <sheetName val="_Recovered_SheetName_3931_"/>
      <sheetName val="_Recovered_SheetName_3932_"/>
      <sheetName val="_Recovered_SheetName_3933_"/>
      <sheetName val="_Recovered_SheetName_3934_"/>
      <sheetName val="_Recovered_SheetName_3935_"/>
      <sheetName val="_Recovered_SheetName_3936_"/>
      <sheetName val="_Recovered_SheetName_3937_"/>
      <sheetName val="_Recovered_SheetName_3938_"/>
      <sheetName val="_Recovered_SheetName_3939_"/>
      <sheetName val="_Recovered_SheetName_3940_"/>
      <sheetName val="_Recovered_SheetName_3941_"/>
      <sheetName val="_Recovered_SheetName_3942_"/>
      <sheetName val="_Recovered_SheetName_3943_"/>
      <sheetName val="_Recovered_SheetName_3944_"/>
      <sheetName val="_Recovered_SheetName_3945_"/>
      <sheetName val="_Recovered_SheetName_3946_"/>
      <sheetName val="_Recovered_SheetName_3947_"/>
      <sheetName val="_Recovered_SheetName_3948_"/>
      <sheetName val="_Recovered_SheetName_3949_"/>
      <sheetName val="_Recovered_SheetName_3950_"/>
      <sheetName val="_Recovered_SheetName_3951_"/>
      <sheetName val="_Recovered_SheetName_3952_"/>
      <sheetName val="_Recovered_SheetName_3953_"/>
      <sheetName val="_Recovered_SheetName_3954_"/>
      <sheetName val="_Recovered_SheetName_3955_"/>
      <sheetName val="_Recovered_SheetName_3956_"/>
      <sheetName val="_Recovered_SheetName_3957_"/>
      <sheetName val="_Recovered_SheetName_3958_"/>
      <sheetName val="_Recovered_SheetName_3959_"/>
      <sheetName val="_Recovered_SheetName_3960_"/>
      <sheetName val="_Recovered_SheetName_3961_"/>
      <sheetName val="_Recovered_SheetName_3962_"/>
      <sheetName val="_Recovered_SheetName_3963_"/>
      <sheetName val="_Recovered_SheetName_3964_"/>
      <sheetName val="_Recovered_SheetName_3965_"/>
      <sheetName val="_Recovered_SheetName_3966_"/>
      <sheetName val="_Recovered_SheetName_3967_"/>
      <sheetName val="_Recovered_SheetName_3968_"/>
      <sheetName val="_Recovered_SheetName_3969_"/>
      <sheetName val="_Recovered_SheetName_3970_"/>
      <sheetName val="_Recovered_SheetName_3971_"/>
      <sheetName val="_Recovered_SheetName_3972_"/>
      <sheetName val="_Recovered_SheetName_3973_"/>
      <sheetName val="_Recovered_SheetName_3974_"/>
      <sheetName val="_Recovered_SheetName_3975_"/>
      <sheetName val="_Recovered_SheetName_3976_"/>
      <sheetName val="_Recovered_SheetName_3977_"/>
      <sheetName val="_Recovered_SheetName_3978_"/>
      <sheetName val="_Recovered_SheetName_3979_"/>
      <sheetName val="_Recovered_SheetName_3980_"/>
      <sheetName val="_Recovered_SheetName_3981_"/>
      <sheetName val="_Recovered_SheetName_3982_"/>
      <sheetName val="_Recovered_SheetName_3983_"/>
      <sheetName val="_Recovered_SheetName_3984_"/>
      <sheetName val="_Recovered_SheetName_3985_"/>
      <sheetName val="_Recovered_SheetName_3986_"/>
      <sheetName val="_Recovered_SheetName_3987_"/>
      <sheetName val="_Recovered_SheetName_3988_"/>
      <sheetName val="_Recovered_SheetName_3989_"/>
      <sheetName val="_Recovered_SheetName_3990_"/>
      <sheetName val="_Recovered_SheetName_3991_"/>
      <sheetName val="_Recovered_SheetName_3992_"/>
      <sheetName val="_Recovered_SheetName_3993_"/>
      <sheetName val="_Recovered_SheetName_3994_"/>
      <sheetName val="_Recovered_SheetName_3995_"/>
      <sheetName val="_Recovered_SheetName_3996_"/>
      <sheetName val="_Recovered_SheetName_3997_"/>
      <sheetName val="_Recovered_SheetName_3998_"/>
      <sheetName val="_Recovered_SheetName_3999_"/>
      <sheetName val="_Recovered_SheetName_4000_"/>
      <sheetName val="_Recovered_SheetName_4001_"/>
      <sheetName val="_Recovered_SheetName_4002_"/>
      <sheetName val="_Recovered_SheetName_4003_"/>
      <sheetName val="_Recovered_SheetName_4004_"/>
      <sheetName val="_Recovered_SheetName_4005_"/>
      <sheetName val="_Recovered_SheetName_4006_"/>
      <sheetName val="_Recovered_SheetName_4007_"/>
      <sheetName val="_Recovered_SheetName_4008_"/>
      <sheetName val="_Recovered_SheetName_4009_"/>
      <sheetName val="_Recovered_SheetName_4010_"/>
      <sheetName val="_Recovered_SheetName_4011_"/>
      <sheetName val="_Recovered_SheetName_4012_"/>
      <sheetName val="_Recovered_SheetName_4013_"/>
      <sheetName val="_Recovered_SheetName_4014_"/>
      <sheetName val="_Recovered_SheetName_4015_"/>
      <sheetName val="_Recovered_SheetName_4016_"/>
      <sheetName val="_Recovered_SheetName_4017_"/>
      <sheetName val="_Recovered_SheetName_4018_"/>
      <sheetName val="_Recovered_SheetName_4019_"/>
      <sheetName val="_Recovered_SheetName_4020_"/>
      <sheetName val="_Recovered_SheetName_4021_"/>
      <sheetName val="_Recovered_SheetName_4022_"/>
      <sheetName val="_Recovered_SheetName_4023_"/>
      <sheetName val="_Recovered_SheetName_4024_"/>
      <sheetName val="_Recovered_SheetName_4025_"/>
      <sheetName val="_Recovered_SheetName_4026_"/>
      <sheetName val="_Recovered_SheetName_4027_"/>
      <sheetName val="_Recovered_SheetName_4028_"/>
      <sheetName val="_Recovered_SheetName_4029_"/>
      <sheetName val="_Recovered_SheetName_4030_"/>
      <sheetName val="_Recovered_SheetName_4031_"/>
      <sheetName val="_Recovered_SheetName_4032_"/>
      <sheetName val="_Recovered_SheetName_4033_"/>
      <sheetName val="_Recovered_SheetName_4034_"/>
      <sheetName val="_Recovered_SheetName_4035_"/>
      <sheetName val="_Recovered_SheetName_4036_"/>
      <sheetName val="_Recovered_SheetName_4037_"/>
      <sheetName val="_Recovered_SheetName_4038_"/>
      <sheetName val="_Recovered_SheetName_4039_"/>
      <sheetName val="_Recovered_SheetName_4040_"/>
      <sheetName val="_Recovered_SheetName_4041_"/>
      <sheetName val="_Recovered_SheetName_4042_"/>
      <sheetName val="_Recovered_SheetName_4043_"/>
      <sheetName val="_Recovered_SheetName_4044_"/>
      <sheetName val="_Recovered_SheetName_4045_"/>
      <sheetName val="_Recovered_SheetName_4046_"/>
      <sheetName val="_Recovered_SheetName_4047_"/>
      <sheetName val="_Recovered_SheetName_4048_"/>
      <sheetName val="_Recovered_SheetName_4049_"/>
      <sheetName val="_Recovered_SheetName_4050_"/>
      <sheetName val="_Recovered_SheetName_4051_"/>
      <sheetName val="_Recovered_SheetName_4052_"/>
      <sheetName val="_Recovered_SheetName_4053_"/>
      <sheetName val="_Recovered_SheetName_4054_"/>
      <sheetName val="_Recovered_SheetName_4055_"/>
      <sheetName val="_Recovered_SheetName_4056_"/>
      <sheetName val="_Recovered_SheetName_4057_"/>
      <sheetName val="_Recovered_SheetName_4058_"/>
      <sheetName val="_Recovered_SheetName_4059_"/>
      <sheetName val="_Recovered_SheetName_4060_"/>
      <sheetName val="_Recovered_SheetName_4061_"/>
      <sheetName val="_Recovered_SheetName_4062_"/>
      <sheetName val="_Recovered_SheetName_4063_"/>
      <sheetName val="_Recovered_SheetName_4064_"/>
      <sheetName val="_Recovered_SheetName_4065_"/>
      <sheetName val="_Recovered_SheetName_4066_"/>
      <sheetName val="_Recovered_SheetName_4067_"/>
      <sheetName val="_Recovered_SheetName_4068_"/>
      <sheetName val="_Recovered_SheetName_4069_"/>
      <sheetName val="_Recovered_SheetName_4070_"/>
      <sheetName val="_Recovered_SheetName_4071_"/>
      <sheetName val="_Recovered_SheetName_4072_"/>
      <sheetName val="_Recovered_SheetName_4073_"/>
      <sheetName val="_Recovered_SheetName_4074_"/>
      <sheetName val="_Recovered_SheetName_4075_"/>
      <sheetName val="_Recovered_SheetName_4076_"/>
      <sheetName val="_Recovered_SheetName_4077_"/>
      <sheetName val="_Recovered_SheetName_4078_"/>
      <sheetName val="_Recovered_SheetName_4079_"/>
      <sheetName val="_Recovered_SheetName_4080_"/>
      <sheetName val="_Recovered_SheetName_4081_"/>
      <sheetName val="_Recovered_SheetName_4082_"/>
      <sheetName val="_Recovered_SheetName_4083_"/>
      <sheetName val="_Recovered_SheetName_4084_"/>
      <sheetName val="_Recovered_SheetName_4085_"/>
      <sheetName val="_Recovered_SheetName_4086_"/>
      <sheetName val="_Recovered_SheetName_4087_"/>
      <sheetName val="_Recovered_SheetName_4088_"/>
      <sheetName val="_Recovered_SheetName_4089_"/>
      <sheetName val="_Recovered_SheetName_4090_"/>
      <sheetName val="_Recovered_SheetName_4091_"/>
      <sheetName val="_Recovered_SheetName_4092_"/>
      <sheetName val="_Recovered_SheetName_4093_"/>
      <sheetName val="_Recovered_SheetName_4094_"/>
      <sheetName val="_Recovered_SheetName_4095_"/>
      <sheetName val="_Recovered_SheetName_4096_"/>
      <sheetName val="_Recovered_SheetName_4097_"/>
      <sheetName val="_Recovered_SheetName_4098_"/>
      <sheetName val="_Recovered_SheetName_4099_"/>
      <sheetName val="_Recovered_SheetName_4100_"/>
      <sheetName val="_Recovered_SheetName_4101_"/>
      <sheetName val="_Recovered_SheetName_4102_"/>
      <sheetName val="_Recovered_SheetName_4103_"/>
      <sheetName val="_Recovered_SheetName_4104_"/>
      <sheetName val="_Recovered_SheetName_4105_"/>
      <sheetName val="_Recovered_SheetName_4106_"/>
      <sheetName val="_Recovered_SheetName_4107_"/>
      <sheetName val="_Recovered_SheetName_4108_"/>
      <sheetName val="_Recovered_SheetName_4109_"/>
      <sheetName val="_Recovered_SheetName_4110_"/>
      <sheetName val="_Recovered_SheetName_4111_"/>
      <sheetName val="_Recovered_SheetName_4112_"/>
      <sheetName val="_Recovered_SheetName_4113_"/>
      <sheetName val="_Recovered_SheetName_4114_"/>
      <sheetName val="_Recovered_SheetName_4115_"/>
      <sheetName val="_Recovered_SheetName_4116_"/>
      <sheetName val="_Recovered_SheetName_4117_"/>
      <sheetName val="_Recovered_SheetName_4118_"/>
      <sheetName val="_Recovered_SheetName_4119_"/>
      <sheetName val="_Recovered_SheetName_4120_"/>
      <sheetName val="_Recovered_SheetName_4121_"/>
      <sheetName val="_Recovered_SheetName_4122_"/>
      <sheetName val="_Recovered_SheetName_4123_"/>
      <sheetName val="_Recovered_SheetName_4124_"/>
      <sheetName val="_Recovered_SheetName_4125_"/>
      <sheetName val="_Recovered_SheetName_4126_"/>
      <sheetName val="_Recovered_SheetName_4127_"/>
      <sheetName val="_Recovered_SheetName_4128_"/>
      <sheetName val="_Recovered_SheetName_4129_"/>
      <sheetName val="_Recovered_SheetName_4130_"/>
      <sheetName val="_Recovered_SheetName_4131_"/>
      <sheetName val="_Recovered_SheetName_4132_"/>
      <sheetName val="_Recovered_SheetName_4133_"/>
      <sheetName val="_Recovered_SheetName_4134_"/>
      <sheetName val="_Recovered_SheetName_4135_"/>
      <sheetName val="_Recovered_SheetName_4136_"/>
      <sheetName val="_Recovered_SheetName_4137_"/>
      <sheetName val="_Recovered_SheetName_4138_"/>
      <sheetName val="_Recovered_SheetName_4139_"/>
      <sheetName val="_Recovered_SheetName_4140_"/>
      <sheetName val="_Recovered_SheetName_4141_"/>
      <sheetName val="_Recovered_SheetName_4142_"/>
      <sheetName val="_Recovered_SheetName_4143_"/>
      <sheetName val="_Recovered_SheetName_4144_"/>
      <sheetName val="_Recovered_SheetName_4145_"/>
      <sheetName val="_Recovered_SheetName_4146_"/>
      <sheetName val="_Recovered_SheetName_4147_"/>
      <sheetName val="_Recovered_SheetName_4148_"/>
      <sheetName val="_Recovered_SheetName_4149_"/>
      <sheetName val="_Recovered_SheetName_4150_"/>
      <sheetName val="_Recovered_SheetName_4151_"/>
      <sheetName val="_Recovered_SheetName_4152_"/>
      <sheetName val="_Recovered_SheetName_4153_"/>
      <sheetName val="_Recovered_SheetName_4154_"/>
      <sheetName val="_Recovered_SheetName_4155_"/>
      <sheetName val="_Recovered_SheetName_4156_"/>
      <sheetName val="_Recovered_SheetName_4157_"/>
      <sheetName val="_Recovered_SheetName_4158_"/>
      <sheetName val="_Recovered_SheetName_4159_"/>
      <sheetName val="_Recovered_SheetName_4160_"/>
      <sheetName val="_Recovered_SheetName_4161_"/>
      <sheetName val="_Recovered_SheetName_4162_"/>
      <sheetName val="_Recovered_SheetName_4163_"/>
      <sheetName val="_Recovered_SheetName_4164_"/>
      <sheetName val="_Recovered_SheetName_4165_"/>
      <sheetName val="_Recovered_SheetName_4166_"/>
      <sheetName val="_Recovered_SheetName_4167_"/>
      <sheetName val="_Recovered_SheetName_4168_"/>
      <sheetName val="_Recovered_SheetName_4169_"/>
      <sheetName val="_Recovered_SheetName_4170_"/>
      <sheetName val="_Recovered_SheetName_4171_"/>
      <sheetName val="_Recovered_SheetName_4172_"/>
      <sheetName val="_Recovered_SheetName_4173_"/>
      <sheetName val="_Recovered_SheetName_4174_"/>
      <sheetName val="_Recovered_SheetName_4175_"/>
      <sheetName val="_Recovered_SheetName_4176_"/>
      <sheetName val="_Recovered_SheetName_4177_"/>
      <sheetName val="_Recovered_SheetName_4178_"/>
      <sheetName val="_Recovered_SheetName_4179_"/>
      <sheetName val="_Recovered_SheetName_4180_"/>
      <sheetName val="_Recovered_SheetName_4181_"/>
      <sheetName val="_Recovered_SheetName_4182_"/>
      <sheetName val="_Recovered_SheetName_4183_"/>
      <sheetName val="_Recovered_SheetName_4184_"/>
      <sheetName val="_Recovered_SheetName_4185_"/>
      <sheetName val="_Recovered_SheetName_4186_"/>
      <sheetName val="_Recovered_SheetName_4187_"/>
      <sheetName val="_Recovered_SheetName_4188_"/>
      <sheetName val="_Recovered_SheetName_4189_"/>
      <sheetName val="_Recovered_SheetName_4190_"/>
      <sheetName val="_Recovered_SheetName_4191_"/>
      <sheetName val="_Recovered_SheetName_4192_"/>
      <sheetName val="_Recovered_SheetName_4193_"/>
      <sheetName val="_Recovered_SheetName_4194_"/>
      <sheetName val="_Recovered_SheetName_4195_"/>
      <sheetName val="_Recovered_SheetName_4196_"/>
      <sheetName val="_Recovered_SheetName_4197_"/>
      <sheetName val="_Recovered_SheetName_4198_"/>
      <sheetName val="_Recovered_SheetName_4199_"/>
      <sheetName val="_Recovered_SheetName_4200_"/>
      <sheetName val="_Recovered_SheetName_4201_"/>
      <sheetName val="_Recovered_SheetName_4202_"/>
      <sheetName val="_Recovered_SheetName_4203_"/>
      <sheetName val="_Recovered_SheetName_4204_"/>
      <sheetName val="_Recovered_SheetName_4205_"/>
      <sheetName val="_Recovered_SheetName_4206_"/>
      <sheetName val="_Recovered_SheetName_4207_"/>
      <sheetName val="_Recovered_SheetName_4208_"/>
      <sheetName val="_Recovered_SheetName_4209_"/>
      <sheetName val="_Recovered_SheetName_4210_"/>
      <sheetName val="_Recovered_SheetName_4211_"/>
      <sheetName val="_Recovered_SheetName_4212_"/>
      <sheetName val="_Recovered_SheetName_4213_"/>
      <sheetName val="_Recovered_SheetName_4214_"/>
      <sheetName val="_Recovered_SheetName_4215_"/>
      <sheetName val="_Recovered_SheetName_4216_"/>
      <sheetName val="_Recovered_SheetName_4217_"/>
      <sheetName val="_Recovered_SheetName_4218_"/>
      <sheetName val="_Recovered_SheetName_4219_"/>
      <sheetName val="_Recovered_SheetName_4220_"/>
      <sheetName val="_Recovered_SheetName_4221_"/>
      <sheetName val="_Recovered_SheetName_4222_"/>
      <sheetName val="_Recovered_SheetName_4223_"/>
      <sheetName val="_Recovered_SheetName_4224_"/>
      <sheetName val="_Recovered_SheetName_4225_"/>
      <sheetName val="_Recovered_SheetName_4226_"/>
      <sheetName val="_Recovered_SheetName_4227_"/>
      <sheetName val="_Recovered_SheetName_4228_"/>
      <sheetName val="_Recovered_SheetName_4229_"/>
      <sheetName val="_Recovered_SheetName_4230_"/>
      <sheetName val="_Recovered_SheetName_4231_"/>
      <sheetName val="_Recovered_SheetName_4232_"/>
      <sheetName val="_Recovered_SheetName_4233_"/>
      <sheetName val="_Recovered_SheetName_4234_"/>
      <sheetName val="_Recovered_SheetName_4235_"/>
      <sheetName val="_Recovered_SheetName_4236_"/>
      <sheetName val="_Recovered_SheetName_4237_"/>
      <sheetName val="_Recovered_SheetName_4238_"/>
      <sheetName val="_Recovered_SheetName_4239_"/>
      <sheetName val="_Recovered_SheetName_4240_"/>
      <sheetName val="_Recovered_SheetName_4241_"/>
      <sheetName val="_Recovered_SheetName_4242_"/>
      <sheetName val="_Recovered_SheetName_4243_"/>
      <sheetName val="_Recovered_SheetName_4244_"/>
      <sheetName val="_Recovered_SheetName_4245_"/>
      <sheetName val="_Recovered_SheetName_4246_"/>
      <sheetName val="_Recovered_SheetName_4247_"/>
      <sheetName val="_Recovered_SheetName_4248_"/>
      <sheetName val="_Recovered_SheetName_4249_"/>
      <sheetName val="_Recovered_SheetName_4250_"/>
      <sheetName val="_Recovered_SheetName_4251_"/>
      <sheetName val="_Recovered_SheetName_4252_"/>
      <sheetName val="_Recovered_SheetName_4253_"/>
      <sheetName val="_Recovered_SheetName_4254_"/>
      <sheetName val="_Recovered_SheetName_4255_"/>
      <sheetName val="_Recovered_SheetName_4256_"/>
      <sheetName val="_Recovered_SheetName_4257_"/>
      <sheetName val="_Recovered_SheetName_4258_"/>
      <sheetName val="_Recovered_SheetName_4259_"/>
      <sheetName val="_Recovered_SheetName_4260_"/>
      <sheetName val="_Recovered_SheetName_4261_"/>
      <sheetName val="_Recovered_SheetName_4262_"/>
      <sheetName val="_Recovered_SheetName_4263_"/>
      <sheetName val="_Recovered_SheetName_4264_"/>
      <sheetName val="_Recovered_SheetName_4265_"/>
      <sheetName val="_Recovered_SheetName_4266_"/>
      <sheetName val="_Recovered_SheetName_4267_"/>
      <sheetName val="_Recovered_SheetName_4268_"/>
      <sheetName val="_Recovered_SheetName_4269_"/>
      <sheetName val="_Recovered_SheetName_4270_"/>
      <sheetName val="_Recovered_SheetName_4271_"/>
      <sheetName val="_Recovered_SheetName_4272_"/>
      <sheetName val="_Recovered_SheetName_4273_"/>
      <sheetName val="_Recovered_SheetName_4274_"/>
      <sheetName val="_Recovered_SheetName_4275_"/>
      <sheetName val="_Recovered_SheetName_4276_"/>
      <sheetName val="_Recovered_SheetName_4277_"/>
      <sheetName val="_Recovered_SheetName_4278_"/>
      <sheetName val="_Recovered_SheetName_4279_"/>
      <sheetName val="_Recovered_SheetName_4280_"/>
      <sheetName val="_Recovered_SheetName_4281_"/>
      <sheetName val="_Recovered_SheetName_4282_"/>
      <sheetName val="_Recovered_SheetName_4283_"/>
      <sheetName val="_Recovered_SheetName_4284_"/>
      <sheetName val="_Recovered_SheetName_4285_"/>
      <sheetName val="_Recovered_SheetName_4286_"/>
      <sheetName val="_Recovered_SheetName_4287_"/>
      <sheetName val="_Recovered_SheetName_4288_"/>
      <sheetName val="_Recovered_SheetName_4289_"/>
      <sheetName val="_Recovered_SheetName_4290_"/>
      <sheetName val="_Recovered_SheetName_4291_"/>
      <sheetName val="_Recovered_SheetName_4292_"/>
      <sheetName val="_Recovered_SheetName_4293_"/>
      <sheetName val="_Recovered_SheetName_4294_"/>
      <sheetName val="_Recovered_SheetName_4295_"/>
      <sheetName val="_Recovered_SheetName_4296_"/>
      <sheetName val="_Recovered_SheetName_4297_"/>
      <sheetName val="_Recovered_SheetName_4298_"/>
      <sheetName val="_Recovered_SheetName_4299_"/>
      <sheetName val="_Recovered_SheetName_4300_"/>
      <sheetName val="_Recovered_SheetName_4301_"/>
      <sheetName val="_Recovered_SheetName_4302_"/>
      <sheetName val="_Recovered_SheetName_4303_"/>
      <sheetName val="_Recovered_SheetName_4304_"/>
      <sheetName val="_Recovered_SheetName_4305_"/>
      <sheetName val="_Recovered_SheetName_4306_"/>
      <sheetName val="_Recovered_SheetName_4307_"/>
      <sheetName val="_Recovered_SheetName_4308_"/>
      <sheetName val="_Recovered_SheetName_4309_"/>
      <sheetName val="_Recovered_SheetName_4310_"/>
      <sheetName val="_Recovered_SheetName_4311_"/>
      <sheetName val="_Recovered_SheetName_4312_"/>
      <sheetName val="_Recovered_SheetName_4313_"/>
      <sheetName val="_Recovered_SheetName_4314_"/>
      <sheetName val="_Recovered_SheetName_4315_"/>
      <sheetName val="_Recovered_SheetName_4316_"/>
      <sheetName val="_Recovered_SheetName_4317_"/>
      <sheetName val="_Recovered_SheetName_4318_"/>
      <sheetName val="_Recovered_SheetName_4319_"/>
      <sheetName val="_Recovered_SheetName_4320_"/>
      <sheetName val="_Recovered_SheetName_4321_"/>
      <sheetName val="_Recovered_SheetName_4322_"/>
      <sheetName val="_Recovered_SheetName_4323_"/>
      <sheetName val="_Recovered_SheetName_4324_"/>
      <sheetName val="_Recovered_SheetName_4325_"/>
      <sheetName val="_Recovered_SheetName_4326_"/>
      <sheetName val="_Recovered_SheetName_4327_"/>
      <sheetName val="_Recovered_SheetName_4328_"/>
      <sheetName val="_Recovered_SheetName_4329_"/>
      <sheetName val="_Recovered_SheetName_4330_"/>
      <sheetName val="_Recovered_SheetName_4331_"/>
      <sheetName val="_Recovered_SheetName_4332_"/>
      <sheetName val="_Recovered_SheetName_4333_"/>
      <sheetName val="_Recovered_SheetName_4334_"/>
      <sheetName val="_Recovered_SheetName_4335_"/>
      <sheetName val="_Recovered_SheetName_4336_"/>
      <sheetName val="_Recovered_SheetName_4337_"/>
      <sheetName val="_Recovered_SheetName_4338_"/>
      <sheetName val="_Recovered_SheetName_4339_"/>
      <sheetName val="_Recovered_SheetName_4340_"/>
      <sheetName val="_Recovered_SheetName_4341_"/>
      <sheetName val="_Recovered_SheetName_4342_"/>
      <sheetName val="_Recovered_SheetName_4343_"/>
      <sheetName val="_Recovered_SheetName_4344_"/>
      <sheetName val="_Recovered_SheetName_4345_"/>
      <sheetName val="_Recovered_SheetName_4346_"/>
      <sheetName val="_Recovered_SheetName_4347_"/>
      <sheetName val="_Recovered_SheetName_4348_"/>
      <sheetName val="_Recovered_SheetName_4349_"/>
      <sheetName val="_Recovered_SheetName_4350_"/>
      <sheetName val="_Recovered_SheetName_4351_"/>
      <sheetName val="_Recovered_SheetName_4352_"/>
      <sheetName val="_Recovered_SheetName_4353_"/>
      <sheetName val="_Recovered_SheetName_4354_"/>
      <sheetName val="_Recovered_SheetName_4355_"/>
      <sheetName val="_Recovered_SheetName_4356_"/>
      <sheetName val="_Recovered_SheetName_4357_"/>
      <sheetName val="_Recovered_SheetName_4358_"/>
      <sheetName val="_Recovered_SheetName_4359_"/>
      <sheetName val="_Recovered_SheetName_4360_"/>
      <sheetName val="_Recovered_SheetName_4361_"/>
      <sheetName val="_Recovered_SheetName_4362_"/>
      <sheetName val="_Recovered_SheetName_4363_"/>
      <sheetName val="_Recovered_SheetName_4364_"/>
      <sheetName val="_Recovered_SheetName_4365_"/>
      <sheetName val="_Recovered_SheetName_4366_"/>
      <sheetName val="_Recovered_SheetName_4367_"/>
      <sheetName val="_Recovered_SheetName_4368_"/>
      <sheetName val="_Recovered_SheetName_4369_"/>
      <sheetName val="_Recovered_SheetName_4370_"/>
      <sheetName val="_Recovered_SheetName_4371_"/>
      <sheetName val="_Recovered_SheetName_4372_"/>
      <sheetName val="_Recovered_SheetName_4373_"/>
      <sheetName val="_Recovered_SheetName_4374_"/>
      <sheetName val="_Recovered_SheetName_4375_"/>
      <sheetName val="_Recovered_SheetName_4376_"/>
      <sheetName val="_Recovered_SheetName_4377_"/>
      <sheetName val="_Recovered_SheetName_4378_"/>
      <sheetName val="_Recovered_SheetName_4379_"/>
      <sheetName val="_Recovered_SheetName_4380_"/>
      <sheetName val="_Recovered_SheetName_4381_"/>
      <sheetName val="_Recovered_SheetName_4382_"/>
      <sheetName val="_Recovered_SheetName_4383_"/>
      <sheetName val="_Recovered_SheetName_4384_"/>
      <sheetName val="_Recovered_SheetName_4385_"/>
      <sheetName val="_Recovered_SheetName_4386_"/>
      <sheetName val="_Recovered_SheetName_4387_"/>
      <sheetName val="_Recovered_SheetName_4388_"/>
      <sheetName val="_Recovered_SheetName_4389_"/>
      <sheetName val="_Recovered_SheetName_4390_"/>
      <sheetName val="_Recovered_SheetName_4391_"/>
      <sheetName val="_Recovered_SheetName_4392_"/>
      <sheetName val="_Recovered_SheetName_4393_"/>
      <sheetName val="_Recovered_SheetName_4394_"/>
      <sheetName val="_Recovered_SheetName_4395_"/>
      <sheetName val="_Recovered_SheetName_4396_"/>
      <sheetName val="_Recovered_SheetName_4397_"/>
      <sheetName val="_Recovered_SheetName_4398_"/>
      <sheetName val="_Recovered_SheetName_4399_"/>
      <sheetName val="_Recovered_SheetName_4400_"/>
      <sheetName val="_Recovered_SheetName_4401_"/>
      <sheetName val="_Recovered_SheetName_4402_"/>
      <sheetName val="_Recovered_SheetName_4403_"/>
      <sheetName val="_Recovered_SheetName_4404_"/>
      <sheetName val="_Recovered_SheetName_4405_"/>
      <sheetName val="_Recovered_SheetName_4406_"/>
      <sheetName val="_Recovered_SheetName_4407_"/>
      <sheetName val="_Recovered_SheetName_4408_"/>
      <sheetName val="_Recovered_SheetName_4409_"/>
      <sheetName val="_Recovered_SheetName_4410_"/>
      <sheetName val="_Recovered_SheetName_4411_"/>
      <sheetName val="_Recovered_SheetName_4412_"/>
      <sheetName val="_Recovered_SheetName_4413_"/>
      <sheetName val="_Recovered_SheetName_4414_"/>
      <sheetName val="_Recovered_SheetName_4415_"/>
      <sheetName val="_Recovered_SheetName_4416_"/>
      <sheetName val="_Recovered_SheetName_4417_"/>
      <sheetName val="_Recovered_SheetName_4418_"/>
      <sheetName val="_Recovered_SheetName_4419_"/>
      <sheetName val="_Recovered_SheetName_4420_"/>
      <sheetName val="_Recovered_SheetName_4421_"/>
      <sheetName val="_Recovered_SheetName_4422_"/>
      <sheetName val="_Recovered_SheetName_4423_"/>
      <sheetName val="_Recovered_SheetName_4424_"/>
      <sheetName val="_Recovered_SheetName_4425_"/>
      <sheetName val="_Recovered_SheetName_4426_"/>
      <sheetName val="_Recovered_SheetName_4427_"/>
      <sheetName val="_Recovered_SheetName_4428_"/>
      <sheetName val="_Recovered_SheetName_4429_"/>
      <sheetName val="_Recovered_SheetName_4430_"/>
      <sheetName val="_Recovered_SheetName_4431_"/>
      <sheetName val="_Recovered_SheetName_4432_"/>
      <sheetName val="_Recovered_SheetName_4433_"/>
      <sheetName val="_Recovered_SheetName_4434_"/>
      <sheetName val="_Recovered_SheetName_4435_"/>
      <sheetName val="_Recovered_SheetName_4436_"/>
      <sheetName val="_Recovered_SheetName_4437_"/>
      <sheetName val="_Recovered_SheetName_4438_"/>
      <sheetName val="_Recovered_SheetName_4439_"/>
      <sheetName val="_Recovered_SheetName_4440_"/>
      <sheetName val="_Recovered_SheetName_4441_"/>
      <sheetName val="_Recovered_SheetName_4442_"/>
      <sheetName val="_Recovered_SheetName_4443_"/>
      <sheetName val="_Recovered_SheetName_4444_"/>
      <sheetName val="_Recovered_SheetName_4445_"/>
      <sheetName val="_Recovered_SheetName_4446_"/>
      <sheetName val="_Recovered_SheetName_4447_"/>
      <sheetName val="_Recovered_SheetName_4448_"/>
      <sheetName val="_Recovered_SheetName_4449_"/>
      <sheetName val="_Recovered_SheetName_4450_"/>
      <sheetName val="_Recovered_SheetName_4451_"/>
      <sheetName val="_Recovered_SheetName_4452_"/>
      <sheetName val="_Recovered_SheetName_4453_"/>
      <sheetName val="_Recovered_SheetName_4454_"/>
      <sheetName val="_Recovered_SheetName_4455_"/>
      <sheetName val="_Recovered_SheetName_4456_"/>
      <sheetName val="_Recovered_SheetName_4457_"/>
      <sheetName val="_Recovered_SheetName_4458_"/>
      <sheetName val="_Recovered_SheetName_4459_"/>
      <sheetName val="_Recovered_SheetName_4460_"/>
      <sheetName val="_Recovered_SheetName_4461_"/>
      <sheetName val="_Recovered_SheetName_4462_"/>
      <sheetName val="_Recovered_SheetName_4463_"/>
      <sheetName val="_Recovered_SheetName_4464_"/>
      <sheetName val="_Recovered_SheetName_4465_"/>
      <sheetName val="_Recovered_SheetName_4466_"/>
      <sheetName val="_Recovered_SheetName_4467_"/>
      <sheetName val="_Recovered_SheetName_4468_"/>
      <sheetName val="_Recovered_SheetName_4469_"/>
      <sheetName val="_Recovered_SheetName_4470_"/>
      <sheetName val="_Recovered_SheetName_4471_"/>
      <sheetName val="_Recovered_SheetName_4472_"/>
      <sheetName val="_Recovered_SheetName_4473_"/>
      <sheetName val="_Recovered_SheetName_4474_"/>
      <sheetName val="_Recovered_SheetName_4475_"/>
      <sheetName val="_Recovered_SheetName_4476_"/>
      <sheetName val="_Recovered_SheetName_4477_"/>
      <sheetName val="_Recovered_SheetName_4478_"/>
      <sheetName val="_Recovered_SheetName_4479_"/>
      <sheetName val="_Recovered_SheetName_4480_"/>
      <sheetName val="_Recovered_SheetName_4481_"/>
      <sheetName val="_Recovered_SheetName_4482_"/>
      <sheetName val="_Recovered_SheetName_4483_"/>
      <sheetName val="_Recovered_SheetName_4484_"/>
      <sheetName val="_Recovered_SheetName_4485_"/>
      <sheetName val="_Recovered_SheetName_4486_"/>
      <sheetName val="_Recovered_SheetName_4487_"/>
      <sheetName val="_Recovered_SheetName_4488_"/>
      <sheetName val="_Recovered_SheetName_4489_"/>
      <sheetName val="_Recovered_SheetName_4490_"/>
      <sheetName val="_Recovered_SheetName_4491_"/>
      <sheetName val="_Recovered_SheetName_4492_"/>
      <sheetName val="_Recovered_SheetName_4493_"/>
      <sheetName val="_Recovered_SheetName_4494_"/>
      <sheetName val="_Recovered_SheetName_4495_"/>
      <sheetName val="_Recovered_SheetName_4496_"/>
      <sheetName val="_Recovered_SheetName_4497_"/>
      <sheetName val="_Recovered_SheetName_4498_"/>
      <sheetName val="_Recovered_SheetName_4499_"/>
      <sheetName val="_Recovered_SheetName_4500_"/>
      <sheetName val="_Recovered_SheetName_4501_"/>
      <sheetName val="_Recovered_SheetName_4502_"/>
      <sheetName val="_Recovered_SheetName_4503_"/>
      <sheetName val="_Recovered_SheetName_4504_"/>
      <sheetName val="_Recovered_SheetName_4505_"/>
      <sheetName val="_Recovered_SheetName_4506_"/>
      <sheetName val="_Recovered_SheetName_4507_"/>
      <sheetName val="_Recovered_SheetName_4508_"/>
      <sheetName val="_Recovered_SheetName_4509_"/>
      <sheetName val="_Recovered_SheetName_4510_"/>
      <sheetName val="_Recovered_SheetName_4511_"/>
      <sheetName val="_Recovered_SheetName_4512_"/>
      <sheetName val="_Recovered_SheetName_4513_"/>
      <sheetName val="_Recovered_SheetName_4514_"/>
      <sheetName val="_Recovered_SheetName_4515_"/>
      <sheetName val="_Recovered_SheetName_4516_"/>
      <sheetName val="_Recovered_SheetName_4517_"/>
      <sheetName val="_Recovered_SheetName_4518_"/>
      <sheetName val="_Recovered_SheetName_4519_"/>
      <sheetName val="_Recovered_SheetName_4520_"/>
      <sheetName val="_Recovered_SheetName_4521_"/>
      <sheetName val="_Recovered_SheetName_4522_"/>
      <sheetName val="_Recovered_SheetName_4523_"/>
      <sheetName val="_Recovered_SheetName_4524_"/>
      <sheetName val="_Recovered_SheetName_4525_"/>
      <sheetName val="_Recovered_SheetName_4526_"/>
      <sheetName val="_Recovered_SheetName_4527_"/>
      <sheetName val="_Recovered_SheetName_4528_"/>
      <sheetName val="_Recovered_SheetName_4529_"/>
      <sheetName val="_Recovered_SheetName_4530_"/>
      <sheetName val="_Recovered_SheetName_4531_"/>
      <sheetName val="_Recovered_SheetName_4532_"/>
      <sheetName val="_Recovered_SheetName_4533_"/>
      <sheetName val="_Recovered_SheetName_4534_"/>
      <sheetName val="_Recovered_SheetName_4535_"/>
      <sheetName val="_Recovered_SheetName_4536_"/>
      <sheetName val="_Recovered_SheetName_4537_"/>
      <sheetName val="_Recovered_SheetName_4538_"/>
      <sheetName val="_Recovered_SheetName_4539_"/>
      <sheetName val="_Recovered_SheetName_4540_"/>
      <sheetName val="_Recovered_SheetName_4541_"/>
      <sheetName val="_Recovered_SheetName_4542_"/>
      <sheetName val="_Recovered_SheetName_4543_"/>
      <sheetName val="_Recovered_SheetName_4544_"/>
      <sheetName val="_Recovered_SheetName_4545_"/>
      <sheetName val="_Recovered_SheetName_4546_"/>
      <sheetName val="_Recovered_SheetName_4547_"/>
      <sheetName val="_Recovered_SheetName_4548_"/>
      <sheetName val="_Recovered_SheetName_4549_"/>
      <sheetName val="_Recovered_SheetName_4550_"/>
      <sheetName val="_Recovered_SheetName_4551_"/>
      <sheetName val="_Recovered_SheetName_4552_"/>
      <sheetName val="_Recovered_SheetName_4553_"/>
      <sheetName val="_Recovered_SheetName_4554_"/>
      <sheetName val="_Recovered_SheetName_4555_"/>
      <sheetName val="_Recovered_SheetName_4556_"/>
      <sheetName val="_Recovered_SheetName_4557_"/>
      <sheetName val="_Recovered_SheetName_4558_"/>
      <sheetName val="_Recovered_SheetName_4559_"/>
      <sheetName val="_Recovered_SheetName_4560_"/>
      <sheetName val="_Recovered_SheetName_4561_"/>
      <sheetName val="_Recovered_SheetName_4562_"/>
      <sheetName val="_Recovered_SheetName_4563_"/>
      <sheetName val="_Recovered_SheetName_4564_"/>
      <sheetName val="_Recovered_SheetName_4565_"/>
      <sheetName val="_Recovered_SheetName_4566_"/>
      <sheetName val="_Recovered_SheetName_4567_"/>
      <sheetName val="_Recovered_SheetName_4568_"/>
      <sheetName val="_Recovered_SheetName_4569_"/>
      <sheetName val="_Recovered_SheetName_4570_"/>
      <sheetName val="_Recovered_SheetName_4571_"/>
      <sheetName val="_Recovered_SheetName_4572_"/>
      <sheetName val="_Recovered_SheetName_4573_"/>
      <sheetName val="_Recovered_SheetName_4574_"/>
      <sheetName val="_Recovered_SheetName_4575_"/>
      <sheetName val="_Recovered_SheetName_4576_"/>
      <sheetName val="_Recovered_SheetName_4577_"/>
      <sheetName val="_Recovered_SheetName_4578_"/>
      <sheetName val="_Recovered_SheetName_4579_"/>
      <sheetName val="_Recovered_SheetName_4580_"/>
      <sheetName val="_Recovered_SheetName_4581_"/>
      <sheetName val="_Recovered_SheetName_4582_"/>
      <sheetName val="_Recovered_SheetName_4583_"/>
      <sheetName val="_Recovered_SheetName_4584_"/>
      <sheetName val="_Recovered_SheetName_4585_"/>
      <sheetName val="_Recovered_SheetName_4586_"/>
      <sheetName val="_Recovered_SheetName_4587_"/>
      <sheetName val="_Recovered_SheetName_4588_"/>
      <sheetName val="_Recovered_SheetName_4589_"/>
      <sheetName val="_Recovered_SheetName_4590_"/>
      <sheetName val="_Recovered_SheetName_4591_"/>
      <sheetName val="_Recovered_SheetName_4592_"/>
      <sheetName val="_Recovered_SheetName_4593_"/>
      <sheetName val="_Recovered_SheetName_4594_"/>
      <sheetName val="_Recovered_SheetName_4595_"/>
      <sheetName val="_Recovered_SheetName_4596_"/>
      <sheetName val="_Recovered_SheetName_4597_"/>
      <sheetName val="_Recovered_SheetName_4598_"/>
      <sheetName val="_Recovered_SheetName_4599_"/>
      <sheetName val="_Recovered_SheetName_4600_"/>
      <sheetName val="_Recovered_SheetName_4601_"/>
      <sheetName val="_Recovered_SheetName_4602_"/>
      <sheetName val="_Recovered_SheetName_4603_"/>
      <sheetName val="_Recovered_SheetName_4604_"/>
      <sheetName val="_Recovered_SheetName_4605_"/>
      <sheetName val="_Recovered_SheetName_4606_"/>
      <sheetName val="_Recovered_SheetName_4607_"/>
      <sheetName val="_Recovered_SheetName_4608_"/>
      <sheetName val="_Recovered_SheetName_4609_"/>
      <sheetName val="_Recovered_SheetName_4610_"/>
      <sheetName val="_Recovered_SheetName_4611_"/>
      <sheetName val="_Recovered_SheetName_4612_"/>
      <sheetName val="_Recovered_SheetName_4613_"/>
      <sheetName val="_Recovered_SheetName_4614_"/>
      <sheetName val="_Recovered_SheetName_4615_"/>
      <sheetName val="_Recovered_SheetName_4616_"/>
      <sheetName val="_Recovered_SheetName_4617_"/>
      <sheetName val="_Recovered_SheetName_4618_"/>
      <sheetName val="_Recovered_SheetName_4619_"/>
      <sheetName val="_Recovered_SheetName_4620_"/>
      <sheetName val="_Recovered_SheetName_4621_"/>
      <sheetName val="_Recovered_SheetName_4622_"/>
      <sheetName val="_Recovered_SheetName_4623_"/>
      <sheetName val="_Recovered_SheetName_4624_"/>
      <sheetName val="_Recovered_SheetName_4625_"/>
      <sheetName val="_Recovered_SheetName_4626_"/>
      <sheetName val="_Recovered_SheetName_4627_"/>
      <sheetName val="_Recovered_SheetName_4628_"/>
      <sheetName val="_Recovered_SheetName_4629_"/>
      <sheetName val="_Recovered_SheetName_4630_"/>
      <sheetName val="_Recovered_SheetName_4631_"/>
      <sheetName val="_Recovered_SheetName_4632_"/>
      <sheetName val="_Recovered_SheetName_4633_"/>
      <sheetName val="_Recovered_SheetName_4634_"/>
      <sheetName val="_Recovered_SheetName_4635_"/>
      <sheetName val="_Recovered_SheetName_4636_"/>
      <sheetName val="_Recovered_SheetName_4637_"/>
      <sheetName val="_Recovered_SheetName_4638_"/>
      <sheetName val="_Recovered_SheetName_4639_"/>
      <sheetName val="_Recovered_SheetName_4640_"/>
      <sheetName val="_Recovered_SheetName_4641_"/>
      <sheetName val="_Recovered_SheetName_4642_"/>
      <sheetName val="_Recovered_SheetName_4643_"/>
      <sheetName val="_Recovered_SheetName_4644_"/>
      <sheetName val="_Recovered_SheetName_4645_"/>
      <sheetName val="_Recovered_SheetName_4646_"/>
      <sheetName val="_Recovered_SheetName_4647_"/>
      <sheetName val="_Recovered_SheetName_4648_"/>
      <sheetName val="_Recovered_SheetName_4649_"/>
      <sheetName val="_Recovered_SheetName_4650_"/>
      <sheetName val="_Recovered_SheetName_4651_"/>
      <sheetName val="_Recovered_SheetName_4652_"/>
      <sheetName val="_Recovered_SheetName_4653_"/>
      <sheetName val="_Recovered_SheetName_4654_"/>
      <sheetName val="_Recovered_SheetName_4655_"/>
      <sheetName val="_Recovered_SheetName_4656_"/>
      <sheetName val="_Recovered_SheetName_4657_"/>
      <sheetName val="_Recovered_SheetName_4658_"/>
      <sheetName val="_Recovered_SheetName_4659_"/>
      <sheetName val="_Recovered_SheetName_4660_"/>
      <sheetName val="_Recovered_SheetName_4661_"/>
      <sheetName val="_Recovered_SheetName_4662_"/>
      <sheetName val="_Recovered_SheetName_4663_"/>
      <sheetName val="_Recovered_SheetName_4664_"/>
      <sheetName val="_Recovered_SheetName_4665_"/>
      <sheetName val="_Recovered_SheetName_4666_"/>
      <sheetName val="_Recovered_SheetName_4667_"/>
      <sheetName val="_Recovered_SheetName_4668_"/>
      <sheetName val="_Recovered_SheetName_4669_"/>
      <sheetName val="_Recovered_SheetName_4670_"/>
      <sheetName val="_Recovered_SheetName_4671_"/>
      <sheetName val="_Recovered_SheetName_4672_"/>
      <sheetName val="_Recovered_SheetName_4673_"/>
      <sheetName val="_Recovered_SheetName_4674_"/>
      <sheetName val="_Recovered_SheetName_4675_"/>
      <sheetName val="_Recovered_SheetName_4676_"/>
      <sheetName val="_Recovered_SheetName_4677_"/>
      <sheetName val="_Recovered_SheetName_4678_"/>
      <sheetName val="_Recovered_SheetName_4679_"/>
      <sheetName val="_Recovered_SheetName_4680_"/>
      <sheetName val="_Recovered_SheetName_4681_"/>
      <sheetName val="_Recovered_SheetName_4682_"/>
      <sheetName val="_Recovered_SheetName_4683_"/>
      <sheetName val="_Recovered_SheetName_4684_"/>
      <sheetName val="_Recovered_SheetName_4685_"/>
      <sheetName val="_Recovered_SheetName_4686_"/>
      <sheetName val="_Recovered_SheetName_4687_"/>
      <sheetName val="_Recovered_SheetName_4688_"/>
      <sheetName val="_Recovered_SheetName_4689_"/>
      <sheetName val="_Recovered_SheetName_4690_"/>
      <sheetName val="_Recovered_SheetName_4691_"/>
      <sheetName val="_Recovered_SheetName_4692_"/>
      <sheetName val="_Recovered_SheetName_4693_"/>
      <sheetName val="_Recovered_SheetName_4694_"/>
      <sheetName val="_Recovered_SheetName_4695_"/>
      <sheetName val="_Recovered_SheetName_4696_"/>
      <sheetName val="_Recovered_SheetName_4697_"/>
      <sheetName val="_Recovered_SheetName_4698_"/>
      <sheetName val="_Recovered_SheetName_4699_"/>
      <sheetName val="_Recovered_SheetName_4700_"/>
      <sheetName val="_Recovered_SheetName_4701_"/>
      <sheetName val="_Recovered_SheetName_4702_"/>
      <sheetName val="_Recovered_SheetName_4703_"/>
      <sheetName val="_Recovered_SheetName_4704_"/>
      <sheetName val="_Recovered_SheetName_4705_"/>
      <sheetName val="_Recovered_SheetName_4706_"/>
      <sheetName val="_Recovered_SheetName_4707_"/>
      <sheetName val="_Recovered_SheetName_4708_"/>
      <sheetName val="_Recovered_SheetName_4709_"/>
      <sheetName val="_Recovered_SheetName_4710_"/>
      <sheetName val="_Recovered_SheetName_4711_"/>
      <sheetName val="_Recovered_SheetName_4712_"/>
      <sheetName val="_Recovered_SheetName_4713_"/>
      <sheetName val="_Recovered_SheetName_4714_"/>
      <sheetName val="_Recovered_SheetName_4715_"/>
      <sheetName val="_Recovered_SheetName_4716_"/>
      <sheetName val="_Recovered_SheetName_4717_"/>
      <sheetName val="_Recovered_SheetName_4718_"/>
      <sheetName val="_Recovered_SheetName_4719_"/>
      <sheetName val="_Recovered_SheetName_4720_"/>
      <sheetName val="_Recovered_SheetName_4721_"/>
      <sheetName val="_Recovered_SheetName_4722_"/>
      <sheetName val="_Recovered_SheetName_4723_"/>
      <sheetName val="_Recovered_SheetName_4724_"/>
      <sheetName val="_Recovered_SheetName_4725_"/>
      <sheetName val="_Recovered_SheetName_4726_"/>
      <sheetName val="_Recovered_SheetName_4727_"/>
      <sheetName val="_Recovered_SheetName_4728_"/>
      <sheetName val="_Recovered_SheetName_4729_"/>
      <sheetName val="_Recovered_SheetName_4730_"/>
      <sheetName val="_Recovered_SheetName_4731_"/>
      <sheetName val="_Recovered_SheetName_4732_"/>
      <sheetName val="_Recovered_SheetName_4733_"/>
      <sheetName val="_Recovered_SheetName_4734_"/>
      <sheetName val="_Recovered_SheetName_4735_"/>
      <sheetName val="_Recovered_SheetName_4736_"/>
      <sheetName val="_Recovered_SheetName_4737_"/>
      <sheetName val="_Recovered_SheetName_4738_"/>
      <sheetName val="_Recovered_SheetName_4739_"/>
      <sheetName val="_Recovered_SheetName_4740_"/>
      <sheetName val="_Recovered_SheetName_4741_"/>
      <sheetName val="_Recovered_SheetName_4742_"/>
      <sheetName val="_Recovered_SheetName_4743_"/>
      <sheetName val="_Recovered_SheetName_4744_"/>
      <sheetName val="_Recovered_SheetName_4745_"/>
      <sheetName val="_Recovered_SheetName_4746_"/>
      <sheetName val="_Recovered_SheetName_4747_"/>
      <sheetName val="_Recovered_SheetName_4748_"/>
      <sheetName val="_Recovered_SheetName_4749_"/>
      <sheetName val="_Recovered_SheetName_4750_"/>
      <sheetName val="_Recovered_SheetName_4751_"/>
      <sheetName val="_Recovered_SheetName_4752_"/>
      <sheetName val="_Recovered_SheetName_4753_"/>
      <sheetName val="_Recovered_SheetName_4754_"/>
      <sheetName val="_Recovered_SheetName_4755_"/>
      <sheetName val="_Recovered_SheetName_4756_"/>
      <sheetName val="_Recovered_SheetName_4757_"/>
      <sheetName val="_Recovered_SheetName_4758_"/>
      <sheetName val="_Recovered_SheetName_4759_"/>
      <sheetName val="_Recovered_SheetName_4760_"/>
      <sheetName val="_Recovered_SheetName_4761_"/>
      <sheetName val="_Recovered_SheetName_4762_"/>
      <sheetName val="_Recovered_SheetName_4763_"/>
      <sheetName val="_Recovered_SheetName_4764_"/>
      <sheetName val="_Recovered_SheetName_4765_"/>
      <sheetName val="_Recovered_SheetName_4766_"/>
      <sheetName val="_Recovered_SheetName_4767_"/>
      <sheetName val="_Recovered_SheetName_4768_"/>
      <sheetName val="_Recovered_SheetName_4769_"/>
      <sheetName val="_Recovered_SheetName_4770_"/>
      <sheetName val="_Recovered_SheetName_4771_"/>
      <sheetName val="_Recovered_SheetName_4772_"/>
      <sheetName val="_Recovered_SheetName_4773_"/>
      <sheetName val="_Recovered_SheetName_4774_"/>
      <sheetName val="_Recovered_SheetName_4775_"/>
      <sheetName val="_Recovered_SheetName_4776_"/>
      <sheetName val="_Recovered_SheetName_4777_"/>
      <sheetName val="_Recovered_SheetName_4778_"/>
      <sheetName val="_Recovered_SheetName_4779_"/>
      <sheetName val="_Recovered_SheetName_4780_"/>
      <sheetName val="_Recovered_SheetName_4781_"/>
      <sheetName val="_Recovered_SheetName_4782_"/>
      <sheetName val="_Recovered_SheetName_4783_"/>
      <sheetName val="_Recovered_SheetName_4784_"/>
      <sheetName val="_Recovered_SheetName_4785_"/>
      <sheetName val="_Recovered_SheetName_4786_"/>
      <sheetName val="_Recovered_SheetName_4787_"/>
      <sheetName val="_Recovered_SheetName_4788_"/>
      <sheetName val="_Recovered_SheetName_4789_"/>
      <sheetName val="_Recovered_SheetName_4790_"/>
      <sheetName val="_Recovered_SheetName_4791_"/>
      <sheetName val="_Recovered_SheetName_4792_"/>
      <sheetName val="_Recovered_SheetName_4793_"/>
      <sheetName val="_Recovered_SheetName_4794_"/>
      <sheetName val="_Recovered_SheetName_4795_"/>
      <sheetName val="_Recovered_SheetName_4796_"/>
      <sheetName val="_Recovered_SheetName_4797_"/>
      <sheetName val="_Recovered_SheetName_4798_"/>
      <sheetName val="_Recovered_SheetName_4799_"/>
      <sheetName val="_Recovered_SheetName_4800_"/>
      <sheetName val="_Recovered_SheetName_4801_"/>
      <sheetName val="_Recovered_SheetName_4802_"/>
      <sheetName val="_Recovered_SheetName_4803_"/>
      <sheetName val="_Recovered_SheetName_4804_"/>
      <sheetName val="_Recovered_SheetName_4805_"/>
      <sheetName val="_Recovered_SheetName_4806_"/>
      <sheetName val="_Recovered_SheetName_4807_"/>
      <sheetName val="_Recovered_SheetName_4808_"/>
      <sheetName val="_Recovered_SheetName_4809_"/>
      <sheetName val="_Recovered_SheetName_4810_"/>
      <sheetName val="_Recovered_SheetName_4811_"/>
      <sheetName val="_Recovered_SheetName_4812_"/>
      <sheetName val="_Recovered_SheetName_4813_"/>
      <sheetName val="_Recovered_SheetName_4814_"/>
      <sheetName val="_Recovered_SheetName_4815_"/>
      <sheetName val="_Recovered_SheetName_4816_"/>
      <sheetName val="_Recovered_SheetName_4817_"/>
      <sheetName val="_Recovered_SheetName_4818_"/>
      <sheetName val="_Recovered_SheetName_4819_"/>
      <sheetName val="_Recovered_SheetName_4820_"/>
      <sheetName val="_Recovered_SheetName_4821_"/>
      <sheetName val="_Recovered_SheetName_4822_"/>
      <sheetName val="_Recovered_SheetName_4823_"/>
      <sheetName val="_Recovered_SheetName_4824_"/>
      <sheetName val="_Recovered_SheetName_4825_"/>
      <sheetName val="_Recovered_SheetName_4826_"/>
      <sheetName val="_Recovered_SheetName_4827_"/>
      <sheetName val="_Recovered_SheetName_4828_"/>
      <sheetName val="_Recovered_SheetName_4829_"/>
      <sheetName val="_Recovered_SheetName_4830_"/>
      <sheetName val="_Recovered_SheetName_4831_"/>
      <sheetName val="_Recovered_SheetName_4832_"/>
      <sheetName val="_Recovered_SheetName_4833_"/>
      <sheetName val="_Recovered_SheetName_4834_"/>
      <sheetName val="_Recovered_SheetName_4835_"/>
      <sheetName val="_Recovered_SheetName_4836_"/>
      <sheetName val="_Recovered_SheetName_4837_"/>
      <sheetName val="_Recovered_SheetName_4838_"/>
      <sheetName val="_Recovered_SheetName_4839_"/>
      <sheetName val="_Recovered_SheetName_4840_"/>
      <sheetName val="_Recovered_SheetName_4841_"/>
      <sheetName val="_Recovered_SheetName_4842_"/>
      <sheetName val="_Recovered_SheetName_4843_"/>
      <sheetName val="_Recovered_SheetName_4844_"/>
      <sheetName val="_Recovered_SheetName_4845_"/>
      <sheetName val="_Recovered_SheetName_4846_"/>
      <sheetName val="_Recovered_SheetName_4847_"/>
      <sheetName val="_Recovered_SheetName_4848_"/>
      <sheetName val="_Recovered_SheetName_4849_"/>
      <sheetName val="_Recovered_SheetName_4850_"/>
      <sheetName val="_Recovered_SheetName_4851_"/>
      <sheetName val="_Recovered_SheetName_4852_"/>
      <sheetName val="_Recovered_SheetName_4853_"/>
      <sheetName val="_Recovered_SheetName_4854_"/>
      <sheetName val="_Recovered_SheetName_4855_"/>
      <sheetName val="_Recovered_SheetName_4856_"/>
      <sheetName val="_Recovered_SheetName_4857_"/>
      <sheetName val="_Recovered_SheetName_4858_"/>
      <sheetName val="_Recovered_SheetName_4859_"/>
      <sheetName val="_Recovered_SheetName_4860_"/>
      <sheetName val="_Recovered_SheetName_4861_"/>
      <sheetName val="_Recovered_SheetName_4862_"/>
      <sheetName val="_Recovered_SheetName_4863_"/>
      <sheetName val="_Recovered_SheetName_4864_"/>
      <sheetName val="_Recovered_SheetName_4865_"/>
      <sheetName val="_Recovered_SheetName_4866_"/>
      <sheetName val="_Recovered_SheetName_4867_"/>
      <sheetName val="_Recovered_SheetName_4868_"/>
      <sheetName val="_Recovered_SheetName_4869_"/>
      <sheetName val="_Recovered_SheetName_4870_"/>
      <sheetName val="_Recovered_SheetName_4871_"/>
      <sheetName val="_Recovered_SheetName_4872_"/>
      <sheetName val="_Recovered_SheetName_4873_"/>
      <sheetName val="_Recovered_SheetName_4874_"/>
      <sheetName val="_Recovered_SheetName_4875_"/>
      <sheetName val="_Recovered_SheetName_4876_"/>
      <sheetName val="_Recovered_SheetName_4877_"/>
      <sheetName val="_Recovered_SheetName_4878_"/>
      <sheetName val="_Recovered_SheetName_4879_"/>
      <sheetName val="_Recovered_SheetName_4880_"/>
      <sheetName val="_Recovered_SheetName_4881_"/>
      <sheetName val="_Recovered_SheetName_4882_"/>
      <sheetName val="_Recovered_SheetName_4883_"/>
      <sheetName val="_Recovered_SheetName_4884_"/>
      <sheetName val="_Recovered_SheetName_4885_"/>
      <sheetName val="_Recovered_SheetName_4886_"/>
      <sheetName val="_Recovered_SheetName_4887_"/>
      <sheetName val="_Recovered_SheetName_4888_"/>
      <sheetName val="_Recovered_SheetName_4889_"/>
      <sheetName val="_Recovered_SheetName_4890_"/>
      <sheetName val="_Recovered_SheetName_4891_"/>
      <sheetName val="_Recovered_SheetName_4892_"/>
      <sheetName val="_Recovered_SheetName_4893_"/>
      <sheetName val="_Recovered_SheetName_4894_"/>
      <sheetName val="_Recovered_SheetName_4895_"/>
      <sheetName val="_Recovered_SheetName_4896_"/>
      <sheetName val="_Recovered_SheetName_4897_"/>
      <sheetName val="_Recovered_SheetName_4898_"/>
      <sheetName val="_Recovered_SheetName_4899_"/>
      <sheetName val="_Recovered_SheetName_4900_"/>
      <sheetName val="_Recovered_SheetName_4901_"/>
      <sheetName val="_Recovered_SheetName_4902_"/>
      <sheetName val="_Recovered_SheetName_4903_"/>
      <sheetName val="_Recovered_SheetName_4904_"/>
      <sheetName val="_Recovered_SheetName_4905_"/>
      <sheetName val="_Recovered_SheetName_4906_"/>
      <sheetName val="_Recovered_SheetName_4907_"/>
      <sheetName val="_Recovered_SheetName_4908_"/>
      <sheetName val="_Recovered_SheetName_4909_"/>
      <sheetName val="_Recovered_SheetName_4910_"/>
      <sheetName val="_Recovered_SheetName_4911_"/>
      <sheetName val="_Recovered_SheetName_4912_"/>
      <sheetName val="_Recovered_SheetName_4913_"/>
      <sheetName val="_Recovered_SheetName_4914_"/>
      <sheetName val="_Recovered_SheetName_4915_"/>
      <sheetName val="_Recovered_SheetName_4916_"/>
      <sheetName val="_Recovered_SheetName_4917_"/>
      <sheetName val="_Recovered_SheetName_4918_"/>
      <sheetName val="_Recovered_SheetName_4919_"/>
      <sheetName val="_Recovered_SheetName_4920_"/>
      <sheetName val="_Recovered_SheetName_4921_"/>
      <sheetName val="_Recovered_SheetName_4922_"/>
      <sheetName val="_Recovered_SheetName_4923_"/>
      <sheetName val="_Recovered_SheetName_4924_"/>
      <sheetName val="_Recovered_SheetName_4925_"/>
      <sheetName val="_Recovered_SheetName_4926_"/>
      <sheetName val="_Recovered_SheetName_4927_"/>
      <sheetName val="_Recovered_SheetName_4928_"/>
      <sheetName val="_Recovered_SheetName_4929_"/>
      <sheetName val="_Recovered_SheetName_4930_"/>
      <sheetName val="_Recovered_SheetName_4931_"/>
      <sheetName val="_Recovered_SheetName_4932_"/>
      <sheetName val="_Recovered_SheetName_4933_"/>
      <sheetName val="_Recovered_SheetName_4934_"/>
      <sheetName val="_Recovered_SheetName_4935_"/>
      <sheetName val="_Recovered_SheetName_4936_"/>
      <sheetName val="_Recovered_SheetName_4937_"/>
      <sheetName val="_Recovered_SheetName_4938_"/>
      <sheetName val="_Recovered_SheetName_4939_"/>
      <sheetName val="_Recovered_SheetName_4940_"/>
      <sheetName val="_Recovered_SheetName_4941_"/>
      <sheetName val="_Recovered_SheetName_4942_"/>
      <sheetName val="_Recovered_SheetName_4943_"/>
      <sheetName val="_Recovered_SheetName_4944_"/>
      <sheetName val="_Recovered_SheetName_4945_"/>
      <sheetName val="_Recovered_SheetName_4946_"/>
      <sheetName val="_Recovered_SheetName_4947_"/>
      <sheetName val="_Recovered_SheetName_4948_"/>
      <sheetName val="_Recovered_SheetName_4949_"/>
      <sheetName val="_Recovered_SheetName_4950_"/>
      <sheetName val="_Recovered_SheetName_4951_"/>
      <sheetName val="_Recovered_SheetName_4952_"/>
      <sheetName val="_Recovered_SheetName_4953_"/>
      <sheetName val="_Recovered_SheetName_4954_"/>
      <sheetName val="_Recovered_SheetName_4955_"/>
      <sheetName val="_Recovered_SheetName_4956_"/>
      <sheetName val="_Recovered_SheetName_4957_"/>
      <sheetName val="_Recovered_SheetName_4958_"/>
      <sheetName val="_Recovered_SheetName_4959_"/>
      <sheetName val="_Recovered_SheetName_4960_"/>
      <sheetName val="_Recovered_SheetName_4961_"/>
      <sheetName val="_Recovered_SheetName_4962_"/>
      <sheetName val="_Recovered_SheetName_4963_"/>
      <sheetName val="_Recovered_SheetName_4964_"/>
      <sheetName val="_Recovered_SheetName_4965_"/>
      <sheetName val="_Recovered_SheetName_4966_"/>
      <sheetName val="_Recovered_SheetName_4967_"/>
      <sheetName val="_Recovered_SheetName_4968_"/>
      <sheetName val="_Recovered_SheetName_4969_"/>
      <sheetName val="_Recovered_SheetName_4970_"/>
      <sheetName val="_Recovered_SheetName_4971_"/>
      <sheetName val="_Recovered_SheetName_4972_"/>
      <sheetName val="_Recovered_SheetName_4973_"/>
      <sheetName val="_Recovered_SheetName_4974_"/>
      <sheetName val="_Recovered_SheetName_4975_"/>
      <sheetName val="_Recovered_SheetName_4976_"/>
      <sheetName val="_Recovered_SheetName_4977_"/>
      <sheetName val="_Recovered_SheetName_4978_"/>
      <sheetName val="_Recovered_SheetName_4979_"/>
      <sheetName val="_Recovered_SheetName_4980_"/>
      <sheetName val="_Recovered_SheetName_4981_"/>
      <sheetName val="_Recovered_SheetName_4982_"/>
      <sheetName val="_Recovered_SheetName_4983_"/>
      <sheetName val="_Recovered_SheetName_4984_"/>
      <sheetName val="_Recovered_SheetName_4985_"/>
      <sheetName val="_Recovered_SheetName_4986_"/>
      <sheetName val="_Recovered_SheetName_4987_"/>
      <sheetName val="_Recovered_SheetName_4988_"/>
      <sheetName val="_Recovered_SheetName_4989_"/>
      <sheetName val="_Recovered_SheetName_4990_"/>
      <sheetName val="_Recovered_SheetName_4991_"/>
      <sheetName val="_Recovered_SheetName_4992_"/>
      <sheetName val="_Recovered_SheetName_4993_"/>
      <sheetName val="_Recovered_SheetName_4994_"/>
      <sheetName val="_Recovered_SheetName_4995_"/>
      <sheetName val="_Recovered_SheetName_4996_"/>
      <sheetName val="_Recovered_SheetName_4997_"/>
      <sheetName val="_Recovered_SheetName_4998_"/>
      <sheetName val="_Recovered_SheetName_4999_"/>
      <sheetName val="_Recovered_SheetName_5000_"/>
      <sheetName val="_Recovered_SheetName_5001_"/>
      <sheetName val="_Recovered_SheetName_5002_"/>
      <sheetName val="_Recovered_SheetName_5003_"/>
      <sheetName val="_Recovered_SheetName_5004_"/>
      <sheetName val="_Recovered_SheetName_5005_"/>
      <sheetName val="_Recovered_SheetName_5006_"/>
      <sheetName val="_Recovered_SheetName_5007_"/>
      <sheetName val="_Recovered_SheetName_5008_"/>
      <sheetName val="_Recovered_SheetName_5009_"/>
      <sheetName val="_Recovered_SheetName_5010_"/>
      <sheetName val="_Recovered_SheetName_5011_"/>
      <sheetName val="_Recovered_SheetName_5012_"/>
      <sheetName val="_Recovered_SheetName_5013_"/>
      <sheetName val="_Recovered_SheetName_5014_"/>
      <sheetName val="_Recovered_SheetName_5015_"/>
      <sheetName val="_Recovered_SheetName_5016_"/>
      <sheetName val="_Recovered_SheetName_5017_"/>
      <sheetName val="_Recovered_SheetName_5018_"/>
      <sheetName val="_Recovered_SheetName_5019_"/>
      <sheetName val="_Recovered_SheetName_5020_"/>
      <sheetName val="_Recovered_SheetName_5021_"/>
      <sheetName val="_Recovered_SheetName_5022_"/>
      <sheetName val="_Recovered_SheetName_5023_"/>
      <sheetName val="_Recovered_SheetName_5024_"/>
      <sheetName val="_Recovered_SheetName_5025_"/>
      <sheetName val="_Recovered_SheetName_5026_"/>
      <sheetName val="_Recovered_SheetName_5027_"/>
      <sheetName val="_Recovered_SheetName_5028_"/>
      <sheetName val="_Recovered_SheetName_5029_"/>
      <sheetName val="_Recovered_SheetName_5030_"/>
      <sheetName val="_Recovered_SheetName_5031_"/>
      <sheetName val="_Recovered_SheetName_5032_"/>
      <sheetName val="_Recovered_SheetName_5033_"/>
      <sheetName val="_Recovered_SheetName_5034_"/>
      <sheetName val="_Recovered_SheetName_5035_"/>
      <sheetName val="_Recovered_SheetName_5036_"/>
      <sheetName val="_Recovered_SheetName_5037_"/>
      <sheetName val="_Recovered_SheetName_5038_"/>
      <sheetName val="_Recovered_SheetName_5039_"/>
      <sheetName val="_Recovered_SheetName_5040_"/>
      <sheetName val="_Recovered_SheetName_5041_"/>
      <sheetName val="_Recovered_SheetName_5042_"/>
      <sheetName val="_Recovered_SheetName_5043_"/>
      <sheetName val="_Recovered_SheetName_5044_"/>
      <sheetName val="_Recovered_SheetName_5045_"/>
      <sheetName val="_Recovered_SheetName_5046_"/>
      <sheetName val="_Recovered_SheetName_5047_"/>
      <sheetName val="_Recovered_SheetName_5048_"/>
      <sheetName val="_Recovered_SheetName_5049_"/>
      <sheetName val="_Recovered_SheetName_5050_"/>
      <sheetName val="_Recovered_SheetName_5051_"/>
      <sheetName val="_Recovered_SheetName_5052_"/>
      <sheetName val="_Recovered_SheetName_5053_"/>
      <sheetName val="_Recovered_SheetName_5054_"/>
      <sheetName val="_Recovered_SheetName_5055_"/>
      <sheetName val="_Recovered_SheetName_5056_"/>
      <sheetName val="_Recovered_SheetName_5057_"/>
      <sheetName val="_Recovered_SheetName_5058_"/>
      <sheetName val="_Recovered_SheetName_5059_"/>
      <sheetName val="_Recovered_SheetName_5060_"/>
      <sheetName val="_Recovered_SheetName_5061_"/>
      <sheetName val="_Recovered_SheetName_5062_"/>
      <sheetName val="_Recovered_SheetName_5063_"/>
      <sheetName val="_Recovered_SheetName_5064_"/>
      <sheetName val="_Recovered_SheetName_5065_"/>
      <sheetName val="_Recovered_SheetName_5066_"/>
      <sheetName val="_Recovered_SheetName_5067_"/>
      <sheetName val="_Recovered_SheetName_5068_"/>
      <sheetName val="_Recovered_SheetName_5069_"/>
      <sheetName val="_Recovered_SheetName_5070_"/>
      <sheetName val="_Recovered_SheetName_5071_"/>
      <sheetName val="_Recovered_SheetName_5072_"/>
      <sheetName val="_Recovered_SheetName_5073_"/>
      <sheetName val="_Recovered_SheetName_5074_"/>
      <sheetName val="_Recovered_SheetName_5075_"/>
      <sheetName val="_Recovered_SheetName_5076_"/>
      <sheetName val="_Recovered_SheetName_5077_"/>
      <sheetName val="_Recovered_SheetName_5078_"/>
      <sheetName val="_Recovered_SheetName_5079_"/>
      <sheetName val="_Recovered_SheetName_5080_"/>
      <sheetName val="_Recovered_SheetName_5081_"/>
      <sheetName val="_Recovered_SheetName_5082_"/>
      <sheetName val="_Recovered_SheetName_5083_"/>
      <sheetName val="_Recovered_SheetName_5084_"/>
      <sheetName val="_Recovered_SheetName_5085_"/>
      <sheetName val="_Recovered_SheetName_5086_"/>
      <sheetName val="_Recovered_SheetName_5087_"/>
      <sheetName val="_Recovered_SheetName_5088_"/>
      <sheetName val="_Recovered_SheetName_5089_"/>
      <sheetName val="_Recovered_SheetName_5090_"/>
      <sheetName val="_Recovered_SheetName_5091_"/>
      <sheetName val="_Recovered_SheetName_5092_"/>
      <sheetName val="_Recovered_SheetName_5093_"/>
      <sheetName val="_Recovered_SheetName_5094_"/>
      <sheetName val="_Recovered_SheetName_5095_"/>
      <sheetName val="_Recovered_SheetName_5096_"/>
      <sheetName val="_Recovered_SheetName_5097_"/>
      <sheetName val="_Recovered_SheetName_5098_"/>
      <sheetName val="_Recovered_SheetName_5099_"/>
      <sheetName val="_Recovered_SheetName_5100_"/>
      <sheetName val="_Recovered_SheetName_5101_"/>
      <sheetName val="_Recovered_SheetName_5102_"/>
      <sheetName val="_Recovered_SheetName_5103_"/>
      <sheetName val="_Recovered_SheetName_5104_"/>
      <sheetName val="_Recovered_SheetName_5105_"/>
      <sheetName val="_Recovered_SheetName_5106_"/>
      <sheetName val="_Recovered_SheetName_5107_"/>
      <sheetName val="_Recovered_SheetName_5108_"/>
      <sheetName val="_Recovered_SheetName_5109_"/>
      <sheetName val="_Recovered_SheetName_5110_"/>
      <sheetName val="_Recovered_SheetName_5111_"/>
      <sheetName val="_Recovered_SheetName_5112_"/>
      <sheetName val="_Recovered_SheetName_5113_"/>
      <sheetName val="_Recovered_SheetName_5114_"/>
      <sheetName val="_Recovered_SheetName_5115_"/>
      <sheetName val="_Recovered_SheetName_5116_"/>
      <sheetName val="_Recovered_SheetName_5117_"/>
      <sheetName val="_Recovered_SheetName_5118_"/>
      <sheetName val="_Recovered_SheetName_5119_"/>
      <sheetName val="_Recovered_SheetName_5120_"/>
      <sheetName val="_Recovered_SheetName_5121_"/>
      <sheetName val="_Recovered_SheetName_5122_"/>
      <sheetName val="_Recovered_SheetName_5123_"/>
      <sheetName val="_Recovered_SheetName_5124_"/>
      <sheetName val="_Recovered_SheetName_5125_"/>
      <sheetName val="_Recovered_SheetName_5126_"/>
      <sheetName val="_Recovered_SheetName_5127_"/>
      <sheetName val="_Recovered_SheetName_5128_"/>
      <sheetName val="_Recovered_SheetName_5129_"/>
      <sheetName val="_Recovered_SheetName_5130_"/>
      <sheetName val="_Recovered_SheetName_5131_"/>
      <sheetName val="_Recovered_SheetName_5132_"/>
      <sheetName val="_Recovered_SheetName_5133_"/>
      <sheetName val="_Recovered_SheetName_5134_"/>
      <sheetName val="_Recovered_SheetName_5135_"/>
      <sheetName val="_Recovered_SheetName_5136_"/>
      <sheetName val="_Recovered_SheetName_5137_"/>
      <sheetName val="_Recovered_SheetName_5138_"/>
      <sheetName val="_Recovered_SheetName_5139_"/>
      <sheetName val="_Recovered_SheetName_5140_"/>
      <sheetName val="_Recovered_SheetName_5141_"/>
      <sheetName val="_Recovered_SheetName_5142_"/>
      <sheetName val="_Recovered_SheetName_5143_"/>
      <sheetName val="_Recovered_SheetName_5144_"/>
      <sheetName val="_Recovered_SheetName_5145_"/>
      <sheetName val="_Recovered_SheetName_5146_"/>
      <sheetName val="_Recovered_SheetName_5147_"/>
      <sheetName val="_Recovered_SheetName_5148_"/>
      <sheetName val="_Recovered_SheetName_5149_"/>
      <sheetName val="_Recovered_SheetName_5150_"/>
      <sheetName val="_Recovered_SheetName_5151_"/>
      <sheetName val="_Recovered_SheetName_5152_"/>
      <sheetName val="_Recovered_SheetName_5153_"/>
      <sheetName val="_Recovered_SheetName_5154_"/>
      <sheetName val="_Recovered_SheetName_5155_"/>
      <sheetName val="_Recovered_SheetName_5156_"/>
      <sheetName val="_Recovered_SheetName_5157_"/>
      <sheetName val="_Recovered_SheetName_5158_"/>
      <sheetName val="_Recovered_SheetName_5159_"/>
      <sheetName val="_Recovered_SheetName_5160_"/>
      <sheetName val="_Recovered_SheetName_5161_"/>
      <sheetName val="_Recovered_SheetName_5162_"/>
      <sheetName val="_Recovered_SheetName_5163_"/>
      <sheetName val="_Recovered_SheetName_5164_"/>
      <sheetName val="_Recovered_SheetName_5165_"/>
      <sheetName val="_Recovered_SheetName_5166_"/>
      <sheetName val="_Recovered_SheetName_5167_"/>
      <sheetName val="_Recovered_SheetName_5168_"/>
      <sheetName val="_Recovered_SheetName_5169_"/>
      <sheetName val="_Recovered_SheetName_5170_"/>
      <sheetName val="_Recovered_SheetName_5171_"/>
      <sheetName val="_Recovered_SheetName_5172_"/>
      <sheetName val="_Recovered_SheetName_5173_"/>
      <sheetName val="_Recovered_SheetName_5174_"/>
      <sheetName val="_Recovered_SheetName_5175_"/>
      <sheetName val="_Recovered_SheetName_5176_"/>
      <sheetName val="_Recovered_SheetName_5177_"/>
      <sheetName val="_Recovered_SheetName_5178_"/>
      <sheetName val="_Recovered_SheetName_5179_"/>
      <sheetName val="_Recovered_SheetName_5180_"/>
      <sheetName val="_Recovered_SheetName_5181_"/>
      <sheetName val="_Recovered_SheetName_5182_"/>
      <sheetName val="_Recovered_SheetName_5183_"/>
      <sheetName val="_Recovered_SheetName_5184_"/>
      <sheetName val="_Recovered_SheetName_5185_"/>
      <sheetName val="_Recovered_SheetName_5186_"/>
      <sheetName val="_Recovered_SheetName_5187_"/>
      <sheetName val="_Recovered_SheetName_5188_"/>
      <sheetName val="_Recovered_SheetName_5189_"/>
      <sheetName val="_Recovered_SheetName_5190_"/>
      <sheetName val="_Recovered_SheetName_5191_"/>
      <sheetName val="_Recovered_SheetName_5192_"/>
      <sheetName val="_Recovered_SheetName_5193_"/>
      <sheetName val="_Recovered_SheetName_5194_"/>
      <sheetName val="_Recovered_SheetName_5195_"/>
      <sheetName val="_Recovered_SheetName_5196_"/>
      <sheetName val="_Recovered_SheetName_5197_"/>
      <sheetName val="_Recovered_SheetName_5198_"/>
      <sheetName val="_Recovered_SheetName_5199_"/>
      <sheetName val="_Recovered_SheetName_5200_"/>
      <sheetName val="_Recovered_SheetName_5201_"/>
      <sheetName val="_Recovered_SheetName_5202_"/>
      <sheetName val="_Recovered_SheetName_5203_"/>
      <sheetName val="_Recovered_SheetName_5204_"/>
      <sheetName val="_Recovered_SheetName_5205_"/>
      <sheetName val="_Recovered_SheetName_5206_"/>
      <sheetName val="_Recovered_SheetName_5207_"/>
      <sheetName val="_Recovered_SheetName_5208_"/>
      <sheetName val="_Recovered_SheetName_5209_"/>
      <sheetName val="_Recovered_SheetName_5210_"/>
      <sheetName val="_Recovered_SheetName_5211_"/>
      <sheetName val="_Recovered_SheetName_5212_"/>
      <sheetName val="_Recovered_SheetName_5213_"/>
      <sheetName val="_Recovered_SheetName_5214_"/>
      <sheetName val="_Recovered_SheetName_5215_"/>
      <sheetName val="_Recovered_SheetName_5216_"/>
      <sheetName val="_Recovered_SheetName_5217_"/>
      <sheetName val="_Recovered_SheetName_5218_"/>
      <sheetName val="_Recovered_SheetName_5219_"/>
      <sheetName val="_Recovered_SheetName_5220_"/>
      <sheetName val="_Recovered_SheetName_5221_"/>
      <sheetName val="_Recovered_SheetName_5222_"/>
      <sheetName val="_Recovered_SheetName_5223_"/>
      <sheetName val="_Recovered_SheetName_5224_"/>
      <sheetName val="_Recovered_SheetName_5225_"/>
      <sheetName val="_Recovered_SheetName_5226_"/>
      <sheetName val="_Recovered_SheetName_5227_"/>
      <sheetName val="_Recovered_SheetName_5228_"/>
      <sheetName val="_Recovered_SheetName_5229_"/>
      <sheetName val="_Recovered_SheetName_5230_"/>
      <sheetName val="_Recovered_SheetName_5231_"/>
      <sheetName val="_Recovered_SheetName_5232_"/>
      <sheetName val="_Recovered_SheetName_5233_"/>
      <sheetName val="_Recovered_SheetName_5234_"/>
      <sheetName val="_Recovered_SheetName_5235_"/>
      <sheetName val="_Recovered_SheetName_5236_"/>
      <sheetName val="_Recovered_SheetName_5237_"/>
      <sheetName val="_Recovered_SheetName_5238_"/>
      <sheetName val="_Recovered_SheetName_5239_"/>
      <sheetName val="_Recovered_SheetName_5240_"/>
      <sheetName val="_Recovered_SheetName_5241_"/>
      <sheetName val="_Recovered_SheetName_5242_"/>
      <sheetName val="_Recovered_SheetName_5243_"/>
      <sheetName val="_Recovered_SheetName_5244_"/>
      <sheetName val="_Recovered_SheetName_5245_"/>
      <sheetName val="_Recovered_SheetName_5246_"/>
      <sheetName val="_Recovered_SheetName_5247_"/>
      <sheetName val="_Recovered_SheetName_5248_"/>
      <sheetName val="_Recovered_SheetName_5249_"/>
      <sheetName val="_Recovered_SheetName_5250_"/>
      <sheetName val="_Recovered_SheetName_5251_"/>
      <sheetName val="_Recovered_SheetName_5252_"/>
      <sheetName val="_Recovered_SheetName_5253_"/>
      <sheetName val="_Recovered_SheetName_5254_"/>
      <sheetName val="_Recovered_SheetName_5255_"/>
      <sheetName val="_Recovered_SheetName_5256_"/>
      <sheetName val="_Recovered_SheetName_5257_"/>
      <sheetName val="_Recovered_SheetName_5258_"/>
      <sheetName val="_Recovered_SheetName_5259_"/>
      <sheetName val="_Recovered_SheetName_5260_"/>
      <sheetName val="_Recovered_SheetName_5261_"/>
      <sheetName val="_Recovered_SheetName_5262_"/>
      <sheetName val="_Recovered_SheetName_5263_"/>
      <sheetName val="_Recovered_SheetName_5264_"/>
      <sheetName val="_Recovered_SheetName_5265_"/>
      <sheetName val="_Recovered_SheetName_5266_"/>
      <sheetName val="_Recovered_SheetName_5267_"/>
      <sheetName val="_Recovered_SheetName_5268_"/>
      <sheetName val="_Recovered_SheetName_5269_"/>
      <sheetName val="_Recovered_SheetName_5270_"/>
      <sheetName val="_Recovered_SheetName_5271_"/>
      <sheetName val="_Recovered_SheetName_5272_"/>
      <sheetName val="_Recovered_SheetName_5273_"/>
      <sheetName val="_Recovered_SheetName_5274_"/>
      <sheetName val="_Recovered_SheetName_5275_"/>
      <sheetName val="_Recovered_SheetName_5276_"/>
      <sheetName val="_Recovered_SheetName_5277_"/>
      <sheetName val="_Recovered_SheetName_5278_"/>
      <sheetName val="_Recovered_SheetName_5279_"/>
      <sheetName val="_Recovered_SheetName_5280_"/>
      <sheetName val="_Recovered_SheetName_5281_"/>
      <sheetName val="_Recovered_SheetName_5282_"/>
      <sheetName val="_Recovered_SheetName_5283_"/>
      <sheetName val="_Recovered_SheetName_5284_"/>
      <sheetName val="_Recovered_SheetName_5285_"/>
      <sheetName val="_Recovered_SheetName_5286_"/>
      <sheetName val="_Recovered_SheetName_5287_"/>
      <sheetName val="_Recovered_SheetName_5288_"/>
      <sheetName val="_Recovered_SheetName_5289_"/>
      <sheetName val="_Recovered_SheetName_5290_"/>
      <sheetName val="_Recovered_SheetName_5291_"/>
      <sheetName val="_Recovered_SheetName_5292_"/>
      <sheetName val="_Recovered_SheetName_5293_"/>
      <sheetName val="_Recovered_SheetName_5294_"/>
      <sheetName val="_Recovered_SheetName_5295_"/>
      <sheetName val="_Recovered_SheetName_5296_"/>
      <sheetName val="_Recovered_SheetName_5297_"/>
      <sheetName val="_Recovered_SheetName_5298_"/>
      <sheetName val="_Recovered_SheetName_5299_"/>
      <sheetName val="_Recovered_SheetName_5300_"/>
      <sheetName val="_Recovered_SheetName_5301_"/>
      <sheetName val="_Recovered_SheetName_5302_"/>
      <sheetName val="_Recovered_SheetName_5303_"/>
      <sheetName val="_Recovered_SheetName_5304_"/>
      <sheetName val="_Recovered_SheetName_5305_"/>
      <sheetName val="_Recovered_SheetName_5306_"/>
      <sheetName val="_Recovered_SheetName_5307_"/>
      <sheetName val="_Recovered_SheetName_5308_"/>
      <sheetName val="_Recovered_SheetName_5309_"/>
      <sheetName val="_Recovered_SheetName_5310_"/>
      <sheetName val="_Recovered_SheetName_5311_"/>
      <sheetName val="_Recovered_SheetName_5312_"/>
      <sheetName val="_Recovered_SheetName_5313_"/>
      <sheetName val="_Recovered_SheetName_5314_"/>
      <sheetName val="_Recovered_SheetName_5315_"/>
      <sheetName val="_Recovered_SheetName_5316_"/>
      <sheetName val="_Recovered_SheetName_5317_"/>
      <sheetName val="_Recovered_SheetName_5318_"/>
      <sheetName val="_Recovered_SheetName_5319_"/>
      <sheetName val="_Recovered_SheetName_5320_"/>
      <sheetName val="_Recovered_SheetName_5321_"/>
      <sheetName val="_Recovered_SheetName_5322_"/>
      <sheetName val="_Recovered_SheetName_5323_"/>
      <sheetName val="_Recovered_SheetName_5324_"/>
      <sheetName val="_Recovered_SheetName_5325_"/>
      <sheetName val="_Recovered_SheetName_5326_"/>
      <sheetName val="_Recovered_SheetName_5327_"/>
      <sheetName val="_Recovered_SheetName_5328_"/>
      <sheetName val="_Recovered_SheetName_5329_"/>
      <sheetName val="_Recovered_SheetName_5330_"/>
      <sheetName val="_Recovered_SheetName_5331_"/>
      <sheetName val="_Recovered_SheetName_5332_"/>
      <sheetName val="_Recovered_SheetName_5333_"/>
      <sheetName val="_Recovered_SheetName_5334_"/>
      <sheetName val="_Recovered_SheetName_5335_"/>
      <sheetName val="_Recovered_SheetName_5336_"/>
      <sheetName val="_Recovered_SheetName_5337_"/>
      <sheetName val="_Recovered_SheetName_5338_"/>
      <sheetName val="_Recovered_SheetName_5339_"/>
      <sheetName val="_Recovered_SheetName_5340_"/>
      <sheetName val="_Recovered_SheetName_5341_"/>
      <sheetName val="_Recovered_SheetName_5342_"/>
      <sheetName val="_Recovered_SheetName_5343_"/>
      <sheetName val="_Recovered_SheetName_5344_"/>
      <sheetName val="_Recovered_SheetName_5345_"/>
      <sheetName val="_Recovered_SheetName_5346_"/>
      <sheetName val="_Recovered_SheetName_5347_"/>
      <sheetName val="_Recovered_SheetName_5348_"/>
      <sheetName val="_Recovered_SheetName_5349_"/>
      <sheetName val="_Recovered_SheetName_5350_"/>
      <sheetName val="_Recovered_SheetName_5351_"/>
      <sheetName val="_Recovered_SheetName_5352_"/>
      <sheetName val="_Recovered_SheetName_5353_"/>
      <sheetName val="_Recovered_SheetName_5354_"/>
      <sheetName val="_Recovered_SheetName_5355_"/>
      <sheetName val="_Recovered_SheetName_5356_"/>
      <sheetName val="_Recovered_SheetName_5357_"/>
      <sheetName val="_Recovered_SheetName_5358_"/>
      <sheetName val="_Recovered_SheetName_5359_"/>
      <sheetName val="_Recovered_SheetName_5360_"/>
      <sheetName val="_Recovered_SheetName_5361_"/>
      <sheetName val="_Recovered_SheetName_5362_"/>
      <sheetName val="_Recovered_SheetName_5363_"/>
      <sheetName val="_Recovered_SheetName_5364_"/>
      <sheetName val="_Recovered_SheetName_5365_"/>
      <sheetName val="_Recovered_SheetName_5366_"/>
      <sheetName val="_Recovered_SheetName_5367_"/>
      <sheetName val="_Recovered_SheetName_5368_"/>
      <sheetName val="_Recovered_SheetName_5369_"/>
      <sheetName val="_Recovered_SheetName_5370_"/>
      <sheetName val="_Recovered_SheetName_5371_"/>
      <sheetName val="_Recovered_SheetName_5372_"/>
      <sheetName val="_Recovered_SheetName_5373_"/>
      <sheetName val="_Recovered_SheetName_5374_"/>
      <sheetName val="_Recovered_SheetName_5375_"/>
      <sheetName val="_Recovered_SheetName_5376_"/>
      <sheetName val="_Recovered_SheetName_5377_"/>
      <sheetName val="_Recovered_SheetName_5378_"/>
      <sheetName val="_Recovered_SheetName_5379_"/>
      <sheetName val="_Recovered_SheetName_5380_"/>
      <sheetName val="_Recovered_SheetName_5381_"/>
      <sheetName val="_Recovered_SheetName_5382_"/>
      <sheetName val="_Recovered_SheetName_5383_"/>
      <sheetName val="_Recovered_SheetName_5384_"/>
      <sheetName val="_Recovered_SheetName_5385_"/>
      <sheetName val="_Recovered_SheetName_5386_"/>
      <sheetName val="_Recovered_SheetName_5387_"/>
      <sheetName val="_Recovered_SheetName_5388_"/>
      <sheetName val="_Recovered_SheetName_5389_"/>
      <sheetName val="_Recovered_SheetName_5390_"/>
      <sheetName val="_Recovered_SheetName_5391_"/>
      <sheetName val="_Recovered_SheetName_5392_"/>
      <sheetName val="_Recovered_SheetName_5393_"/>
      <sheetName val="_Recovered_SheetName_5394_"/>
      <sheetName val="_Recovered_SheetName_5395_"/>
      <sheetName val="_Recovered_SheetName_5396_"/>
      <sheetName val="_Recovered_SheetName_5397_"/>
      <sheetName val="_Recovered_SheetName_5398_"/>
      <sheetName val="_Recovered_SheetName_5399_"/>
      <sheetName val="_Recovered_SheetName_5400_"/>
      <sheetName val="_Recovered_SheetName_5401_"/>
      <sheetName val="_Recovered_SheetName_5402_"/>
      <sheetName val="_Recovered_SheetName_5403_"/>
      <sheetName val="_Recovered_SheetName_5404_"/>
      <sheetName val="_Recovered_SheetName_5405_"/>
      <sheetName val="_Recovered_SheetName_5406_"/>
      <sheetName val="_Recovered_SheetName_5407_"/>
      <sheetName val="_Recovered_SheetName_5408_"/>
      <sheetName val="_Recovered_SheetName_5409_"/>
      <sheetName val="_Recovered_SheetName_5410_"/>
      <sheetName val="_Recovered_SheetName_5411_"/>
      <sheetName val="_Recovered_SheetName_5412_"/>
      <sheetName val="_Recovered_SheetName_5413_"/>
      <sheetName val="_Recovered_SheetName_5414_"/>
      <sheetName val="_Recovered_SheetName_5415_"/>
      <sheetName val="_Recovered_SheetName_5416_"/>
      <sheetName val="_Recovered_SheetName_5417_"/>
      <sheetName val="_Recovered_SheetName_5418_"/>
      <sheetName val="_Recovered_SheetName_5419_"/>
      <sheetName val="_Recovered_SheetName_5420_"/>
      <sheetName val="_Recovered_SheetName_5421_"/>
      <sheetName val="_Recovered_SheetName_5422_"/>
      <sheetName val="_Recovered_SheetName_5423_"/>
      <sheetName val="_Recovered_SheetName_5424_"/>
      <sheetName val="_Recovered_SheetName_5425_"/>
      <sheetName val="_Recovered_SheetName_5426_"/>
      <sheetName val="_Recovered_SheetName_5427_"/>
      <sheetName val="_Recovered_SheetName_5428_"/>
      <sheetName val="_Recovered_SheetName_5429_"/>
      <sheetName val="_Recovered_SheetName_5430_"/>
      <sheetName val="_Recovered_SheetName_5431_"/>
      <sheetName val="_Recovered_SheetName_5432_"/>
      <sheetName val="_Recovered_SheetName_5433_"/>
      <sheetName val="_Recovered_SheetName_5434_"/>
      <sheetName val="_Recovered_SheetName_5435_"/>
      <sheetName val="_Recovered_SheetName_5436_"/>
      <sheetName val="_Recovered_SheetName_5437_"/>
      <sheetName val="_Recovered_SheetName_5438_"/>
      <sheetName val="_Recovered_SheetName_5439_"/>
      <sheetName val="_Recovered_SheetName_5440_"/>
      <sheetName val="_Recovered_SheetName_5441_"/>
      <sheetName val="_Recovered_SheetName_5442_"/>
      <sheetName val="_Recovered_SheetName_5443_"/>
      <sheetName val="_Recovered_SheetName_5444_"/>
      <sheetName val="_Recovered_SheetName_5445_"/>
      <sheetName val="_Recovered_SheetName_5446_"/>
      <sheetName val="_Recovered_SheetName_5447_"/>
      <sheetName val="_Recovered_SheetName_5448_"/>
      <sheetName val="_Recovered_SheetName_5449_"/>
      <sheetName val="_Recovered_SheetName_5450_"/>
      <sheetName val="_Recovered_SheetName_5451_"/>
      <sheetName val="_Recovered_SheetName_5452_"/>
      <sheetName val="_Recovered_SheetName_5453_"/>
      <sheetName val="_Recovered_SheetName_5454_"/>
      <sheetName val="_Recovered_SheetName_5455_"/>
      <sheetName val="_Recovered_SheetName_5456_"/>
      <sheetName val="_Recovered_SheetName_5457_"/>
      <sheetName val="_Recovered_SheetName_5458_"/>
      <sheetName val="_Recovered_SheetName_5459_"/>
      <sheetName val="_Recovered_SheetName_5460_"/>
      <sheetName val="_Recovered_SheetName_5461_"/>
      <sheetName val="_Recovered_SheetName_5462_"/>
      <sheetName val="_Recovered_SheetName_5463_"/>
      <sheetName val="_Recovered_SheetName_5464_"/>
      <sheetName val="_Recovered_SheetName_5465_"/>
      <sheetName val="_Recovered_SheetName_5466_"/>
      <sheetName val="_Recovered_SheetName_5467_"/>
      <sheetName val="_Recovered_SheetName_5468_"/>
      <sheetName val="_Recovered_SheetName_5469_"/>
      <sheetName val="_Recovered_SheetName_5470_"/>
      <sheetName val="_Recovered_SheetName_5471_"/>
      <sheetName val="_Recovered_SheetName_5472_"/>
      <sheetName val="_Recovered_SheetName_5473_"/>
      <sheetName val="_Recovered_SheetName_5474_"/>
      <sheetName val="_Recovered_SheetName_5475_"/>
      <sheetName val="_Recovered_SheetName_5476_"/>
      <sheetName val="_Recovered_SheetName_5477_"/>
      <sheetName val="_Recovered_SheetName_5478_"/>
      <sheetName val="_Recovered_SheetName_5479_"/>
      <sheetName val="_Recovered_SheetName_5480_"/>
      <sheetName val="_Recovered_SheetName_5481_"/>
      <sheetName val="_Recovered_SheetName_5482_"/>
      <sheetName val="_Recovered_SheetName_5483_"/>
      <sheetName val="_Recovered_SheetName_5484_"/>
      <sheetName val="_Recovered_SheetName_5485_"/>
      <sheetName val="_Recovered_SheetName_5486_"/>
      <sheetName val="_Recovered_SheetName_5487_"/>
      <sheetName val="_Recovered_SheetName_5488_"/>
      <sheetName val="_Recovered_SheetName_5489_"/>
      <sheetName val="_Recovered_SheetName_5490_"/>
      <sheetName val="_Recovered_SheetName_5491_"/>
      <sheetName val="_Recovered_SheetName_5492_"/>
      <sheetName val="_Recovered_SheetName_5493_"/>
      <sheetName val="_Recovered_SheetName_5494_"/>
      <sheetName val="_Recovered_SheetName_5495_"/>
      <sheetName val="_Recovered_SheetName_5496_"/>
      <sheetName val="_Recovered_SheetName_5497_"/>
      <sheetName val="_Recovered_SheetName_5498_"/>
      <sheetName val="_Recovered_SheetName_5499_"/>
      <sheetName val="_Recovered_SheetName_5500_"/>
      <sheetName val="_Recovered_SheetName_5501_"/>
      <sheetName val="_Recovered_SheetName_5502_"/>
      <sheetName val="_Recovered_SheetName_5503_"/>
      <sheetName val="_Recovered_SheetName_5504_"/>
      <sheetName val="_Recovered_SheetName_5505_"/>
      <sheetName val="_Recovered_SheetName_5506_"/>
      <sheetName val="_Recovered_SheetName_5507_"/>
      <sheetName val="_Recovered_SheetName_5508_"/>
      <sheetName val="_Recovered_SheetName_5509_"/>
      <sheetName val="_Recovered_SheetName_5510_"/>
      <sheetName val="_Recovered_SheetName_5511_"/>
      <sheetName val="_Recovered_SheetName_5512_"/>
      <sheetName val="_Recovered_SheetName_5513_"/>
      <sheetName val="_Recovered_SheetName_5514_"/>
      <sheetName val="_Recovered_SheetName_5515_"/>
      <sheetName val="_Recovered_SheetName_5516_"/>
      <sheetName val="_Recovered_SheetName_5517_"/>
      <sheetName val="_Recovered_SheetName_5518_"/>
      <sheetName val="_Recovered_SheetName_5519_"/>
      <sheetName val="_Recovered_SheetName_5520_"/>
      <sheetName val="_Recovered_SheetName_5521_"/>
      <sheetName val="_Recovered_SheetName_5522_"/>
      <sheetName val="_Recovered_SheetName_5523_"/>
      <sheetName val="_Recovered_SheetName_5524_"/>
      <sheetName val="_Recovered_SheetName_5525_"/>
      <sheetName val="_Recovered_SheetName_5526_"/>
      <sheetName val="_Recovered_SheetName_5527_"/>
      <sheetName val="_Recovered_SheetName_5528_"/>
      <sheetName val="_Recovered_SheetName_5529_"/>
      <sheetName val="_Recovered_SheetName_5530_"/>
      <sheetName val="_Recovered_SheetName_5531_"/>
      <sheetName val="_Recovered_SheetName_5532_"/>
      <sheetName val="_Recovered_SheetName_5533_"/>
      <sheetName val="_Recovered_SheetName_5534_"/>
      <sheetName val="_Recovered_SheetName_5535_"/>
      <sheetName val="_Recovered_SheetName_5536_"/>
      <sheetName val="_Recovered_SheetName_5537_"/>
      <sheetName val="_Recovered_SheetName_5538_"/>
      <sheetName val="_Recovered_SheetName_5539_"/>
      <sheetName val="_Recovered_SheetName_5540_"/>
      <sheetName val="_Recovered_SheetName_5541_"/>
      <sheetName val="_Recovered_SheetName_5542_"/>
      <sheetName val="_Recovered_SheetName_5543_"/>
      <sheetName val="_Recovered_SheetName_5544_"/>
      <sheetName val="_Recovered_SheetName_5545_"/>
      <sheetName val="_Recovered_SheetName_5546_"/>
      <sheetName val="_Recovered_SheetName_5547_"/>
      <sheetName val="_Recovered_SheetName_5548_"/>
      <sheetName val="_Recovered_SheetName_5549_"/>
      <sheetName val="_Recovered_SheetName_5550_"/>
      <sheetName val="_Recovered_SheetName_5551_"/>
      <sheetName val="_Recovered_SheetName_5552_"/>
      <sheetName val="_Recovered_SheetName_5553_"/>
      <sheetName val="_Recovered_SheetName_5554_"/>
      <sheetName val="_Recovered_SheetName_5555_"/>
      <sheetName val="_Recovered_SheetName_5556_"/>
      <sheetName val="_Recovered_SheetName_5557_"/>
      <sheetName val="_Recovered_SheetName_5558_"/>
      <sheetName val="_Recovered_SheetName_5559_"/>
      <sheetName val="_Recovered_SheetName_5560_"/>
      <sheetName val="_Recovered_SheetName_5561_"/>
      <sheetName val="_Recovered_SheetName_5562_"/>
      <sheetName val="_Recovered_SheetName_5563_"/>
      <sheetName val="_Recovered_SheetName_5564_"/>
      <sheetName val="_Recovered_SheetName_5565_"/>
      <sheetName val="_Recovered_SheetName_5566_"/>
      <sheetName val="_Recovered_SheetName_5567_"/>
      <sheetName val="_Recovered_SheetName_5568_"/>
      <sheetName val="_Recovered_SheetName_5569_"/>
      <sheetName val="_Recovered_SheetName_5570_"/>
      <sheetName val="_Recovered_SheetName_5571_"/>
      <sheetName val="_Recovered_SheetName_5572_"/>
      <sheetName val="_Recovered_SheetName_5573_"/>
      <sheetName val="_Recovered_SheetName_5574_"/>
      <sheetName val="_Recovered_SheetName_5575_"/>
      <sheetName val="_Recovered_SheetName_5576_"/>
      <sheetName val="_Recovered_SheetName_5577_"/>
      <sheetName val="_Recovered_SheetName_5578_"/>
      <sheetName val="_Recovered_SheetName_5579_"/>
      <sheetName val="_Recovered_SheetName_5580_"/>
      <sheetName val="_Recovered_SheetName_5581_"/>
      <sheetName val="_Recovered_SheetName_5582_"/>
      <sheetName val="_Recovered_SheetName_5583_"/>
      <sheetName val="_Recovered_SheetName_5584_"/>
      <sheetName val="_Recovered_SheetName_5585_"/>
      <sheetName val="_Recovered_SheetName_5586_"/>
      <sheetName val="_Recovered_SheetName_5587_"/>
      <sheetName val="_Recovered_SheetName_5588_"/>
      <sheetName val="_Recovered_SheetName_5589_"/>
      <sheetName val="_Recovered_SheetName_5590_"/>
      <sheetName val="_Recovered_SheetName_5591_"/>
      <sheetName val="_Recovered_SheetName_5592_"/>
      <sheetName val="_Recovered_SheetName_5593_"/>
      <sheetName val="_Recovered_SheetName_5594_"/>
      <sheetName val="_Recovered_SheetName_5595_"/>
      <sheetName val="_Recovered_SheetName_5596_"/>
      <sheetName val="_Recovered_SheetName_5597_"/>
      <sheetName val="_Recovered_SheetName_5598_"/>
      <sheetName val="_Recovered_SheetName_5599_"/>
      <sheetName val="_Recovered_SheetName_5600_"/>
      <sheetName val="_Recovered_SheetName_5601_"/>
      <sheetName val="_Recovered_SheetName_5602_"/>
      <sheetName val="_Recovered_SheetName_5603_"/>
      <sheetName val="_Recovered_SheetName_5604_"/>
      <sheetName val="_Recovered_SheetName_5605_"/>
      <sheetName val="_Recovered_SheetName_5606_"/>
      <sheetName val="_Recovered_SheetName_5607_"/>
      <sheetName val="_Recovered_SheetName_5608_"/>
      <sheetName val="_Recovered_SheetName_5609_"/>
      <sheetName val="_Recovered_SheetName_5610_"/>
      <sheetName val="_Recovered_SheetName_5611_"/>
      <sheetName val="_Recovered_SheetName_5612_"/>
      <sheetName val="_Recovered_SheetName_5613_"/>
      <sheetName val="_Recovered_SheetName_5614_"/>
      <sheetName val="_Recovered_SheetName_5615_"/>
      <sheetName val="_Recovered_SheetName_5616_"/>
      <sheetName val="_Recovered_SheetName_5617_"/>
      <sheetName val="_Recovered_SheetName_5618_"/>
      <sheetName val="_Recovered_SheetName_5619_"/>
      <sheetName val="_Recovered_SheetName_5620_"/>
      <sheetName val="_Recovered_SheetName_5621_"/>
      <sheetName val="_Recovered_SheetName_5622_"/>
      <sheetName val="_Recovered_SheetName_5623_"/>
      <sheetName val="_Recovered_SheetName_5624_"/>
      <sheetName val="_Recovered_SheetName_5625_"/>
      <sheetName val="_Recovered_SheetName_5626_"/>
      <sheetName val="_Recovered_SheetName_5627_"/>
      <sheetName val="_Recovered_SheetName_5628_"/>
      <sheetName val="_Recovered_SheetName_5629_"/>
      <sheetName val="_Recovered_SheetName_5630_"/>
      <sheetName val="_Recovered_SheetName_5631_"/>
      <sheetName val="_Recovered_SheetName_5632_"/>
      <sheetName val="_Recovered_SheetName_5633_"/>
      <sheetName val="_Recovered_SheetName_5634_"/>
      <sheetName val="_Recovered_SheetName_5635_"/>
      <sheetName val="_Recovered_SheetName_5636_"/>
      <sheetName val="_Recovered_SheetName_5637_"/>
      <sheetName val="_Recovered_SheetName_5638_"/>
      <sheetName val="_Recovered_SheetName_5639_"/>
      <sheetName val="_Recovered_SheetName_5640_"/>
      <sheetName val="_Recovered_SheetName_5641_"/>
      <sheetName val="_Recovered_SheetName_5642_"/>
      <sheetName val="_Recovered_SheetName_5643_"/>
      <sheetName val="_Recovered_SheetName_5644_"/>
      <sheetName val="_Recovered_SheetName_5645_"/>
      <sheetName val="_Recovered_SheetName_5646_"/>
      <sheetName val="_Recovered_SheetName_5647_"/>
      <sheetName val="_Recovered_SheetName_5648_"/>
      <sheetName val="_Recovered_SheetName_5649_"/>
      <sheetName val="_Recovered_SheetName_5650_"/>
      <sheetName val="_Recovered_SheetName_5651_"/>
      <sheetName val="_Recovered_SheetName_5652_"/>
      <sheetName val="_Recovered_SheetName_5653_"/>
      <sheetName val="_Recovered_SheetName_5654_"/>
      <sheetName val="_Recovered_SheetName_5655_"/>
      <sheetName val="_Recovered_SheetName_5656_"/>
      <sheetName val="_Recovered_SheetName_5657_"/>
      <sheetName val="_Recovered_SheetName_5658_"/>
      <sheetName val="_Recovered_SheetName_5659_"/>
      <sheetName val="_Recovered_SheetName_5660_"/>
      <sheetName val="_Recovered_SheetName_5661_"/>
      <sheetName val="_Recovered_SheetName_5662_"/>
      <sheetName val="_Recovered_SheetName_5663_"/>
      <sheetName val="_Recovered_SheetName_5664_"/>
      <sheetName val="_Recovered_SheetName_5665_"/>
      <sheetName val="_Recovered_SheetName_5666_"/>
      <sheetName val="_Recovered_SheetName_5667_"/>
      <sheetName val="_Recovered_SheetName_5668_"/>
      <sheetName val="_Recovered_SheetName_5669_"/>
      <sheetName val="_Recovered_SheetName_5670_"/>
      <sheetName val="_Recovered_SheetName_5671_"/>
      <sheetName val="_Recovered_SheetName_5672_"/>
      <sheetName val="_Recovered_SheetName_5673_"/>
      <sheetName val="_Recovered_SheetName_5674_"/>
      <sheetName val="_Recovered_SheetName_5675_"/>
      <sheetName val="_Recovered_SheetName_5676_"/>
      <sheetName val="_Recovered_SheetName_5677_"/>
      <sheetName val="_Recovered_SheetName_5678_"/>
      <sheetName val="_Recovered_SheetName_5679_"/>
      <sheetName val="_Recovered_SheetName_5680_"/>
      <sheetName val="_Recovered_SheetName_5681_"/>
      <sheetName val="_Recovered_SheetName_5682_"/>
      <sheetName val="_Recovered_SheetName_5683_"/>
      <sheetName val="_Recovered_SheetName_5684_"/>
      <sheetName val="_Recovered_SheetName_5685_"/>
      <sheetName val="_Recovered_SheetName_5686_"/>
      <sheetName val="_Recovered_SheetName_5687_"/>
      <sheetName val="_Recovered_SheetName_5688_"/>
      <sheetName val="_Recovered_SheetName_5689_"/>
      <sheetName val="_Recovered_SheetName_5690_"/>
      <sheetName val="_Recovered_SheetName_5691_"/>
      <sheetName val="_Recovered_SheetName_5692_"/>
      <sheetName val="_Recovered_SheetName_5693_"/>
      <sheetName val="_Recovered_SheetName_5694_"/>
      <sheetName val="_Recovered_SheetName_5695_"/>
      <sheetName val="_Recovered_SheetName_5696_"/>
      <sheetName val="_Recovered_SheetName_5697_"/>
      <sheetName val="_Recovered_SheetName_5698_"/>
      <sheetName val="_Recovered_SheetName_5699_"/>
      <sheetName val="_Recovered_SheetName_5700_"/>
      <sheetName val="_Recovered_SheetName_5701_"/>
      <sheetName val="_Recovered_SheetName_5702_"/>
      <sheetName val="_Recovered_SheetName_5703_"/>
      <sheetName val="_Recovered_SheetName_5704_"/>
      <sheetName val="_Recovered_SheetName_5705_"/>
      <sheetName val="_Recovered_SheetName_5706_"/>
      <sheetName val="_Recovered_SheetName_5707_"/>
      <sheetName val="_Recovered_SheetName_5708_"/>
      <sheetName val="_Recovered_SheetName_5709_"/>
      <sheetName val="_Recovered_SheetName_5710_"/>
      <sheetName val="_Recovered_SheetName_5711_"/>
      <sheetName val="_Recovered_SheetName_5712_"/>
      <sheetName val="_Recovered_SheetName_5713_"/>
      <sheetName val="_Recovered_SheetName_5714_"/>
      <sheetName val="_Recovered_SheetName_5715_"/>
      <sheetName val="_Recovered_SheetName_5716_"/>
      <sheetName val="_Recovered_SheetName_5717_"/>
      <sheetName val="_Recovered_SheetName_5718_"/>
      <sheetName val="_Recovered_SheetName_5719_"/>
      <sheetName val="_Recovered_SheetName_5720_"/>
      <sheetName val="_Recovered_SheetName_5721_"/>
      <sheetName val="_Recovered_SheetName_5722_"/>
      <sheetName val="_Recovered_SheetName_5723_"/>
      <sheetName val="_Recovered_SheetName_5724_"/>
      <sheetName val="_Recovered_SheetName_5725_"/>
      <sheetName val="_Recovered_SheetName_5726_"/>
      <sheetName val="_Recovered_SheetName_5727_"/>
      <sheetName val="_Recovered_SheetName_5728_"/>
      <sheetName val="_Recovered_SheetName_5729_"/>
      <sheetName val="_Recovered_SheetName_5730_"/>
      <sheetName val="_Recovered_SheetName_5731_"/>
      <sheetName val="_Recovered_SheetName_5732_"/>
      <sheetName val="_Recovered_SheetName_5733_"/>
      <sheetName val="_Recovered_SheetName_5734_"/>
      <sheetName val="_Recovered_SheetName_5735_"/>
      <sheetName val="_Recovered_SheetName_5736_"/>
      <sheetName val="_Recovered_SheetName_5737_"/>
      <sheetName val="_Recovered_SheetName_5738_"/>
      <sheetName val="_Recovered_SheetName_5739_"/>
      <sheetName val="_Recovered_SheetName_5740_"/>
      <sheetName val="_Recovered_SheetName_5741_"/>
      <sheetName val="_Recovered_SheetName_5742_"/>
      <sheetName val="_Recovered_SheetName_5743_"/>
      <sheetName val="_Recovered_SheetName_5744_"/>
      <sheetName val="_Recovered_SheetName_5745_"/>
      <sheetName val="_Recovered_SheetName_5746_"/>
      <sheetName val="_Recovered_SheetName_5747_"/>
      <sheetName val="_Recovered_SheetName_5748_"/>
      <sheetName val="_Recovered_SheetName_5749_"/>
      <sheetName val="_Recovered_SheetName_5750_"/>
      <sheetName val="_Recovered_SheetName_5751_"/>
      <sheetName val="_Recovered_SheetName_5752_"/>
      <sheetName val="_Recovered_SheetName_5753_"/>
      <sheetName val="_Recovered_SheetName_5754_"/>
      <sheetName val="_Recovered_SheetName_5755_"/>
      <sheetName val="_Recovered_SheetName_5756_"/>
      <sheetName val="_Recovered_SheetName_5757_"/>
      <sheetName val="_Recovered_SheetName_5758_"/>
      <sheetName val="_Recovered_SheetName_5759_"/>
      <sheetName val="_Recovered_SheetName_5760_"/>
      <sheetName val="_Recovered_SheetName_5761_"/>
      <sheetName val="_Recovered_SheetName_5762_"/>
      <sheetName val="_Recovered_SheetName_5763_"/>
      <sheetName val="_Recovered_SheetName_5764_"/>
      <sheetName val="_Recovered_SheetName_5765_"/>
      <sheetName val="_Recovered_SheetName_5766_"/>
      <sheetName val="_Recovered_SheetName_5767_"/>
      <sheetName val="_Recovered_SheetName_5768_"/>
      <sheetName val="_Recovered_SheetName_5769_"/>
      <sheetName val="_Recovered_SheetName_5770_"/>
      <sheetName val="_Recovered_SheetName_5771_"/>
      <sheetName val="_Recovered_SheetName_5772_"/>
      <sheetName val="_Recovered_SheetName_5773_"/>
      <sheetName val="_Recovered_SheetName_5774_"/>
      <sheetName val="_Recovered_SheetName_5775_"/>
      <sheetName val="_Recovered_SheetName_5776_"/>
      <sheetName val="_Recovered_SheetName_5777_"/>
      <sheetName val="_Recovered_SheetName_5778_"/>
      <sheetName val="_Recovered_SheetName_5779_"/>
      <sheetName val="_Recovered_SheetName_5780_"/>
      <sheetName val="_Recovered_SheetName_5781_"/>
      <sheetName val="_Recovered_SheetName_5782_"/>
      <sheetName val="_Recovered_SheetName_5783_"/>
      <sheetName val="_Recovered_SheetName_5784_"/>
      <sheetName val="_Recovered_SheetName_5785_"/>
      <sheetName val="_Recovered_SheetName_5786_"/>
      <sheetName val="_Recovered_SheetName_5787_"/>
      <sheetName val="_Recovered_SheetName_5788_"/>
      <sheetName val="_Recovered_SheetName_5789_"/>
      <sheetName val="_Recovered_SheetName_5790_"/>
      <sheetName val="_Recovered_SheetName_5791_"/>
      <sheetName val="_Recovered_SheetName_5792_"/>
      <sheetName val="_Recovered_SheetName_5793_"/>
      <sheetName val="_Recovered_SheetName_5794_"/>
      <sheetName val="_Recovered_SheetName_5795_"/>
      <sheetName val="_Recovered_SheetName_5796_"/>
      <sheetName val="_Recovered_SheetName_5797_"/>
      <sheetName val="_Recovered_SheetName_5798_"/>
      <sheetName val="_Recovered_SheetName_5799_"/>
      <sheetName val="_Recovered_SheetName_5800_"/>
      <sheetName val="_Recovered_SheetName_5801_"/>
      <sheetName val="_Recovered_SheetName_5802_"/>
      <sheetName val="_Recovered_SheetName_5803_"/>
      <sheetName val="_Recovered_SheetName_5804_"/>
      <sheetName val="_Recovered_SheetName_5805_"/>
      <sheetName val="_Recovered_SheetName_5806_"/>
      <sheetName val="_Recovered_SheetName_5807_"/>
      <sheetName val="_Recovered_SheetName_5808_"/>
      <sheetName val="_Recovered_SheetName_5809_"/>
      <sheetName val="_Recovered_SheetName_5810_"/>
      <sheetName val="_Recovered_SheetName_5811_"/>
      <sheetName val="_Recovered_SheetName_5812_"/>
      <sheetName val="_Recovered_SheetName_5813_"/>
      <sheetName val="_Recovered_SheetName_5814_"/>
      <sheetName val="_Recovered_SheetName_5815_"/>
      <sheetName val="_Recovered_SheetName_5816_"/>
      <sheetName val="_Recovered_SheetName_5817_"/>
      <sheetName val="_Recovered_SheetName_5818_"/>
      <sheetName val="_Recovered_SheetName_5819_"/>
      <sheetName val="_Recovered_SheetName_5820_"/>
      <sheetName val="_Recovered_SheetName_5821_"/>
      <sheetName val="_Recovered_SheetName_5822_"/>
      <sheetName val="_Recovered_SheetName_5823_"/>
      <sheetName val="_Recovered_SheetName_5824_"/>
      <sheetName val="_Recovered_SheetName_5825_"/>
      <sheetName val="_Recovered_SheetName_5826_"/>
      <sheetName val="_Recovered_SheetName_5827_"/>
      <sheetName val="_Recovered_SheetName_5828_"/>
      <sheetName val="_Recovered_SheetName_5829_"/>
      <sheetName val="_Recovered_SheetName_5830_"/>
      <sheetName val="_Recovered_SheetName_5831_"/>
      <sheetName val="_Recovered_SheetName_5832_"/>
      <sheetName val="_Recovered_SheetName_5833_"/>
      <sheetName val="_Recovered_SheetName_5834_"/>
      <sheetName val="_Recovered_SheetName_5835_"/>
      <sheetName val="_Recovered_SheetName_5836_"/>
      <sheetName val="_Recovered_SheetName_5837_"/>
      <sheetName val="_Recovered_SheetName_5838_"/>
      <sheetName val="_Recovered_SheetName_5839_"/>
      <sheetName val="_Recovered_SheetName_5840_"/>
      <sheetName val="_Recovered_SheetName_5841_"/>
      <sheetName val="_Recovered_SheetName_5842_"/>
      <sheetName val="_Recovered_SheetName_5843_"/>
      <sheetName val="_Recovered_SheetName_5844_"/>
      <sheetName val="_Recovered_SheetName_5845_"/>
      <sheetName val="_Recovered_SheetName_5846_"/>
      <sheetName val="_Recovered_SheetName_5847_"/>
      <sheetName val="_Recovered_SheetName_5848_"/>
      <sheetName val="_Recovered_SheetName_5849_"/>
      <sheetName val="_Recovered_SheetName_5850_"/>
      <sheetName val="_Recovered_SheetName_5851_"/>
      <sheetName val="_Recovered_SheetName_5852_"/>
      <sheetName val="_Recovered_SheetName_5853_"/>
      <sheetName val="_Recovered_SheetName_5854_"/>
      <sheetName val="_Recovered_SheetName_5855_"/>
      <sheetName val="_Recovered_SheetName_5856_"/>
      <sheetName val="_Recovered_SheetName_5857_"/>
      <sheetName val="_Recovered_SheetName_5858_"/>
      <sheetName val="_Recovered_SheetName_5859_"/>
      <sheetName val="_Recovered_SheetName_5860_"/>
      <sheetName val="_Recovered_SheetName_5861_"/>
      <sheetName val="_Recovered_SheetName_5862_"/>
      <sheetName val="_Recovered_SheetName_5863_"/>
      <sheetName val="_Recovered_SheetName_5864_"/>
      <sheetName val="_Recovered_SheetName_5865_"/>
      <sheetName val="_Recovered_SheetName_5866_"/>
      <sheetName val="_Recovered_SheetName_5867_"/>
      <sheetName val="_Recovered_SheetName_5868_"/>
      <sheetName val="_Recovered_SheetName_5869_"/>
      <sheetName val="_Recovered_SheetName_5870_"/>
      <sheetName val="_Recovered_SheetName_5871_"/>
      <sheetName val="_Recovered_SheetName_5872_"/>
      <sheetName val="_Recovered_SheetName_5873_"/>
      <sheetName val="_Recovered_SheetName_5874_"/>
      <sheetName val="_Recovered_SheetName_5875_"/>
      <sheetName val="_Recovered_SheetName_5876_"/>
      <sheetName val="_Recovered_SheetName_5877_"/>
      <sheetName val="_Recovered_SheetName_5878_"/>
      <sheetName val="_Recovered_SheetName_5879_"/>
      <sheetName val="_Recovered_SheetName_5880_"/>
      <sheetName val="_Recovered_SheetName_5881_"/>
      <sheetName val="_Recovered_SheetName_5882_"/>
      <sheetName val="_Recovered_SheetName_5883_"/>
      <sheetName val="_Recovered_SheetName_5884_"/>
      <sheetName val="_Recovered_SheetName_5885_"/>
      <sheetName val="_Recovered_SheetName_5886_"/>
      <sheetName val="_Recovered_SheetName_5887_"/>
      <sheetName val="_Recovered_SheetName_5888_"/>
      <sheetName val="_Recovered_SheetName_5889_"/>
      <sheetName val="_Recovered_SheetName_5890_"/>
      <sheetName val="_Recovered_SheetName_5891_"/>
      <sheetName val="_Recovered_SheetName_5892_"/>
      <sheetName val="_Recovered_SheetName_5893_"/>
      <sheetName val="_Recovered_SheetName_5894_"/>
      <sheetName val="_Recovered_SheetName_5895_"/>
      <sheetName val="_Recovered_SheetName_5896_"/>
      <sheetName val="_Recovered_SheetName_5897_"/>
      <sheetName val="_Recovered_SheetName_5898_"/>
      <sheetName val="_Recovered_SheetName_5899_"/>
      <sheetName val="_Recovered_SheetName_5900_"/>
      <sheetName val="_Recovered_SheetName_5901_"/>
      <sheetName val="_Recovered_SheetName_5902_"/>
      <sheetName val="_Recovered_SheetName_5903_"/>
      <sheetName val="_Recovered_SheetName_5904_"/>
      <sheetName val="_Recovered_SheetName_5905_"/>
      <sheetName val="_Recovered_SheetName_5906_"/>
      <sheetName val="_Recovered_SheetName_5907_"/>
      <sheetName val="_Recovered_SheetName_5908_"/>
      <sheetName val="_Recovered_SheetName_5909_"/>
      <sheetName val="_Recovered_SheetName_5910_"/>
      <sheetName val="_Recovered_SheetName_5911_"/>
      <sheetName val="_Recovered_SheetName_5912_"/>
      <sheetName val="_Recovered_SheetName_5913_"/>
      <sheetName val="_Recovered_SheetName_5914_"/>
      <sheetName val="_Recovered_SheetName_5915_"/>
      <sheetName val="_Recovered_SheetName_5916_"/>
      <sheetName val="_Recovered_SheetName_5917_"/>
      <sheetName val="_Recovered_SheetName_5918_"/>
      <sheetName val="_Recovered_SheetName_5919_"/>
      <sheetName val="_Recovered_SheetName_5920_"/>
      <sheetName val="_Recovered_SheetName_5921_"/>
      <sheetName val="_Recovered_SheetName_5922_"/>
      <sheetName val="_Recovered_SheetName_5923_"/>
      <sheetName val="_Recovered_SheetName_5924_"/>
      <sheetName val="_Recovered_SheetName_5925_"/>
      <sheetName val="_Recovered_SheetName_5926_"/>
      <sheetName val="_Recovered_SheetName_5927_"/>
      <sheetName val="_Recovered_SheetName_5928_"/>
      <sheetName val="_Recovered_SheetName_5929_"/>
      <sheetName val="_Recovered_SheetName_5930_"/>
      <sheetName val="_Recovered_SheetName_5931_"/>
      <sheetName val="_Recovered_SheetName_5932_"/>
      <sheetName val="_Recovered_SheetName_5933_"/>
      <sheetName val="_Recovered_SheetName_5934_"/>
      <sheetName val="_Recovered_SheetName_5935_"/>
      <sheetName val="_Recovered_SheetName_5936_"/>
      <sheetName val="_Recovered_SheetName_5937_"/>
      <sheetName val="_Recovered_SheetName_5938_"/>
      <sheetName val="_Recovered_SheetName_5939_"/>
      <sheetName val="_Recovered_SheetName_5940_"/>
      <sheetName val="_Recovered_SheetName_5941_"/>
      <sheetName val="_Recovered_SheetName_5942_"/>
      <sheetName val="_Recovered_SheetName_5943_"/>
      <sheetName val="_Recovered_SheetName_5944_"/>
      <sheetName val="_Recovered_SheetName_5945_"/>
      <sheetName val="_Recovered_SheetName_5946_"/>
      <sheetName val="_Recovered_SheetName_5947_"/>
      <sheetName val="_Recovered_SheetName_5948_"/>
      <sheetName val="_Recovered_SheetName_5949_"/>
      <sheetName val="_Recovered_SheetName_5950_"/>
      <sheetName val="_Recovered_SheetName_5951_"/>
      <sheetName val="_Recovered_SheetName_5952_"/>
      <sheetName val="_Recovered_SheetName_5953_"/>
      <sheetName val="_Recovered_SheetName_5954_"/>
      <sheetName val="_Recovered_SheetName_5955_"/>
      <sheetName val="_Recovered_SheetName_5956_"/>
      <sheetName val="_Recovered_SheetName_5957_"/>
      <sheetName val="_Recovered_SheetName_5958_"/>
      <sheetName val="_Recovered_SheetName_5959_"/>
      <sheetName val="_Recovered_SheetName_5960_"/>
      <sheetName val="_Recovered_SheetName_5961_"/>
      <sheetName val="_Recovered_SheetName_5962_"/>
      <sheetName val="_Recovered_SheetName_5963_"/>
      <sheetName val="_Recovered_SheetName_5964_"/>
      <sheetName val="_Recovered_SheetName_5965_"/>
      <sheetName val="_Recovered_SheetName_5966_"/>
      <sheetName val="_Recovered_SheetName_5967_"/>
      <sheetName val="_Recovered_SheetName_5968_"/>
      <sheetName val="_Recovered_SheetName_5969_"/>
      <sheetName val="_Recovered_SheetName_5970_"/>
      <sheetName val="_Recovered_SheetName_5971_"/>
      <sheetName val="_Recovered_SheetName_5972_"/>
      <sheetName val="_Recovered_SheetName_5973_"/>
      <sheetName val="_Recovered_SheetName_5974_"/>
      <sheetName val="_Recovered_SheetName_5975_"/>
      <sheetName val="_Recovered_SheetName_5976_"/>
      <sheetName val="_Recovered_SheetName_5977_"/>
      <sheetName val="_Recovered_SheetName_5978_"/>
      <sheetName val="_Recovered_SheetName_5979_"/>
      <sheetName val="_Recovered_SheetName_5980_"/>
      <sheetName val="_Recovered_SheetName_5981_"/>
      <sheetName val="_Recovered_SheetName_5982_"/>
      <sheetName val="_Recovered_SheetName_5983_"/>
      <sheetName val="_Recovered_SheetName_5984_"/>
      <sheetName val="_Recovered_SheetName_5985_"/>
      <sheetName val="_Recovered_SheetName_5986_"/>
      <sheetName val="_Recovered_SheetName_5987_"/>
      <sheetName val="_Recovered_SheetName_5988_"/>
      <sheetName val="_Recovered_SheetName_5989_"/>
      <sheetName val="_Recovered_SheetName_5990_"/>
      <sheetName val="_Recovered_SheetName_5991_"/>
      <sheetName val="_Recovered_SheetName_5992_"/>
      <sheetName val="_Recovered_SheetName_5993_"/>
      <sheetName val="_Recovered_SheetName_5994_"/>
      <sheetName val="_Recovered_SheetName_5995_"/>
      <sheetName val="_Recovered_SheetName_5996_"/>
      <sheetName val="_Recovered_SheetName_5997_"/>
      <sheetName val="_Recovered_SheetName_5998_"/>
      <sheetName val="_Recovered_SheetName_5999_"/>
      <sheetName val="_Recovered_SheetName_6000_"/>
      <sheetName val="_Recovered_SheetName_6001_"/>
      <sheetName val="_Recovered_SheetName_6002_"/>
      <sheetName val="_Recovered_SheetName_6003_"/>
      <sheetName val="_Recovered_SheetName_6004_"/>
      <sheetName val="_Recovered_SheetName_6005_"/>
      <sheetName val="_Recovered_SheetName_6006_"/>
      <sheetName val="_Recovered_SheetName_6007_"/>
      <sheetName val="_Recovered_SheetName_6008_"/>
      <sheetName val="_Recovered_SheetName_6009_"/>
      <sheetName val="_Recovered_SheetName_6010_"/>
      <sheetName val="_Recovered_SheetName_6011_"/>
      <sheetName val="_Recovered_SheetName_6012_"/>
      <sheetName val="_Recovered_SheetName_6013_"/>
      <sheetName val="_Recovered_SheetName_6014_"/>
      <sheetName val="_Recovered_SheetName_6015_"/>
      <sheetName val="_Recovered_SheetName_6016_"/>
      <sheetName val="_Recovered_SheetName_6017_"/>
      <sheetName val="_Recovered_SheetName_6018_"/>
      <sheetName val="_Recovered_SheetName_6019_"/>
      <sheetName val="_Recovered_SheetName_6020_"/>
      <sheetName val="_Recovered_SheetName_6021_"/>
      <sheetName val="_Recovered_SheetName_6022_"/>
      <sheetName val="_Recovered_SheetName_6023_"/>
      <sheetName val="_Recovered_SheetName_6024_"/>
      <sheetName val="_Recovered_SheetName_6025_"/>
      <sheetName val="_Recovered_SheetName_6026_"/>
      <sheetName val="_Recovered_SheetName_6027_"/>
      <sheetName val="_Recovered_SheetName_6028_"/>
      <sheetName val="_Recovered_SheetName_6029_"/>
      <sheetName val="_Recovered_SheetName_6030_"/>
      <sheetName val="_Recovered_SheetName_6031_"/>
      <sheetName val="_Recovered_SheetName_6032_"/>
      <sheetName val="_Recovered_SheetName_6033_"/>
      <sheetName val="_Recovered_SheetName_6034_"/>
      <sheetName val="_Recovered_SheetName_6035_"/>
      <sheetName val="_Recovered_SheetName_6036_"/>
      <sheetName val="_Recovered_SheetName_6037_"/>
      <sheetName val="_Recovered_SheetName_6038_"/>
      <sheetName val="_Recovered_SheetName_6039_"/>
      <sheetName val="_Recovered_SheetName_6040_"/>
      <sheetName val="_Recovered_SheetName_6041_"/>
      <sheetName val="_Recovered_SheetName_6042_"/>
      <sheetName val="_Recovered_SheetName_6043_"/>
      <sheetName val="_Recovered_SheetName_6044_"/>
      <sheetName val="_Recovered_SheetName_6045_"/>
      <sheetName val="_Recovered_SheetName_6046_"/>
      <sheetName val="_Recovered_SheetName_6047_"/>
      <sheetName val="_Recovered_SheetName_6048_"/>
      <sheetName val="_Recovered_SheetName_6049_"/>
      <sheetName val="_Recovered_SheetName_6050_"/>
      <sheetName val="_Recovered_SheetName_6051_"/>
      <sheetName val="_Recovered_SheetName_6052_"/>
      <sheetName val="_Recovered_SheetName_6053_"/>
      <sheetName val="_Recovered_SheetName_6054_"/>
      <sheetName val="_Recovered_SheetName_6055_"/>
      <sheetName val="_Recovered_SheetName_6056_"/>
      <sheetName val="_Recovered_SheetName_6057_"/>
      <sheetName val="_Recovered_SheetName_6058_"/>
      <sheetName val="_Recovered_SheetName_6059_"/>
      <sheetName val="_Recovered_SheetName_6060_"/>
      <sheetName val="_Recovered_SheetName_6061_"/>
      <sheetName val="_Recovered_SheetName_6062_"/>
      <sheetName val="_Recovered_SheetName_6063_"/>
      <sheetName val="_Recovered_SheetName_6064_"/>
      <sheetName val="_Recovered_SheetName_6065_"/>
      <sheetName val="_Recovered_SheetName_6066_"/>
      <sheetName val="_Recovered_SheetName_6067_"/>
      <sheetName val="_Recovered_SheetName_6068_"/>
      <sheetName val="_Recovered_SheetName_6069_"/>
      <sheetName val="_Recovered_SheetName_6070_"/>
      <sheetName val="_Recovered_SheetName_6071_"/>
      <sheetName val="_Recovered_SheetName_6072_"/>
      <sheetName val="_Recovered_SheetName_6073_"/>
      <sheetName val="_Recovered_SheetName_6074_"/>
      <sheetName val="_Recovered_SheetName_6075_"/>
      <sheetName val="_Recovered_SheetName_6076_"/>
      <sheetName val="_Recovered_SheetName_6077_"/>
      <sheetName val="_Recovered_SheetName_6078_"/>
      <sheetName val="_Recovered_SheetName_6079_"/>
      <sheetName val="_Recovered_SheetName_6080_"/>
      <sheetName val="_Recovered_SheetName_6081_"/>
      <sheetName val="_Recovered_SheetName_6082_"/>
      <sheetName val="_Recovered_SheetName_6083_"/>
      <sheetName val="_Recovered_SheetName_6084_"/>
      <sheetName val="_Recovered_SheetName_6085_"/>
      <sheetName val="_Recovered_SheetName_6086_"/>
      <sheetName val="_Recovered_SheetName_6087_"/>
      <sheetName val="_Recovered_SheetName_6088_"/>
      <sheetName val="_Recovered_SheetName_6089_"/>
      <sheetName val="_Recovered_SheetName_6090_"/>
      <sheetName val="_Recovered_SheetName_6091_"/>
      <sheetName val="_Recovered_SheetName_6092_"/>
      <sheetName val="_Recovered_SheetName_6093_"/>
      <sheetName val="_Recovered_SheetName_6094_"/>
      <sheetName val="_Recovered_SheetName_6095_"/>
      <sheetName val="_Recovered_SheetName_6096_"/>
      <sheetName val="_Recovered_SheetName_6097_"/>
      <sheetName val="_Recovered_SheetName_6098_"/>
      <sheetName val="_Recovered_SheetName_6099_"/>
      <sheetName val="_Recovered_SheetName_6100_"/>
      <sheetName val="_Recovered_SheetName_6101_"/>
      <sheetName val="_Recovered_SheetName_6102_"/>
      <sheetName val="_Recovered_SheetName_6103_"/>
      <sheetName val="_Recovered_SheetName_6104_"/>
      <sheetName val="_Recovered_SheetName_6105_"/>
      <sheetName val="_Recovered_SheetName_6106_"/>
      <sheetName val="_Recovered_SheetName_6107_"/>
      <sheetName val="_Recovered_SheetName_6108_"/>
      <sheetName val="_Recovered_SheetName_6109_"/>
      <sheetName val="_Recovered_SheetName_6110_"/>
      <sheetName val="_Recovered_SheetName_6111_"/>
      <sheetName val="_Recovered_SheetName_6112_"/>
      <sheetName val="_Recovered_SheetName_6113_"/>
      <sheetName val="_Recovered_SheetName_6114_"/>
      <sheetName val="_Recovered_SheetName_6115_"/>
      <sheetName val="_Recovered_SheetName_6116_"/>
      <sheetName val="_Recovered_SheetName_6117_"/>
      <sheetName val="_Recovered_SheetName_6118_"/>
      <sheetName val="_Recovered_SheetName_6119_"/>
      <sheetName val="_Recovered_SheetName_6120_"/>
      <sheetName val="_Recovered_SheetName_6121_"/>
      <sheetName val="_Recovered_SheetName_6122_"/>
      <sheetName val="_Recovered_SheetName_6123_"/>
      <sheetName val="_Recovered_SheetName_6124_"/>
      <sheetName val="_Recovered_SheetName_6125_"/>
      <sheetName val="_Recovered_SheetName_6126_"/>
      <sheetName val="_Recovered_SheetName_6127_"/>
      <sheetName val="_Recovered_SheetName_6128_"/>
      <sheetName val="_Recovered_SheetName_6129_"/>
      <sheetName val="_Recovered_SheetName_6130_"/>
      <sheetName val="_Recovered_SheetName_6131_"/>
      <sheetName val="_Recovered_SheetName_6132_"/>
      <sheetName val="_Recovered_SheetName_6133_"/>
      <sheetName val="_Recovered_SheetName_6134_"/>
      <sheetName val="_Recovered_SheetName_6135_"/>
      <sheetName val="_Recovered_SheetName_6136_"/>
      <sheetName val="_Recovered_SheetName_6137_"/>
      <sheetName val="_Recovered_SheetName_6138_"/>
      <sheetName val="_Recovered_SheetName_6139_"/>
      <sheetName val="_Recovered_SheetName_6140_"/>
      <sheetName val="_Recovered_SheetName_6141_"/>
      <sheetName val="_Recovered_SheetName_6142_"/>
      <sheetName val="_Recovered_SheetName_6143_"/>
      <sheetName val="_Recovered_SheetName_6144_"/>
      <sheetName val="_Recovered_SheetName_6145_"/>
      <sheetName val="_Recovered_SheetName_6146_"/>
      <sheetName val="_Recovered_SheetName_6147_"/>
      <sheetName val="_Recovered_SheetName_6148_"/>
      <sheetName val="_Recovered_SheetName_6149_"/>
      <sheetName val="_Recovered_SheetName_6150_"/>
      <sheetName val="_Recovered_SheetName_6151_"/>
      <sheetName val="_Recovered_SheetName_6152_"/>
      <sheetName val="_Recovered_SheetName_6153_"/>
      <sheetName val="_Recovered_SheetName_6154_"/>
      <sheetName val="_Recovered_SheetName_6155_"/>
      <sheetName val="_Recovered_SheetName_6156_"/>
      <sheetName val="_Recovered_SheetName_6157_"/>
      <sheetName val="_Recovered_SheetName_6158_"/>
      <sheetName val="_Recovered_SheetName_6159_"/>
      <sheetName val="_Recovered_SheetName_6160_"/>
      <sheetName val="_Recovered_SheetName_6161_"/>
      <sheetName val="_Recovered_SheetName_6162_"/>
      <sheetName val="_Recovered_SheetName_6163_"/>
      <sheetName val="_Recovered_SheetName_6164_"/>
      <sheetName val="_Recovered_SheetName_6165_"/>
      <sheetName val="_Recovered_SheetName_6166_"/>
      <sheetName val="_Recovered_SheetName_6167_"/>
      <sheetName val="_Recovered_SheetName_6168_"/>
      <sheetName val="_Recovered_SheetName_6169_"/>
      <sheetName val="_Recovered_SheetName_6170_"/>
      <sheetName val="_Recovered_SheetName_6171_"/>
      <sheetName val="_Recovered_SheetName_6172_"/>
      <sheetName val="_Recovered_SheetName_6173_"/>
      <sheetName val="_Recovered_SheetName_6174_"/>
      <sheetName val="_Recovered_SheetName_6175_"/>
      <sheetName val="_Recovered_SheetName_6176_"/>
      <sheetName val="_Recovered_SheetName_6177_"/>
      <sheetName val="_Recovered_SheetName_6178_"/>
      <sheetName val="_Recovered_SheetName_6179_"/>
      <sheetName val="_Recovered_SheetName_6180_"/>
      <sheetName val="_Recovered_SheetName_6181_"/>
      <sheetName val="_Recovered_SheetName_6182_"/>
      <sheetName val="_Recovered_SheetName_6183_"/>
      <sheetName val="_Recovered_SheetName_6184_"/>
      <sheetName val="_Recovered_SheetName_6185_"/>
      <sheetName val="_Recovered_SheetName_6186_"/>
      <sheetName val="_Recovered_SheetName_6187_"/>
      <sheetName val="_Recovered_SheetName_6188_"/>
      <sheetName val="_Recovered_SheetName_6189_"/>
      <sheetName val="_Recovered_SheetName_6190_"/>
      <sheetName val="_Recovered_SheetName_6191_"/>
      <sheetName val="_Recovered_SheetName_6192_"/>
      <sheetName val="_Recovered_SheetName_6193_"/>
      <sheetName val="_Recovered_SheetName_6194_"/>
      <sheetName val="_Recovered_SheetName_6195_"/>
      <sheetName val="_Recovered_SheetName_6196_"/>
      <sheetName val="_Recovered_SheetName_6197_"/>
      <sheetName val="_Recovered_SheetName_6198_"/>
      <sheetName val="_Recovered_SheetName_6199_"/>
      <sheetName val="_Recovered_SheetName_6200_"/>
      <sheetName val="_Recovered_SheetName_6201_"/>
      <sheetName val="_Recovered_SheetName_6202_"/>
      <sheetName val="_Recovered_SheetName_6203_"/>
      <sheetName val="_Recovered_SheetName_6204_"/>
      <sheetName val="_Recovered_SheetName_6205_"/>
      <sheetName val="_Recovered_SheetName_6206_"/>
      <sheetName val="_Recovered_SheetName_6207_"/>
      <sheetName val="_Recovered_SheetName_6208_"/>
      <sheetName val="_Recovered_SheetName_6209_"/>
      <sheetName val="_Recovered_SheetName_6210_"/>
      <sheetName val="_Recovered_SheetName_6211_"/>
      <sheetName val="_Recovered_SheetName_6212_"/>
      <sheetName val="_Recovered_SheetName_6213_"/>
      <sheetName val="_Recovered_SheetName_6214_"/>
      <sheetName val="_Recovered_SheetName_6215_"/>
      <sheetName val="_Recovered_SheetName_6216_"/>
      <sheetName val="_Recovered_SheetName_6217_"/>
      <sheetName val="_Recovered_SheetName_6218_"/>
      <sheetName val="_Recovered_SheetName_6219_"/>
      <sheetName val="_Recovered_SheetName_6220_"/>
      <sheetName val="_Recovered_SheetName_6221_"/>
      <sheetName val="_Recovered_SheetName_6222_"/>
      <sheetName val="_Recovered_SheetName_6223_"/>
      <sheetName val="_Recovered_SheetName_6224_"/>
      <sheetName val="_Recovered_SheetName_6225_"/>
      <sheetName val="_Recovered_SheetName_6226_"/>
      <sheetName val="_Recovered_SheetName_6227_"/>
      <sheetName val="_Recovered_SheetName_6228_"/>
      <sheetName val="_Recovered_SheetName_6229_"/>
      <sheetName val="_Recovered_SheetName_6230_"/>
      <sheetName val="_Recovered_SheetName_6231_"/>
      <sheetName val="_Recovered_SheetName_6232_"/>
      <sheetName val="_Recovered_SheetName_6233_"/>
      <sheetName val="_Recovered_SheetName_6234_"/>
      <sheetName val="_Recovered_SheetName_6235_"/>
      <sheetName val="_Recovered_SheetName_6236_"/>
      <sheetName val="_Recovered_SheetName_6237_"/>
      <sheetName val="_Recovered_SheetName_6238_"/>
      <sheetName val="_Recovered_SheetName_6239_"/>
      <sheetName val="_Recovered_SheetName_6240_"/>
      <sheetName val="_Recovered_SheetName_6241_"/>
      <sheetName val="_Recovered_SheetName_6242_"/>
      <sheetName val="_Recovered_SheetName_6243_"/>
      <sheetName val="_Recovered_SheetName_6244_"/>
      <sheetName val="_Recovered_SheetName_6245_"/>
      <sheetName val="_Recovered_SheetName_6246_"/>
      <sheetName val="_Recovered_SheetName_6247_"/>
      <sheetName val="_Recovered_SheetName_6248_"/>
      <sheetName val="_Recovered_SheetName_6249_"/>
      <sheetName val="_Recovered_SheetName_6250_"/>
      <sheetName val="_Recovered_SheetName_6251_"/>
      <sheetName val="_Recovered_SheetName_6252_"/>
      <sheetName val="_Recovered_SheetName_6253_"/>
      <sheetName val="_Recovered_SheetName_6254_"/>
      <sheetName val="_Recovered_SheetName_6255_"/>
      <sheetName val="_Recovered_SheetName_6256_"/>
      <sheetName val="_Recovered_SheetName_6257_"/>
      <sheetName val="_Recovered_SheetName_6258_"/>
      <sheetName val="_Recovered_SheetName_6259_"/>
      <sheetName val="_Recovered_SheetName_6260_"/>
      <sheetName val="_Recovered_SheetName_6261_"/>
      <sheetName val="_Recovered_SheetName_6262_"/>
      <sheetName val="_Recovered_SheetName_6263_"/>
      <sheetName val="_Recovered_SheetName_6264_"/>
      <sheetName val="_Recovered_SheetName_6265_"/>
      <sheetName val="_Recovered_SheetName_6266_"/>
      <sheetName val="_Recovered_SheetName_6267_"/>
      <sheetName val="_Recovered_SheetName_6268_"/>
      <sheetName val="_Recovered_SheetName_6269_"/>
      <sheetName val="_Recovered_SheetName_6270_"/>
      <sheetName val="_Recovered_SheetName_6271_"/>
      <sheetName val="_Recovered_SheetName_6272_"/>
      <sheetName val="_Recovered_SheetName_6273_"/>
      <sheetName val="_Recovered_SheetName_6274_"/>
      <sheetName val="_Recovered_SheetName_6275_"/>
      <sheetName val="_Recovered_SheetName_6276_"/>
      <sheetName val="_Recovered_SheetName_6277_"/>
      <sheetName val="_Recovered_SheetName_6278_"/>
      <sheetName val="_Recovered_SheetName_6279_"/>
      <sheetName val="_Recovered_SheetName_6280_"/>
      <sheetName val="_Recovered_SheetName_6281_"/>
      <sheetName val="_Recovered_SheetName_6282_"/>
      <sheetName val="_Recovered_SheetName_6283_"/>
      <sheetName val="_Recovered_SheetName_6284_"/>
      <sheetName val="_Recovered_SheetName_6285_"/>
      <sheetName val="_Recovered_SheetName_6286_"/>
      <sheetName val="_Recovered_SheetName_6287_"/>
      <sheetName val="_Recovered_SheetName_6288_"/>
      <sheetName val="_Recovered_SheetName_6289_"/>
      <sheetName val="_Recovered_SheetName_6290_"/>
      <sheetName val="_Recovered_SheetName_6291_"/>
      <sheetName val="_Recovered_SheetName_6292_"/>
      <sheetName val="_Recovered_SheetName_6293_"/>
      <sheetName val="_Recovered_SheetName_6294_"/>
      <sheetName val="_Recovered_SheetName_6295_"/>
      <sheetName val="_Recovered_SheetName_6296_"/>
      <sheetName val="_Recovered_SheetName_6297_"/>
      <sheetName val="_Recovered_SheetName_6298_"/>
      <sheetName val="_Recovered_SheetName_6299_"/>
      <sheetName val="_Recovered_SheetName_6300_"/>
      <sheetName val="_Recovered_SheetName_6301_"/>
      <sheetName val="_Recovered_SheetName_6302_"/>
      <sheetName val="_Recovered_SheetName_6303_"/>
      <sheetName val="_Recovered_SheetName_6304_"/>
      <sheetName val="_Recovered_SheetName_6305_"/>
      <sheetName val="_Recovered_SheetName_6306_"/>
      <sheetName val="_Recovered_SheetName_6307_"/>
      <sheetName val="_Recovered_SheetName_6308_"/>
      <sheetName val="_Recovered_SheetName_6309_"/>
      <sheetName val="_Recovered_SheetName_6310_"/>
      <sheetName val="_Recovered_SheetName_6311_"/>
      <sheetName val="_Recovered_SheetName_6312_"/>
      <sheetName val="_Recovered_SheetName_6313_"/>
      <sheetName val="_Recovered_SheetName_6314_"/>
      <sheetName val="_Recovered_SheetName_6315_"/>
      <sheetName val="_Recovered_SheetName_6316_"/>
      <sheetName val="_Recovered_SheetName_6317_"/>
      <sheetName val="_Recovered_SheetName_6318_"/>
      <sheetName val="_Recovered_SheetName_6319_"/>
      <sheetName val="_Recovered_SheetName_6320_"/>
      <sheetName val="_Recovered_SheetName_6321_"/>
      <sheetName val="_Recovered_SheetName_6322_"/>
      <sheetName val="_Recovered_SheetName_6323_"/>
      <sheetName val="_Recovered_SheetName_6324_"/>
      <sheetName val="_Recovered_SheetName_6325_"/>
      <sheetName val="_Recovered_SheetName_6326_"/>
      <sheetName val="_Recovered_SheetName_6327_"/>
      <sheetName val="_Recovered_SheetName_6328_"/>
      <sheetName val="_Recovered_SheetName_6329_"/>
      <sheetName val="_Recovered_SheetName_6330_"/>
      <sheetName val="_Recovered_SheetName_6331_"/>
      <sheetName val="_Recovered_SheetName_6332_"/>
      <sheetName val="_Recovered_SheetName_6333_"/>
      <sheetName val="_Recovered_SheetName_6334_"/>
      <sheetName val="_Recovered_SheetName_6335_"/>
      <sheetName val="_Recovered_SheetName_6336_"/>
      <sheetName val="_Recovered_SheetName_6337_"/>
      <sheetName val="_Recovered_SheetName_6338_"/>
      <sheetName val="_Recovered_SheetName_6339_"/>
      <sheetName val="_Recovered_SheetName_6340_"/>
      <sheetName val="_Recovered_SheetName_6341_"/>
      <sheetName val="_Recovered_SheetName_6342_"/>
      <sheetName val="_Recovered_SheetName_6343_"/>
      <sheetName val="_Recovered_SheetName_6344_"/>
      <sheetName val="_Recovered_SheetName_6345_"/>
      <sheetName val="_Recovered_SheetName_6346_"/>
      <sheetName val="_Recovered_SheetName_6347_"/>
      <sheetName val="_Recovered_SheetName_6348_"/>
      <sheetName val="_Recovered_SheetName_6349_"/>
      <sheetName val="_Recovered_SheetName_6350_"/>
      <sheetName val="_Recovered_SheetName_6351_"/>
      <sheetName val="_Recovered_SheetName_6352_"/>
      <sheetName val="_Recovered_SheetName_6353_"/>
      <sheetName val="_Recovered_SheetName_6354_"/>
      <sheetName val="_Recovered_SheetName_6355_"/>
      <sheetName val="_Recovered_SheetName_6356_"/>
      <sheetName val="_Recovered_SheetName_6357_"/>
      <sheetName val="_Recovered_SheetName_6358_"/>
      <sheetName val="_Recovered_SheetName_6359_"/>
      <sheetName val="_Recovered_SheetName_6360_"/>
      <sheetName val="_Recovered_SheetName_6361_"/>
      <sheetName val="_Recovered_SheetName_6362_"/>
      <sheetName val="_Recovered_SheetName_6363_"/>
      <sheetName val="_Recovered_SheetName_6364_"/>
      <sheetName val="_Recovered_SheetName_6365_"/>
      <sheetName val="_Recovered_SheetName_6366_"/>
      <sheetName val="_Recovered_SheetName_6367_"/>
      <sheetName val="_Recovered_SheetName_6368_"/>
      <sheetName val="_Recovered_SheetName_6369_"/>
      <sheetName val="_Recovered_SheetName_6370_"/>
      <sheetName val="_Recovered_SheetName_6371_"/>
      <sheetName val="_Recovered_SheetName_6372_"/>
      <sheetName val="_Recovered_SheetName_6373_"/>
      <sheetName val="_Recovered_SheetName_6374_"/>
      <sheetName val="_Recovered_SheetName_6375_"/>
      <sheetName val="_Recovered_SheetName_6376_"/>
      <sheetName val="_Recovered_SheetName_6377_"/>
      <sheetName val="_Recovered_SheetName_6378_"/>
      <sheetName val="_Recovered_SheetName_6379_"/>
      <sheetName val="_Recovered_SheetName_6380_"/>
      <sheetName val="_Recovered_SheetName_6381_"/>
      <sheetName val="_Recovered_SheetName_6382_"/>
      <sheetName val="_Recovered_SheetName_6383_"/>
      <sheetName val="_Recovered_SheetName_6384_"/>
      <sheetName val="_Recovered_SheetName_6385_"/>
      <sheetName val="_Recovered_SheetName_6386_"/>
      <sheetName val="_Recovered_SheetName_6387_"/>
      <sheetName val="_Recovered_SheetName_6388_"/>
      <sheetName val="_Recovered_SheetName_6389_"/>
      <sheetName val="_Recovered_SheetName_6390_"/>
      <sheetName val="_Recovered_SheetName_6391_"/>
      <sheetName val="_Recovered_SheetName_6392_"/>
      <sheetName val="_Recovered_SheetName_6393_"/>
      <sheetName val="_Recovered_SheetName_6394_"/>
      <sheetName val="_Recovered_SheetName_6395_"/>
      <sheetName val="_Recovered_SheetName_6396_"/>
      <sheetName val="_Recovered_SheetName_6397_"/>
      <sheetName val="_Recovered_SheetName_6398_"/>
      <sheetName val="_Recovered_SheetName_6399_"/>
      <sheetName val="_Recovered_SheetName_6400_"/>
      <sheetName val="_Recovered_SheetName_6401_"/>
      <sheetName val="_Recovered_SheetName_6402_"/>
      <sheetName val="_Recovered_SheetName_6403_"/>
      <sheetName val="_Recovered_SheetName_6404_"/>
      <sheetName val="_Recovered_SheetName_6405_"/>
      <sheetName val="_Recovered_SheetName_6406_"/>
      <sheetName val="_Recovered_SheetName_6407_"/>
      <sheetName val="_Recovered_SheetName_6408_"/>
      <sheetName val="_Recovered_SheetName_6409_"/>
      <sheetName val="_Recovered_SheetName_6410_"/>
      <sheetName val="_Recovered_SheetName_6411_"/>
      <sheetName val="_Recovered_SheetName_6412_"/>
      <sheetName val="_Recovered_SheetName_6413_"/>
      <sheetName val="_Recovered_SheetName_6414_"/>
      <sheetName val="_Recovered_SheetName_6415_"/>
      <sheetName val="_Recovered_SheetName_6416_"/>
      <sheetName val="_Recovered_SheetName_6417_"/>
      <sheetName val="_Recovered_SheetName_6418_"/>
      <sheetName val="_Recovered_SheetName_6419_"/>
      <sheetName val="_Recovered_SheetName_6420_"/>
      <sheetName val="_Recovered_SheetName_6421_"/>
      <sheetName val="_Recovered_SheetName_6422_"/>
      <sheetName val="_Recovered_SheetName_6423_"/>
      <sheetName val="_Recovered_SheetName_6424_"/>
      <sheetName val="_Recovered_SheetName_6425_"/>
      <sheetName val="_Recovered_SheetName_6426_"/>
      <sheetName val="_Recovered_SheetName_6427_"/>
      <sheetName val="_Recovered_SheetName_6428_"/>
      <sheetName val="_Recovered_SheetName_6429_"/>
      <sheetName val="_Recovered_SheetName_6430_"/>
      <sheetName val="_Recovered_SheetName_6431_"/>
      <sheetName val="_Recovered_SheetName_6432_"/>
      <sheetName val="_Recovered_SheetName_6433_"/>
      <sheetName val="_Recovered_SheetName_6434_"/>
      <sheetName val="_Recovered_SheetName_6435_"/>
      <sheetName val="_Recovered_SheetName_6436_"/>
      <sheetName val="_Recovered_SheetName_6437_"/>
      <sheetName val="_Recovered_SheetName_6438_"/>
      <sheetName val="_Recovered_SheetName_6439_"/>
      <sheetName val="_Recovered_SheetName_6440_"/>
      <sheetName val="_Recovered_SheetName_6441_"/>
      <sheetName val="_Recovered_SheetName_6442_"/>
      <sheetName val="_Recovered_SheetName_6443_"/>
      <sheetName val="_Recovered_SheetName_6444_"/>
      <sheetName val="_Recovered_SheetName_6445_"/>
      <sheetName val="_Recovered_SheetName_6446_"/>
      <sheetName val="_Recovered_SheetName_6447_"/>
      <sheetName val="_Recovered_SheetName_6448_"/>
      <sheetName val="_Recovered_SheetName_6449_"/>
      <sheetName val="_Recovered_SheetName_6450_"/>
      <sheetName val="_Recovered_SheetName_6451_"/>
      <sheetName val="_Recovered_SheetName_6452_"/>
      <sheetName val="_Recovered_SheetName_6453_"/>
      <sheetName val="_Recovered_SheetName_6454_"/>
      <sheetName val="_Recovered_SheetName_6455_"/>
      <sheetName val="_Recovered_SheetName_6456_"/>
      <sheetName val="_Recovered_SheetName_6457_"/>
      <sheetName val="_Recovered_SheetName_6458_"/>
      <sheetName val="_Recovered_SheetName_6459_"/>
      <sheetName val="_Recovered_SheetName_6460_"/>
      <sheetName val="_Recovered_SheetName_6461_"/>
      <sheetName val="_Recovered_SheetName_6462_"/>
      <sheetName val="_Recovered_SheetName_6463_"/>
      <sheetName val="_Recovered_SheetName_6464_"/>
      <sheetName val="_Recovered_SheetName_6465_"/>
      <sheetName val="_Recovered_SheetName_6466_"/>
      <sheetName val="_Recovered_SheetName_6467_"/>
      <sheetName val="_Recovered_SheetName_6468_"/>
      <sheetName val="_Recovered_SheetName_6469_"/>
      <sheetName val="_Recovered_SheetName_6470_"/>
      <sheetName val="_Recovered_SheetName_6471_"/>
      <sheetName val="_Recovered_SheetName_6472_"/>
      <sheetName val="_Recovered_SheetName_6473_"/>
      <sheetName val="_Recovered_SheetName_6474_"/>
      <sheetName val="_Recovered_SheetName_6475_"/>
      <sheetName val="_Recovered_SheetName_6476_"/>
      <sheetName val="_Recovered_SheetName_6477_"/>
      <sheetName val="_Recovered_SheetName_6478_"/>
      <sheetName val="_Recovered_SheetName_6479_"/>
      <sheetName val="_Recovered_SheetName_6480_"/>
      <sheetName val="_Recovered_SheetName_6481_"/>
      <sheetName val="_Recovered_SheetName_6482_"/>
      <sheetName val="_Recovered_SheetName_6483_"/>
      <sheetName val="_Recovered_SheetName_6484_"/>
      <sheetName val="_Recovered_SheetName_6485_"/>
      <sheetName val="_Recovered_SheetName_6486_"/>
      <sheetName val="_Recovered_SheetName_6487_"/>
      <sheetName val="_Recovered_SheetName_6488_"/>
      <sheetName val="_Recovered_SheetName_6489_"/>
      <sheetName val="_Recovered_SheetName_6490_"/>
      <sheetName val="_Recovered_SheetName_6491_"/>
      <sheetName val="_Recovered_SheetName_6492_"/>
      <sheetName val="_Recovered_SheetName_6493_"/>
      <sheetName val="_Recovered_SheetName_6494_"/>
      <sheetName val="_Recovered_SheetName_6495_"/>
      <sheetName val="_Recovered_SheetName_6496_"/>
      <sheetName val="_Recovered_SheetName_6497_"/>
      <sheetName val="_Recovered_SheetName_6498_"/>
      <sheetName val="_Recovered_SheetName_6499_"/>
      <sheetName val="_Recovered_SheetName_6500_"/>
      <sheetName val="_Recovered_SheetName_6501_"/>
      <sheetName val="_Recovered_SheetName_6502_"/>
      <sheetName val="_Recovered_SheetName_6503_"/>
      <sheetName val="_Recovered_SheetName_6504_"/>
      <sheetName val="_Recovered_SheetName_6505_"/>
      <sheetName val="_Recovered_SheetName_6506_"/>
      <sheetName val="_Recovered_SheetName_6507_"/>
      <sheetName val="_Recovered_SheetName_6508_"/>
      <sheetName val="_Recovered_SheetName_6509_"/>
      <sheetName val="_Recovered_SheetName_6510_"/>
      <sheetName val="_Recovered_SheetName_6511_"/>
      <sheetName val="_Recovered_SheetName_6512_"/>
      <sheetName val="_Recovered_SheetName_6513_"/>
      <sheetName val="_Recovered_SheetName_6514_"/>
      <sheetName val="_Recovered_SheetName_6515_"/>
      <sheetName val="_Recovered_SheetName_6516_"/>
      <sheetName val="_Recovered_SheetName_6517_"/>
      <sheetName val="_Recovered_SheetName_6518_"/>
      <sheetName val="_Recovered_SheetName_6519_"/>
      <sheetName val="_Recovered_SheetName_6520_"/>
      <sheetName val="_Recovered_SheetName_6521_"/>
      <sheetName val="_Recovered_SheetName_6522_"/>
      <sheetName val="_Recovered_SheetName_6523_"/>
      <sheetName val="_Recovered_SheetName_6524_"/>
      <sheetName val="_Recovered_SheetName_6525_"/>
      <sheetName val="_Recovered_SheetName_6526_"/>
      <sheetName val="_Recovered_SheetName_6527_"/>
      <sheetName val="_Recovered_SheetName_6528_"/>
      <sheetName val="_Recovered_SheetName_6529_"/>
      <sheetName val="_Recovered_SheetName_6530_"/>
      <sheetName val="_Recovered_SheetName_6531_"/>
      <sheetName val="_Recovered_SheetName_6532_"/>
      <sheetName val="_Recovered_SheetName_6533_"/>
      <sheetName val="_Recovered_SheetName_6534_"/>
      <sheetName val="_Recovered_SheetName_6535_"/>
      <sheetName val="_Recovered_SheetName_6536_"/>
      <sheetName val="_Recovered_SheetName_6537_"/>
      <sheetName val="_Recovered_SheetName_6538_"/>
      <sheetName val="_Recovered_SheetName_6539_"/>
      <sheetName val="_Recovered_SheetName_6540_"/>
      <sheetName val="_Recovered_SheetName_6541_"/>
      <sheetName val="_Recovered_SheetName_6542_"/>
      <sheetName val="_Recovered_SheetName_6543_"/>
      <sheetName val="_Recovered_SheetName_6544_"/>
      <sheetName val="_Recovered_SheetName_6545_"/>
      <sheetName val="_Recovered_SheetName_6546_"/>
      <sheetName val="_Recovered_SheetName_6547_"/>
      <sheetName val="_Recovered_SheetName_6548_"/>
      <sheetName val="_Recovered_SheetName_6549_"/>
      <sheetName val="_Recovered_SheetName_6550_"/>
      <sheetName val="_Recovered_SheetName_6551_"/>
      <sheetName val="_Recovered_SheetName_6552_"/>
      <sheetName val="_Recovered_SheetName_6553_"/>
      <sheetName val="_Recovered_SheetName_6554_"/>
      <sheetName val="_Recovered_SheetName_6555_"/>
      <sheetName val="_Recovered_SheetName_6556_"/>
      <sheetName val="_Recovered_SheetName_6557_"/>
      <sheetName val="_Recovered_SheetName_6558_"/>
      <sheetName val="_Recovered_SheetName_6559_"/>
      <sheetName val="_Recovered_SheetName_6560_"/>
      <sheetName val="_Recovered_SheetName_6561_"/>
      <sheetName val="_Recovered_SheetName_6562_"/>
      <sheetName val="_Recovered_SheetName_6563_"/>
      <sheetName val="_Recovered_SheetName_6564_"/>
      <sheetName val="_Recovered_SheetName_6565_"/>
      <sheetName val="_Recovered_SheetName_6566_"/>
      <sheetName val="_Recovered_SheetName_6567_"/>
      <sheetName val="_Recovered_SheetName_6568_"/>
      <sheetName val="_Recovered_SheetName_6569_"/>
      <sheetName val="_Recovered_SheetName_6570_"/>
      <sheetName val="_Recovered_SheetName_6571_"/>
      <sheetName val="_Recovered_SheetName_6572_"/>
      <sheetName val="_Recovered_SheetName_6573_"/>
      <sheetName val="_Recovered_SheetName_6574_"/>
      <sheetName val="_Recovered_SheetName_6575_"/>
      <sheetName val="_Recovered_SheetName_6576_"/>
      <sheetName val="_Recovered_SheetName_6577_"/>
      <sheetName val="_Recovered_SheetName_6578_"/>
      <sheetName val="_Recovered_SheetName_6579_"/>
      <sheetName val="_Recovered_SheetName_6580_"/>
      <sheetName val="_Recovered_SheetName_6581_"/>
      <sheetName val="_Recovered_SheetName_6582_"/>
      <sheetName val="_Recovered_SheetName_6583_"/>
      <sheetName val="_Recovered_SheetName_6584_"/>
      <sheetName val="_Recovered_SheetName_6585_"/>
      <sheetName val="_Recovered_SheetName_6586_"/>
      <sheetName val="_Recovered_SheetName_6587_"/>
      <sheetName val="_Recovered_SheetName_6588_"/>
      <sheetName val="_Recovered_SheetName_6589_"/>
      <sheetName val="_Recovered_SheetName_6590_"/>
      <sheetName val="_Recovered_SheetName_6591_"/>
      <sheetName val="_Recovered_SheetName_6592_"/>
      <sheetName val="_Recovered_SheetName_6593_"/>
      <sheetName val="_Recovered_SheetName_6594_"/>
      <sheetName val="_Recovered_SheetName_6595_"/>
      <sheetName val="_Recovered_SheetName_6596_"/>
      <sheetName val="_Recovered_SheetName_6597_"/>
      <sheetName val="_Recovered_SheetName_6598_"/>
      <sheetName val="_Recovered_SheetName_6599_"/>
      <sheetName val="_Recovered_SheetName_6600_"/>
      <sheetName val="_Recovered_SheetName_6601_"/>
      <sheetName val="_Recovered_SheetName_6602_"/>
      <sheetName val="_Recovered_SheetName_6603_"/>
      <sheetName val="_Recovered_SheetName_6604_"/>
      <sheetName val="_Recovered_SheetName_6605_"/>
      <sheetName val="_Recovered_SheetName_6606_"/>
      <sheetName val="_Recovered_SheetName_6607_"/>
      <sheetName val="_Recovered_SheetName_6608_"/>
      <sheetName val="_Recovered_SheetName_6609_"/>
      <sheetName val="_Recovered_SheetName_6610_"/>
      <sheetName val="_Recovered_SheetName_6611_"/>
      <sheetName val="_Recovered_SheetName_6612_"/>
      <sheetName val="_Recovered_SheetName_6613_"/>
      <sheetName val="_Recovered_SheetName_6614_"/>
      <sheetName val="_Recovered_SheetName_6615_"/>
      <sheetName val="_Recovered_SheetName_6616_"/>
      <sheetName val="_Recovered_SheetName_6617_"/>
      <sheetName val="_Recovered_SheetName_6618_"/>
      <sheetName val="_Recovered_SheetName_6619_"/>
      <sheetName val="_Recovered_SheetName_6620_"/>
      <sheetName val="_Recovered_SheetName_6621_"/>
      <sheetName val="_Recovered_SheetName_6622_"/>
      <sheetName val="_Recovered_SheetName_6623_"/>
      <sheetName val="_Recovered_SheetName_6624_"/>
      <sheetName val="_Recovered_SheetName_6625_"/>
      <sheetName val="_Recovered_SheetName_6626_"/>
      <sheetName val="_Recovered_SheetName_6627_"/>
      <sheetName val="_Recovered_SheetName_6628_"/>
      <sheetName val="_Recovered_SheetName_6629_"/>
      <sheetName val="_Recovered_SheetName_6630_"/>
      <sheetName val="_Recovered_SheetName_6631_"/>
      <sheetName val="_Recovered_SheetName_6632_"/>
      <sheetName val="_Recovered_SheetName_6633_"/>
      <sheetName val="_Recovered_SheetName_6634_"/>
      <sheetName val="_Recovered_SheetName_6635_"/>
      <sheetName val="_Recovered_SheetName_6636_"/>
      <sheetName val="_Recovered_SheetName_6637_"/>
      <sheetName val="_Recovered_SheetName_6638_"/>
      <sheetName val="_Recovered_SheetName_6639_"/>
      <sheetName val="_Recovered_SheetName_6640_"/>
      <sheetName val="_Recovered_SheetName_6641_"/>
      <sheetName val="_Recovered_SheetName_6642_"/>
      <sheetName val="_Recovered_SheetName_6643_"/>
      <sheetName val="_Recovered_SheetName_6644_"/>
      <sheetName val="_Recovered_SheetName_6645_"/>
      <sheetName val="_Recovered_SheetName_6646_"/>
      <sheetName val="_Recovered_SheetName_6647_"/>
      <sheetName val="_Recovered_SheetName_6648_"/>
      <sheetName val="_Recovered_SheetName_6649_"/>
      <sheetName val="_Recovered_SheetName_6650_"/>
      <sheetName val="_Recovered_SheetName_6651_"/>
      <sheetName val="_Recovered_SheetName_6652_"/>
      <sheetName val="_Recovered_SheetName_6653_"/>
      <sheetName val="_Recovered_SheetName_6654_"/>
      <sheetName val="_Recovered_SheetName_6655_"/>
      <sheetName val="_Recovered_SheetName_6656_"/>
      <sheetName val="_Recovered_SheetName_6657_"/>
      <sheetName val="_Recovered_SheetName_6658_"/>
      <sheetName val="_Recovered_SheetName_6659_"/>
      <sheetName val="_Recovered_SheetName_6660_"/>
      <sheetName val="_Recovered_SheetName_6661_"/>
      <sheetName val="_Recovered_SheetName_6662_"/>
      <sheetName val="_Recovered_SheetName_6663_"/>
      <sheetName val="_Recovered_SheetName_6664_"/>
      <sheetName val="_Recovered_SheetName_6665_"/>
      <sheetName val="_Recovered_SheetName_6666_"/>
      <sheetName val="_Recovered_SheetName_6667_"/>
      <sheetName val="_Recovered_SheetName_6668_"/>
      <sheetName val="_Recovered_SheetName_6669_"/>
      <sheetName val="_Recovered_SheetName_6670_"/>
      <sheetName val="_Recovered_SheetName_6671_"/>
      <sheetName val="_Recovered_SheetName_6672_"/>
      <sheetName val="_Recovered_SheetName_6673_"/>
      <sheetName val="_Recovered_SheetName_6674_"/>
      <sheetName val="_Recovered_SheetName_6675_"/>
      <sheetName val="_Recovered_SheetName_6676_"/>
      <sheetName val="_Recovered_SheetName_6677_"/>
      <sheetName val="_Recovered_SheetName_6678_"/>
      <sheetName val="_Recovered_SheetName_6679_"/>
      <sheetName val="_Recovered_SheetName_6680_"/>
      <sheetName val="_Recovered_SheetName_6681_"/>
      <sheetName val="_Recovered_SheetName_6682_"/>
      <sheetName val="_Recovered_SheetName_6683_"/>
      <sheetName val="_Recovered_SheetName_6684_"/>
      <sheetName val="_Recovered_SheetName_6685_"/>
      <sheetName val="_Recovered_SheetName_6686_"/>
      <sheetName val="_Recovered_SheetName_6687_"/>
      <sheetName val="_Recovered_SheetName_6688_"/>
      <sheetName val="_Recovered_SheetName_6689_"/>
      <sheetName val="_Recovered_SheetName_6690_"/>
      <sheetName val="_Recovered_SheetName_6691_"/>
      <sheetName val="_Recovered_SheetName_6692_"/>
      <sheetName val="_Recovered_SheetName_6693_"/>
      <sheetName val="_Recovered_SheetName_6694_"/>
      <sheetName val="_Recovered_SheetName_6695_"/>
      <sheetName val="_Recovered_SheetName_6696_"/>
      <sheetName val="_Recovered_SheetName_6697_"/>
      <sheetName val="_Recovered_SheetName_6698_"/>
      <sheetName val="_Recovered_SheetName_6699_"/>
      <sheetName val="_Recovered_SheetName_6700_"/>
      <sheetName val="_Recovered_SheetName_6701_"/>
      <sheetName val="_Recovered_SheetName_6702_"/>
      <sheetName val="_Recovered_SheetName_6703_"/>
      <sheetName val="_Recovered_SheetName_6704_"/>
      <sheetName val="_Recovered_SheetName_6705_"/>
      <sheetName val="_Recovered_SheetName_6706_"/>
      <sheetName val="_Recovered_SheetName_6707_"/>
      <sheetName val="_Recovered_SheetName_6708_"/>
      <sheetName val="_Recovered_SheetName_6709_"/>
      <sheetName val="_Recovered_SheetName_6710_"/>
      <sheetName val="_Recovered_SheetName_6711_"/>
      <sheetName val="_Recovered_SheetName_6712_"/>
      <sheetName val="_Recovered_SheetName_6713_"/>
      <sheetName val="_Recovered_SheetName_6714_"/>
      <sheetName val="_Recovered_SheetName_6715_"/>
      <sheetName val="_Recovered_SheetName_6716_"/>
      <sheetName val="_Recovered_SheetName_6717_"/>
      <sheetName val="_Recovered_SheetName_6718_"/>
      <sheetName val="_Recovered_SheetName_6719_"/>
      <sheetName val="_Recovered_SheetName_6720_"/>
      <sheetName val="_Recovered_SheetName_6721_"/>
      <sheetName val="_Recovered_SheetName_6722_"/>
      <sheetName val="_Recovered_SheetName_6723_"/>
      <sheetName val="_Recovered_SheetName_6724_"/>
      <sheetName val="_Recovered_SheetName_6725_"/>
      <sheetName val="_Recovered_SheetName_6726_"/>
      <sheetName val="_Recovered_SheetName_6727_"/>
      <sheetName val="_Recovered_SheetName_6728_"/>
      <sheetName val="_Recovered_SheetName_6729_"/>
      <sheetName val="_Recovered_SheetName_6730_"/>
      <sheetName val="_Recovered_SheetName_6731_"/>
      <sheetName val="_Recovered_SheetName_6732_"/>
      <sheetName val="_Recovered_SheetName_6733_"/>
      <sheetName val="_Recovered_SheetName_6734_"/>
      <sheetName val="_Recovered_SheetName_6735_"/>
      <sheetName val="_Recovered_SheetName_6736_"/>
      <sheetName val="_Recovered_SheetName_6737_"/>
      <sheetName val="_Recovered_SheetName_6738_"/>
      <sheetName val="_Recovered_SheetName_6739_"/>
      <sheetName val="_Recovered_SheetName_6740_"/>
      <sheetName val="_Recovered_SheetName_6741_"/>
      <sheetName val="_Recovered_SheetName_6742_"/>
      <sheetName val="_Recovered_SheetName_6743_"/>
      <sheetName val="_Recovered_SheetName_6744_"/>
      <sheetName val="_Recovered_SheetName_6745_"/>
      <sheetName val="_Recovered_SheetName_6746_"/>
      <sheetName val="_Recovered_SheetName_6747_"/>
      <sheetName val="_Recovered_SheetName_6748_"/>
      <sheetName val="_Recovered_SheetName_6749_"/>
      <sheetName val="_Recovered_SheetName_6750_"/>
      <sheetName val="_Recovered_SheetName_6751_"/>
      <sheetName val="_Recovered_SheetName_6752_"/>
      <sheetName val="_Recovered_SheetName_6753_"/>
      <sheetName val="_Recovered_SheetName_6754_"/>
      <sheetName val="_Recovered_SheetName_6755_"/>
      <sheetName val="_Recovered_SheetName_6756_"/>
      <sheetName val="_Recovered_SheetName_6757_"/>
      <sheetName val="_Recovered_SheetName_6758_"/>
      <sheetName val="_Recovered_SheetName_6759_"/>
      <sheetName val="_Recovered_SheetName_6760_"/>
      <sheetName val="_Recovered_SheetName_6761_"/>
      <sheetName val="_Recovered_SheetName_6762_"/>
      <sheetName val="_Recovered_SheetName_6763_"/>
      <sheetName val="_Recovered_SheetName_6764_"/>
      <sheetName val="_Recovered_SheetName_6765_"/>
      <sheetName val="_Recovered_SheetName_6766_"/>
      <sheetName val="_Recovered_SheetName_6767_"/>
      <sheetName val="_Recovered_SheetName_6768_"/>
      <sheetName val="_Recovered_SheetName_6769_"/>
      <sheetName val="_Recovered_SheetName_6770_"/>
      <sheetName val="_Recovered_SheetName_6771_"/>
      <sheetName val="_Recovered_SheetName_6772_"/>
      <sheetName val="_Recovered_SheetName_6773_"/>
      <sheetName val="_Recovered_SheetName_6774_"/>
      <sheetName val="_Recovered_SheetName_6775_"/>
      <sheetName val="_Recovered_SheetName_6776_"/>
      <sheetName val="_Recovered_SheetName_6777_"/>
      <sheetName val="_Recovered_SheetName_6778_"/>
      <sheetName val="_Recovered_SheetName_6779_"/>
      <sheetName val="_Recovered_SheetName_6780_"/>
      <sheetName val="_Recovered_SheetName_6781_"/>
      <sheetName val="_Recovered_SheetName_6782_"/>
      <sheetName val="_Recovered_SheetName_6783_"/>
      <sheetName val="_Recovered_SheetName_6784_"/>
      <sheetName val="_Recovered_SheetName_6785_"/>
      <sheetName val="_Recovered_SheetName_6786_"/>
      <sheetName val="_Recovered_SheetName_6787_"/>
      <sheetName val="_Recovered_SheetName_6788_"/>
      <sheetName val="_Recovered_SheetName_6789_"/>
      <sheetName val="_Recovered_SheetName_6790_"/>
      <sheetName val="_Recovered_SheetName_6791_"/>
      <sheetName val="_Recovered_SheetName_6792_"/>
      <sheetName val="_Recovered_SheetName_6793_"/>
      <sheetName val="_Recovered_SheetName_6794_"/>
      <sheetName val="_Recovered_SheetName_6795_"/>
      <sheetName val="_Recovered_SheetName_6796_"/>
      <sheetName val="_Recovered_SheetName_6797_"/>
      <sheetName val="_Recovered_SheetName_6798_"/>
      <sheetName val="_Recovered_SheetName_6799_"/>
      <sheetName val="_Recovered_SheetName_6800_"/>
      <sheetName val="_Recovered_SheetName_6801_"/>
      <sheetName val="_Recovered_SheetName_6802_"/>
      <sheetName val="_Recovered_SheetName_6803_"/>
      <sheetName val="_Recovered_SheetName_6804_"/>
      <sheetName val="_Recovered_SheetName_6805_"/>
      <sheetName val="_Recovered_SheetName_6806_"/>
      <sheetName val="_Recovered_SheetName_6807_"/>
      <sheetName val="_Recovered_SheetName_6808_"/>
      <sheetName val="_Recovered_SheetName_6809_"/>
      <sheetName val="_Recovered_SheetName_6810_"/>
      <sheetName val="_Recovered_SheetName_6811_"/>
      <sheetName val="_Recovered_SheetName_6812_"/>
      <sheetName val="_Recovered_SheetName_6813_"/>
      <sheetName val="_Recovered_SheetName_6814_"/>
      <sheetName val="_Recovered_SheetName_6815_"/>
      <sheetName val="_Recovered_SheetName_6816_"/>
      <sheetName val="_Recovered_SheetName_6817_"/>
      <sheetName val="_Recovered_SheetName_6818_"/>
      <sheetName val="_Recovered_SheetName_6819_"/>
      <sheetName val="_Recovered_SheetName_6820_"/>
      <sheetName val="_Recovered_SheetName_6821_"/>
      <sheetName val="_Recovered_SheetName_6822_"/>
      <sheetName val="_Recovered_SheetName_6823_"/>
      <sheetName val="_Recovered_SheetName_6824_"/>
      <sheetName val="_Recovered_SheetName_6825_"/>
      <sheetName val="_Recovered_SheetName_6826_"/>
      <sheetName val="_Recovered_SheetName_6827_"/>
      <sheetName val="_Recovered_SheetName_6828_"/>
      <sheetName val="_Recovered_SheetName_6829_"/>
      <sheetName val="_Recovered_SheetName_6830_"/>
      <sheetName val="_Recovered_SheetName_6831_"/>
      <sheetName val="_Recovered_SheetName_6832_"/>
      <sheetName val="_Recovered_SheetName_6833_"/>
      <sheetName val="_Recovered_SheetName_6834_"/>
      <sheetName val="_Recovered_SheetName_6835_"/>
      <sheetName val="_Recovered_SheetName_6836_"/>
      <sheetName val="_Recovered_SheetName_6837_"/>
      <sheetName val="_Recovered_SheetName_6838_"/>
      <sheetName val="_Recovered_SheetName_6839_"/>
      <sheetName val="_Recovered_SheetName_6840_"/>
      <sheetName val="_Recovered_SheetName_6841_"/>
      <sheetName val="_Recovered_SheetName_6842_"/>
      <sheetName val="_Recovered_SheetName_6843_"/>
      <sheetName val="_Recovered_SheetName_6844_"/>
      <sheetName val="_Recovered_SheetName_6845_"/>
      <sheetName val="_Recovered_SheetName_6846_"/>
      <sheetName val="_Recovered_SheetName_6847_"/>
      <sheetName val="_Recovered_SheetName_6848_"/>
      <sheetName val="_Recovered_SheetName_6849_"/>
      <sheetName val="_Recovered_SheetName_6850_"/>
      <sheetName val="_Recovered_SheetName_6851_"/>
      <sheetName val="_Recovered_SheetName_6852_"/>
      <sheetName val="_Recovered_SheetName_6853_"/>
      <sheetName val="_Recovered_SheetName_6854_"/>
      <sheetName val="_Recovered_SheetName_6855_"/>
      <sheetName val="_Recovered_SheetName_6856_"/>
      <sheetName val="_Recovered_SheetName_6857_"/>
      <sheetName val="_Recovered_SheetName_6858_"/>
      <sheetName val="_Recovered_SheetName_6859_"/>
      <sheetName val="_Recovered_SheetName_6860_"/>
      <sheetName val="_Recovered_SheetName_6861_"/>
      <sheetName val="_Recovered_SheetName_6862_"/>
      <sheetName val="_Recovered_SheetName_6863_"/>
      <sheetName val="_Recovered_SheetName_6864_"/>
      <sheetName val="_Recovered_SheetName_6865_"/>
      <sheetName val="_Recovered_SheetName_6866_"/>
      <sheetName val="_Recovered_SheetName_6867_"/>
      <sheetName val="_Recovered_SheetName_6868_"/>
      <sheetName val="_Recovered_SheetName_6869_"/>
      <sheetName val="_Recovered_SheetName_6870_"/>
      <sheetName val="_Recovered_SheetName_6871_"/>
      <sheetName val="_Recovered_SheetName_6872_"/>
      <sheetName val="_Recovered_SheetName_6873_"/>
      <sheetName val="_Recovered_SheetName_6874_"/>
      <sheetName val="_Recovered_SheetName_6875_"/>
      <sheetName val="_Recovered_SheetName_6876_"/>
      <sheetName val="_Recovered_SheetName_6877_"/>
      <sheetName val="_Recovered_SheetName_6878_"/>
      <sheetName val="_Recovered_SheetName_6879_"/>
      <sheetName val="_Recovered_SheetName_6880_"/>
      <sheetName val="_Recovered_SheetName_6881_"/>
      <sheetName val="_Recovered_SheetName_6882_"/>
      <sheetName val="_Recovered_SheetName_6883_"/>
      <sheetName val="_Recovered_SheetName_6884_"/>
      <sheetName val="_Recovered_SheetName_6885_"/>
      <sheetName val="_Recovered_SheetName_6886_"/>
      <sheetName val="_Recovered_SheetName_6887_"/>
      <sheetName val="_Recovered_SheetName_6888_"/>
      <sheetName val="_Recovered_SheetName_6889_"/>
      <sheetName val="_Recovered_SheetName_6890_"/>
      <sheetName val="_Recovered_SheetName_6891_"/>
      <sheetName val="_Recovered_SheetName_6892_"/>
      <sheetName val="_Recovered_SheetName_6893_"/>
      <sheetName val="_Recovered_SheetName_6894_"/>
      <sheetName val="_Recovered_SheetName_6895_"/>
      <sheetName val="_Recovered_SheetName_6896_"/>
      <sheetName val="_Recovered_SheetName_6897_"/>
      <sheetName val="_Recovered_SheetName_6898_"/>
      <sheetName val="_Recovered_SheetName_6899_"/>
      <sheetName val="_Recovered_SheetName_6900_"/>
      <sheetName val="_Recovered_SheetName_6901_"/>
      <sheetName val="_Recovered_SheetName_6902_"/>
      <sheetName val="_Recovered_SheetName_6903_"/>
      <sheetName val="_Recovered_SheetName_6904_"/>
      <sheetName val="_Recovered_SheetName_6905_"/>
      <sheetName val="_Recovered_SheetName_6906_"/>
      <sheetName val="_Recovered_SheetName_6907_"/>
      <sheetName val="_Recovered_SheetName_6908_"/>
      <sheetName val="_Recovered_SheetName_6909_"/>
      <sheetName val="_Recovered_SheetName_6910_"/>
      <sheetName val="_Recovered_SheetName_6911_"/>
      <sheetName val="_Recovered_SheetName_6912_"/>
      <sheetName val="_Recovered_SheetName_6913_"/>
      <sheetName val="_Recovered_SheetName_6914_"/>
      <sheetName val="_Recovered_SheetName_6915_"/>
      <sheetName val="_Recovered_SheetName_6916_"/>
      <sheetName val="_Recovered_SheetName_6917_"/>
      <sheetName val="_Recovered_SheetName_6918_"/>
      <sheetName val="_Recovered_SheetName_6919_"/>
      <sheetName val="_Recovered_SheetName_6920_"/>
      <sheetName val="_Recovered_SheetName_6921_"/>
      <sheetName val="_Recovered_SheetName_6922_"/>
      <sheetName val="_Recovered_SheetName_6923_"/>
      <sheetName val="_Recovered_SheetName_6924_"/>
      <sheetName val="_Recovered_SheetName_6925_"/>
      <sheetName val="_Recovered_SheetName_6926_"/>
      <sheetName val="_Recovered_SheetName_6927_"/>
      <sheetName val="_Recovered_SheetName_6928_"/>
      <sheetName val="_Recovered_SheetName_6929_"/>
      <sheetName val="_Recovered_SheetName_6930_"/>
      <sheetName val="_Recovered_SheetName_6931_"/>
      <sheetName val="_Recovered_SheetName_6932_"/>
      <sheetName val="_Recovered_SheetName_6933_"/>
      <sheetName val="_Recovered_SheetName_6934_"/>
      <sheetName val="_Recovered_SheetName_6935_"/>
      <sheetName val="_Recovered_SheetName_6936_"/>
      <sheetName val="_Recovered_SheetName_6937_"/>
      <sheetName val="_Recovered_SheetName_6938_"/>
      <sheetName val="_Recovered_SheetName_6939_"/>
      <sheetName val="_Recovered_SheetName_6940_"/>
      <sheetName val="_Recovered_SheetName_6941_"/>
      <sheetName val="_Recovered_SheetName_6942_"/>
      <sheetName val="_Recovered_SheetName_6943_"/>
      <sheetName val="_Recovered_SheetName_6944_"/>
      <sheetName val="_Recovered_SheetName_6945_"/>
      <sheetName val="_Recovered_SheetName_6946_"/>
      <sheetName val="_Recovered_SheetName_6947_"/>
      <sheetName val="_Recovered_SheetName_6948_"/>
      <sheetName val="_Recovered_SheetName_6949_"/>
      <sheetName val="_Recovered_SheetName_6950_"/>
      <sheetName val="_Recovered_SheetName_6951_"/>
      <sheetName val="_Recovered_SheetName_6952_"/>
      <sheetName val="_Recovered_SheetName_6953_"/>
      <sheetName val="_Recovered_SheetName_6954_"/>
      <sheetName val="_Recovered_SheetName_6955_"/>
      <sheetName val="_Recovered_SheetName_6956_"/>
      <sheetName val="_Recovered_SheetName_6957_"/>
      <sheetName val="_Recovered_SheetName_6958_"/>
      <sheetName val="_Recovered_SheetName_6959_"/>
      <sheetName val="_Recovered_SheetName_6960_"/>
      <sheetName val="_Recovered_SheetName_6961_"/>
      <sheetName val="_Recovered_SheetName_6962_"/>
      <sheetName val="_Recovered_SheetName_6963_"/>
      <sheetName val="_Recovered_SheetName_6964_"/>
      <sheetName val="_Recovered_SheetName_6965_"/>
      <sheetName val="_Recovered_SheetName_6966_"/>
      <sheetName val="_Recovered_SheetName_6967_"/>
      <sheetName val="_Recovered_SheetName_6968_"/>
      <sheetName val="_Recovered_SheetName_6969_"/>
      <sheetName val="_Recovered_SheetName_6970_"/>
      <sheetName val="_Recovered_SheetName_6971_"/>
      <sheetName val="_Recovered_SheetName_6972_"/>
      <sheetName val="_Recovered_SheetName_6973_"/>
      <sheetName val="_Recovered_SheetName_6974_"/>
      <sheetName val="_Recovered_SheetName_6975_"/>
      <sheetName val="_Recovered_SheetName_6976_"/>
      <sheetName val="_Recovered_SheetName_6977_"/>
      <sheetName val="_Recovered_SheetName_6978_"/>
      <sheetName val="_Recovered_SheetName_6979_"/>
      <sheetName val="_Recovered_SheetName_6980_"/>
      <sheetName val="_Recovered_SheetName_6981_"/>
      <sheetName val="_Recovered_SheetName_6982_"/>
      <sheetName val="_Recovered_SheetName_6983_"/>
      <sheetName val="_Recovered_SheetName_6984_"/>
      <sheetName val="_Recovered_SheetName_6985_"/>
      <sheetName val="_Recovered_SheetName_6986_"/>
      <sheetName val="_Recovered_SheetName_6987_"/>
      <sheetName val="_Recovered_SheetName_6988_"/>
      <sheetName val="_Recovered_SheetName_6989_"/>
      <sheetName val="_Recovered_SheetName_6990_"/>
      <sheetName val="_Recovered_SheetName_6991_"/>
      <sheetName val="_Recovered_SheetName_6992_"/>
      <sheetName val="_Recovered_SheetName_6993_"/>
      <sheetName val="_Recovered_SheetName_6994_"/>
      <sheetName val="_Recovered_SheetName_6995_"/>
      <sheetName val="_Recovered_SheetName_6996_"/>
      <sheetName val="_Recovered_SheetName_6997_"/>
      <sheetName val="_Recovered_SheetName_6998_"/>
      <sheetName val="_Recovered_SheetName_6999_"/>
      <sheetName val="_Recovered_SheetName_7000_"/>
      <sheetName val="_Recovered_SheetName_7001_"/>
      <sheetName val="_Recovered_SheetName_7002_"/>
      <sheetName val="_Recovered_SheetName_7003_"/>
      <sheetName val="_Recovered_SheetName_7004_"/>
      <sheetName val="_Recovered_SheetName_7005_"/>
      <sheetName val="_Recovered_SheetName_7006_"/>
      <sheetName val="_Recovered_SheetName_7007_"/>
      <sheetName val="_Recovered_SheetName_7008_"/>
      <sheetName val="_Recovered_SheetName_7009_"/>
      <sheetName val="_Recovered_SheetName_7010_"/>
      <sheetName val="_Recovered_SheetName_7011_"/>
      <sheetName val="_Recovered_SheetName_7012_"/>
      <sheetName val="_Recovered_SheetName_7013_"/>
      <sheetName val="_Recovered_SheetName_7014_"/>
      <sheetName val="_Recovered_SheetName_7015_"/>
      <sheetName val="_Recovered_SheetName_7016_"/>
      <sheetName val="_Recovered_SheetName_7017_"/>
      <sheetName val="_Recovered_SheetName_7018_"/>
      <sheetName val="_Recovered_SheetName_7019_"/>
      <sheetName val="_Recovered_SheetName_7020_"/>
      <sheetName val="_Recovered_SheetName_7021_"/>
      <sheetName val="_Recovered_SheetName_7022_"/>
      <sheetName val="_Recovered_SheetName_7023_"/>
      <sheetName val="_Recovered_SheetName_7024_"/>
      <sheetName val="_Recovered_SheetName_7025_"/>
      <sheetName val="_Recovered_SheetName_7026_"/>
      <sheetName val="_Recovered_SheetName_7027_"/>
      <sheetName val="_Recovered_SheetName_7028_"/>
      <sheetName val="_Recovered_SheetName_7029_"/>
      <sheetName val="_Recovered_SheetName_7030_"/>
      <sheetName val="_Recovered_SheetName_7031_"/>
      <sheetName val="_Recovered_SheetName_7032_"/>
      <sheetName val="_Recovered_SheetName_7033_"/>
      <sheetName val="_Recovered_SheetName_7034_"/>
      <sheetName val="_Recovered_SheetName_7035_"/>
      <sheetName val="_Recovered_SheetName_7036_"/>
      <sheetName val="_Recovered_SheetName_7037_"/>
      <sheetName val="_Recovered_SheetName_7038_"/>
      <sheetName val="_Recovered_SheetName_7039_"/>
      <sheetName val="_Recovered_SheetName_7040_"/>
      <sheetName val="_Recovered_SheetName_7041_"/>
      <sheetName val="_Recovered_SheetName_7042_"/>
      <sheetName val="_Recovered_SheetName_7043_"/>
      <sheetName val="_Recovered_SheetName_7044_"/>
      <sheetName val="_Recovered_SheetName_7045_"/>
      <sheetName val="_Recovered_SheetName_7046_"/>
      <sheetName val="_Recovered_SheetName_7047_"/>
      <sheetName val="_Recovered_SheetName_7048_"/>
      <sheetName val="_Recovered_SheetName_7049_"/>
      <sheetName val="_Recovered_SheetName_7050_"/>
      <sheetName val="_Recovered_SheetName_7051_"/>
      <sheetName val="_Recovered_SheetName_7052_"/>
      <sheetName val="_Recovered_SheetName_7053_"/>
      <sheetName val="_Recovered_SheetName_7054_"/>
      <sheetName val="_Recovered_SheetName_7055_"/>
      <sheetName val="_Recovered_SheetName_7056_"/>
      <sheetName val="_Recovered_SheetName_7057_"/>
      <sheetName val="_Recovered_SheetName_7058_"/>
      <sheetName val="_Recovered_SheetName_7059_"/>
      <sheetName val="_Recovered_SheetName_7060_"/>
      <sheetName val="_Recovered_SheetName_7061_"/>
      <sheetName val="_Recovered_SheetName_7062_"/>
      <sheetName val="_Recovered_SheetName_7063_"/>
      <sheetName val="_Recovered_SheetName_7064_"/>
      <sheetName val="_Recovered_SheetName_7065_"/>
      <sheetName val="_Recovered_SheetName_7066_"/>
      <sheetName val="_Recovered_SheetName_7067_"/>
      <sheetName val="_Recovered_SheetName_7068_"/>
      <sheetName val="_Recovered_SheetName_7069_"/>
      <sheetName val="_Recovered_SheetName_7070_"/>
      <sheetName val="_Recovered_SheetName_7071_"/>
      <sheetName val="_Recovered_SheetName_7072_"/>
      <sheetName val="_Recovered_SheetName_7073_"/>
      <sheetName val="_Recovered_SheetName_7074_"/>
      <sheetName val="_Recovered_SheetName_7075_"/>
      <sheetName val="_Recovered_SheetName_7076_"/>
      <sheetName val="_Recovered_SheetName_7077_"/>
      <sheetName val="_Recovered_SheetName_7078_"/>
      <sheetName val="_Recovered_SheetName_7079_"/>
      <sheetName val="_Recovered_SheetName_7080_"/>
      <sheetName val="_Recovered_SheetName_7081_"/>
      <sheetName val="_Recovered_SheetName_7082_"/>
      <sheetName val="_Recovered_SheetName_7083_"/>
      <sheetName val="_Recovered_SheetName_7084_"/>
      <sheetName val="_Recovered_SheetName_7085_"/>
      <sheetName val="_Recovered_SheetName_7086_"/>
      <sheetName val="_Recovered_SheetName_7087_"/>
      <sheetName val="_Recovered_SheetName_7088_"/>
      <sheetName val="_Recovered_SheetName_7089_"/>
      <sheetName val="_Recovered_SheetName_7090_"/>
      <sheetName val="_Recovered_SheetName_7091_"/>
      <sheetName val="_Recovered_SheetName_7092_"/>
      <sheetName val="_Recovered_SheetName_7093_"/>
      <sheetName val="_Recovered_SheetName_7094_"/>
      <sheetName val="_Recovered_SheetName_7095_"/>
      <sheetName val="_Recovered_SheetName_7096_"/>
      <sheetName val="_Recovered_SheetName_7097_"/>
      <sheetName val="_Recovered_SheetName_7098_"/>
      <sheetName val="_Recovered_SheetName_7099_"/>
      <sheetName val="_Recovered_SheetName_7100_"/>
      <sheetName val="_Recovered_SheetName_7101_"/>
      <sheetName val="_Recovered_SheetName_7102_"/>
      <sheetName val="_Recovered_SheetName_7103_"/>
      <sheetName val="_Recovered_SheetName_7104_"/>
      <sheetName val="_Recovered_SheetName_7105_"/>
      <sheetName val="_Recovered_SheetName_7106_"/>
      <sheetName val="_Recovered_SheetName_7107_"/>
      <sheetName val="_Recovered_SheetName_7108_"/>
      <sheetName val="_Recovered_SheetName_7109_"/>
      <sheetName val="_Recovered_SheetName_7110_"/>
      <sheetName val="_Recovered_SheetName_7111_"/>
      <sheetName val="_Recovered_SheetName_7112_"/>
      <sheetName val="_Recovered_SheetName_7113_"/>
      <sheetName val="_Recovered_SheetName_7114_"/>
      <sheetName val="_Recovered_SheetName_7115_"/>
      <sheetName val="_Recovered_SheetName_7116_"/>
      <sheetName val="_Recovered_SheetName_7117_"/>
      <sheetName val="_Recovered_SheetName_7118_"/>
      <sheetName val="_Recovered_SheetName_7119_"/>
      <sheetName val="_Recovered_SheetName_7120_"/>
      <sheetName val="_Recovered_SheetName_7121_"/>
      <sheetName val="_Recovered_SheetName_7122_"/>
      <sheetName val="_Recovered_SheetName_7123_"/>
      <sheetName val="_Recovered_SheetName_7124_"/>
      <sheetName val="_Recovered_SheetName_7125_"/>
      <sheetName val="_Recovered_SheetName_7126_"/>
      <sheetName val="_Recovered_SheetName_7127_"/>
      <sheetName val="_Recovered_SheetName_7128_"/>
      <sheetName val="_Recovered_SheetName_7129_"/>
      <sheetName val="_Recovered_SheetName_7130_"/>
      <sheetName val="_Recovered_SheetName_7131_"/>
      <sheetName val="_Recovered_SheetName_7132_"/>
      <sheetName val="_Recovered_SheetName_7133_"/>
      <sheetName val="_Recovered_SheetName_7134_"/>
      <sheetName val="_Recovered_SheetName_7135_"/>
      <sheetName val="_Recovered_SheetName_7136_"/>
      <sheetName val="_Recovered_SheetName_7137_"/>
      <sheetName val="_Recovered_SheetName_7138_"/>
      <sheetName val="_Recovered_SheetName_7139_"/>
      <sheetName val="_Recovered_SheetName_7140_"/>
      <sheetName val="_Recovered_SheetName_7141_"/>
      <sheetName val="_Recovered_SheetName_7142_"/>
      <sheetName val="_Recovered_SheetName_7143_"/>
      <sheetName val="_Recovered_SheetName_7144_"/>
      <sheetName val="_Recovered_SheetName_7145_"/>
      <sheetName val="_Recovered_SheetName_7146_"/>
      <sheetName val="_Recovered_SheetName_7147_"/>
      <sheetName val="_Recovered_SheetName_7148_"/>
      <sheetName val="_Recovered_SheetName_7149_"/>
      <sheetName val="_Recovered_SheetName_7150_"/>
      <sheetName val="_Recovered_SheetName_7151_"/>
      <sheetName val="_Recovered_SheetName_7152_"/>
      <sheetName val="_Recovered_SheetName_7153_"/>
      <sheetName val="_Recovered_SheetName_7154_"/>
      <sheetName val="_Recovered_SheetName_7155_"/>
      <sheetName val="_Recovered_SheetName_7156_"/>
      <sheetName val="_Recovered_SheetName_7157_"/>
      <sheetName val="_Recovered_SheetName_7158_"/>
      <sheetName val="_Recovered_SheetName_7159_"/>
      <sheetName val="_Recovered_SheetName_7160_"/>
      <sheetName val="_Recovered_SheetName_7161_"/>
      <sheetName val="_Recovered_SheetName_7162_"/>
      <sheetName val="_Recovered_SheetName_7163_"/>
      <sheetName val="_Recovered_SheetName_7164_"/>
      <sheetName val="_Recovered_SheetName_7165_"/>
      <sheetName val="_Recovered_SheetName_7166_"/>
      <sheetName val="_Recovered_SheetName_7167_"/>
      <sheetName val="_Recovered_SheetName_7168_"/>
      <sheetName val="_Recovered_SheetName_7169_"/>
      <sheetName val="_Recovered_SheetName_7170_"/>
      <sheetName val="_Recovered_SheetName_7171_"/>
      <sheetName val="_Recovered_SheetName_7172_"/>
      <sheetName val="_Recovered_SheetName_7173_"/>
      <sheetName val="_Recovered_SheetName_7174_"/>
      <sheetName val="_Recovered_SheetName_7175_"/>
      <sheetName val="_Recovered_SheetName_7176_"/>
      <sheetName val="_Recovered_SheetName_7177_"/>
      <sheetName val="_Recovered_SheetName_7178_"/>
      <sheetName val="_Recovered_SheetName_7179_"/>
      <sheetName val="_Recovered_SheetName_7180_"/>
      <sheetName val="_Recovered_SheetName_7181_"/>
      <sheetName val="_Recovered_SheetName_7182_"/>
      <sheetName val="_Recovered_SheetName_7183_"/>
      <sheetName val="_Recovered_SheetName_7184_"/>
      <sheetName val="_Recovered_SheetName_7185_"/>
      <sheetName val="_Recovered_SheetName_7186_"/>
      <sheetName val="_Recovered_SheetName_7187_"/>
      <sheetName val="_Recovered_SheetName_7188_"/>
      <sheetName val="_Recovered_SheetName_7189_"/>
      <sheetName val="_Recovered_SheetName_7190_"/>
      <sheetName val="_Recovered_SheetName_7191_"/>
      <sheetName val="_Recovered_SheetName_7192_"/>
      <sheetName val="_Recovered_SheetName_7193_"/>
      <sheetName val="_Recovered_SheetName_7194_"/>
      <sheetName val="_Recovered_SheetName_7195_"/>
      <sheetName val="_Recovered_SheetName_7196_"/>
      <sheetName val="_Recovered_SheetName_7197_"/>
      <sheetName val="_Recovered_SheetName_7198_"/>
      <sheetName val="_Recovered_SheetName_7199_"/>
      <sheetName val="_Recovered_SheetName_7200_"/>
      <sheetName val="_Recovered_SheetName_7201_"/>
      <sheetName val="_Recovered_SheetName_7202_"/>
      <sheetName val="_Recovered_SheetName_7203_"/>
      <sheetName val="_Recovered_SheetName_7204_"/>
      <sheetName val="_Recovered_SheetName_7205_"/>
      <sheetName val="_Recovered_SheetName_7206_"/>
      <sheetName val="_Recovered_SheetName_7207_"/>
      <sheetName val="_Recovered_SheetName_7208_"/>
      <sheetName val="_Recovered_SheetName_7209_"/>
      <sheetName val="_Recovered_SheetName_7210_"/>
      <sheetName val="_Recovered_SheetName_7211_"/>
      <sheetName val="_Recovered_SheetName_7212_"/>
      <sheetName val="_Recovered_SheetName_7213_"/>
      <sheetName val="_Recovered_SheetName_7214_"/>
      <sheetName val="_Recovered_SheetName_7215_"/>
      <sheetName val="_Recovered_SheetName_7216_"/>
      <sheetName val="_Recovered_SheetName_7217_"/>
      <sheetName val="_Recovered_SheetName_7218_"/>
      <sheetName val="_Recovered_SheetName_7219_"/>
      <sheetName val="_Recovered_SheetName_7220_"/>
      <sheetName val="_Recovered_SheetName_7221_"/>
      <sheetName val="_Recovered_SheetName_7222_"/>
      <sheetName val="_Recovered_SheetName_7223_"/>
      <sheetName val="_Recovered_SheetName_7224_"/>
      <sheetName val="_Recovered_SheetName_7225_"/>
      <sheetName val="_Recovered_SheetName_7226_"/>
      <sheetName val="_Recovered_SheetName_7227_"/>
      <sheetName val="_Recovered_SheetName_7228_"/>
      <sheetName val="_Recovered_SheetName_7229_"/>
      <sheetName val="_Recovered_SheetName_7230_"/>
      <sheetName val="_Recovered_SheetName_7231_"/>
      <sheetName val="_Recovered_SheetName_7232_"/>
      <sheetName val="_Recovered_SheetName_7233_"/>
      <sheetName val="_Recovered_SheetName_7234_"/>
      <sheetName val="_Recovered_SheetName_7235_"/>
      <sheetName val="_Recovered_SheetName_7236_"/>
      <sheetName val="_Recovered_SheetName_7237_"/>
      <sheetName val="_Recovered_SheetName_7238_"/>
      <sheetName val="_Recovered_SheetName_7239_"/>
      <sheetName val="_Recovered_SheetName_7240_"/>
      <sheetName val="_Recovered_SheetName_7241_"/>
      <sheetName val="_Recovered_SheetName_7242_"/>
      <sheetName val="_Recovered_SheetName_7243_"/>
      <sheetName val="_Recovered_SheetName_7244_"/>
      <sheetName val="_Recovered_SheetName_7245_"/>
      <sheetName val="_Recovered_SheetName_7246_"/>
      <sheetName val="_Recovered_SheetName_7247_"/>
      <sheetName val="_Recovered_SheetName_7248_"/>
      <sheetName val="_Recovered_SheetName_7249_"/>
      <sheetName val="_Recovered_SheetName_7250_"/>
      <sheetName val="_Recovered_SheetName_7251_"/>
      <sheetName val="_Recovered_SheetName_7252_"/>
      <sheetName val="_Recovered_SheetName_7253_"/>
      <sheetName val="_Recovered_SheetName_7254_"/>
      <sheetName val="_Recovered_SheetName_7255_"/>
      <sheetName val="_Recovered_SheetName_7256_"/>
      <sheetName val="_Recovered_SheetName_7257_"/>
      <sheetName val="_Recovered_SheetName_7258_"/>
      <sheetName val="_Recovered_SheetName_7259_"/>
      <sheetName val="_Recovered_SheetName_7260_"/>
      <sheetName val="_Recovered_SheetName_7261_"/>
      <sheetName val="_Recovered_SheetName_7262_"/>
      <sheetName val="_Recovered_SheetName_7263_"/>
      <sheetName val="_Recovered_SheetName_7264_"/>
      <sheetName val="_Recovered_SheetName_7265_"/>
      <sheetName val="_Recovered_SheetName_7266_"/>
      <sheetName val="_Recovered_SheetName_7267_"/>
      <sheetName val="_Recovered_SheetName_7268_"/>
      <sheetName val="_Recovered_SheetName_7269_"/>
      <sheetName val="_Recovered_SheetName_7270_"/>
      <sheetName val="_Recovered_SheetName_7271_"/>
      <sheetName val="_Recovered_SheetName_7272_"/>
      <sheetName val="_Recovered_SheetName_7273_"/>
      <sheetName val="_Recovered_SheetName_7274_"/>
      <sheetName val="_Recovered_SheetName_7275_"/>
      <sheetName val="_Recovered_SheetName_7276_"/>
      <sheetName val="_Recovered_SheetName_7277_"/>
      <sheetName val="_Recovered_SheetName_7278_"/>
      <sheetName val="_Recovered_SheetName_7279_"/>
      <sheetName val="_Recovered_SheetName_7280_"/>
      <sheetName val="_Recovered_SheetName_7281_"/>
      <sheetName val="_Recovered_SheetName_7282_"/>
      <sheetName val="_Recovered_SheetName_7283_"/>
      <sheetName val="_Recovered_SheetName_7284_"/>
      <sheetName val="_Recovered_SheetName_7285_"/>
      <sheetName val="_Recovered_SheetName_7286_"/>
      <sheetName val="_Recovered_SheetName_7287_"/>
      <sheetName val="_Recovered_SheetName_7288_"/>
      <sheetName val="_Recovered_SheetName_7289_"/>
      <sheetName val="_Recovered_SheetName_7290_"/>
      <sheetName val="_Recovered_SheetName_7291_"/>
      <sheetName val="_Recovered_SheetName_7292_"/>
      <sheetName val="_Recovered_SheetName_7293_"/>
      <sheetName val="_Recovered_SheetName_7294_"/>
      <sheetName val="_Recovered_SheetName_7295_"/>
      <sheetName val="_Recovered_SheetName_7296_"/>
      <sheetName val="_Recovered_SheetName_7297_"/>
      <sheetName val="_Recovered_SheetName_7298_"/>
      <sheetName val="_Recovered_SheetName_7299_"/>
      <sheetName val="_Recovered_SheetName_7300_"/>
      <sheetName val="_Recovered_SheetName_7301_"/>
      <sheetName val="_Recovered_SheetName_7302_"/>
      <sheetName val="_Recovered_SheetName_7303_"/>
      <sheetName val="_Recovered_SheetName_7304_"/>
      <sheetName val="_Recovered_SheetName_7305_"/>
      <sheetName val="_Recovered_SheetName_7306_"/>
      <sheetName val="_Recovered_SheetName_7307_"/>
      <sheetName val="_Recovered_SheetName_7308_"/>
      <sheetName val="_Recovered_SheetName_7309_"/>
      <sheetName val="_Recovered_SheetName_7310_"/>
      <sheetName val="_Recovered_SheetName_7311_"/>
      <sheetName val="_Recovered_SheetName_7312_"/>
      <sheetName val="_Recovered_SheetName_7313_"/>
      <sheetName val="_Recovered_SheetName_7314_"/>
      <sheetName val="_Recovered_SheetName_7315_"/>
      <sheetName val="_Recovered_SheetName_7316_"/>
      <sheetName val="_Recovered_SheetName_7317_"/>
      <sheetName val="_Recovered_SheetName_7318_"/>
      <sheetName val="_Recovered_SheetName_7319_"/>
      <sheetName val="_Recovered_SheetName_7320_"/>
      <sheetName val="_Recovered_SheetName_7321_"/>
      <sheetName val="_Recovered_SheetName_7322_"/>
      <sheetName val="_Recovered_SheetName_7323_"/>
      <sheetName val="_Recovered_SheetName_7324_"/>
      <sheetName val="_Recovered_SheetName_7325_"/>
      <sheetName val="_Recovered_SheetName_7326_"/>
      <sheetName val="_Recovered_SheetName_7327_"/>
      <sheetName val="_Recovered_SheetName_7328_"/>
      <sheetName val="_Recovered_SheetName_7329_"/>
      <sheetName val="_Recovered_SheetName_7330_"/>
      <sheetName val="_Recovered_SheetName_7331_"/>
      <sheetName val="_Recovered_SheetName_7332_"/>
      <sheetName val="_Recovered_SheetName_7333_"/>
      <sheetName val="_Recovered_SheetName_7334_"/>
      <sheetName val="_Recovered_SheetName_7335_"/>
      <sheetName val="_Recovered_SheetName_7336_"/>
      <sheetName val="_Recovered_SheetName_7337_"/>
      <sheetName val="_Recovered_SheetName_7338_"/>
      <sheetName val="_Recovered_SheetName_7339_"/>
      <sheetName val="_Recovered_SheetName_7340_"/>
      <sheetName val="_Recovered_SheetName_7341_"/>
      <sheetName val="_Recovered_SheetName_7342_"/>
      <sheetName val="_Recovered_SheetName_7343_"/>
      <sheetName val="_Recovered_SheetName_7344_"/>
      <sheetName val="_Recovered_SheetName_7345_"/>
      <sheetName val="_Recovered_SheetName_7346_"/>
      <sheetName val="_Recovered_SheetName_7347_"/>
      <sheetName val="_Recovered_SheetName_7348_"/>
      <sheetName val="_Recovered_SheetName_7349_"/>
      <sheetName val="_Recovered_SheetName_7350_"/>
      <sheetName val="_Recovered_SheetName_7351_"/>
      <sheetName val="_Recovered_SheetName_7352_"/>
      <sheetName val="_Recovered_SheetName_7353_"/>
      <sheetName val="_Recovered_SheetName_7354_"/>
      <sheetName val="_Recovered_SheetName_7355_"/>
      <sheetName val="_Recovered_SheetName_7356_"/>
      <sheetName val="_Recovered_SheetName_7357_"/>
      <sheetName val="_Recovered_SheetName_7358_"/>
      <sheetName val="_Recovered_SheetName_7359_"/>
      <sheetName val="_Recovered_SheetName_7360_"/>
      <sheetName val="_Recovered_SheetName_7361_"/>
      <sheetName val="_Recovered_SheetName_7362_"/>
      <sheetName val="_Recovered_SheetName_7363_"/>
      <sheetName val="_Recovered_SheetName_7364_"/>
      <sheetName val="_Recovered_SheetName_7365_"/>
      <sheetName val="_Recovered_SheetName_7366_"/>
      <sheetName val="_Recovered_SheetName_7367_"/>
      <sheetName val="_Recovered_SheetName_7368_"/>
      <sheetName val="_Recovered_SheetName_7369_"/>
      <sheetName val="_Recovered_SheetName_7370_"/>
      <sheetName val="_Recovered_SheetName_7371_"/>
      <sheetName val="_Recovered_SheetName_7372_"/>
      <sheetName val="_Recovered_SheetName_7373_"/>
      <sheetName val="_Recovered_SheetName_7374_"/>
      <sheetName val="_Recovered_SheetName_7375_"/>
      <sheetName val="_Recovered_SheetName_7376_"/>
      <sheetName val="_Recovered_SheetName_7377_"/>
      <sheetName val="_Recovered_SheetName_7378_"/>
      <sheetName val="_Recovered_SheetName_7379_"/>
      <sheetName val="_Recovered_SheetName_7380_"/>
      <sheetName val="_Recovered_SheetName_7381_"/>
      <sheetName val="_Recovered_SheetName_7382_"/>
      <sheetName val="_Recovered_SheetName_7383_"/>
      <sheetName val="_Recovered_SheetName_7384_"/>
      <sheetName val="_Recovered_SheetName_7385_"/>
      <sheetName val="_Recovered_SheetName_7386_"/>
      <sheetName val="_Recovered_SheetName_7387_"/>
      <sheetName val="_Recovered_SheetName_7388_"/>
      <sheetName val="_Recovered_SheetName_7389_"/>
      <sheetName val="_Recovered_SheetName_7390_"/>
      <sheetName val="_Recovered_SheetName_7391_"/>
      <sheetName val="_Recovered_SheetName_7392_"/>
      <sheetName val="_Recovered_SheetName_7393_"/>
      <sheetName val="_Recovered_SheetName_7394_"/>
      <sheetName val="_Recovered_SheetName_7395_"/>
      <sheetName val="_Recovered_SheetName_7396_"/>
      <sheetName val="_Recovered_SheetName_7397_"/>
      <sheetName val="_Recovered_SheetName_7398_"/>
      <sheetName val="_Recovered_SheetName_7399_"/>
      <sheetName val="_Recovered_SheetName_7400_"/>
      <sheetName val="_Recovered_SheetName_7401_"/>
      <sheetName val="_Recovered_SheetName_7402_"/>
      <sheetName val="_Recovered_SheetName_7403_"/>
      <sheetName val="_Recovered_SheetName_7404_"/>
      <sheetName val="_Recovered_SheetName_7405_"/>
      <sheetName val="_Recovered_SheetName_7406_"/>
      <sheetName val="_Recovered_SheetName_7407_"/>
      <sheetName val="_Recovered_SheetName_7408_"/>
      <sheetName val="_Recovered_SheetName_7409_"/>
      <sheetName val="_Recovered_SheetName_7410_"/>
      <sheetName val="_Recovered_SheetName_7411_"/>
      <sheetName val="_Recovered_SheetName_7412_"/>
      <sheetName val="_Recovered_SheetName_7413_"/>
      <sheetName val="_Recovered_SheetName_7414_"/>
      <sheetName val="_Recovered_SheetName_7415_"/>
      <sheetName val="_Recovered_SheetName_7416_"/>
      <sheetName val="_Recovered_SheetName_7417_"/>
      <sheetName val="_Recovered_SheetName_7418_"/>
      <sheetName val="_Recovered_SheetName_7419_"/>
      <sheetName val="_Recovered_SheetName_7420_"/>
      <sheetName val="_Recovered_SheetName_7421_"/>
      <sheetName val="_Recovered_SheetName_7422_"/>
      <sheetName val="_Recovered_SheetName_7423_"/>
      <sheetName val="_Recovered_SheetName_7424_"/>
      <sheetName val="_Recovered_SheetName_7425_"/>
      <sheetName val="_Recovered_SheetName_7426_"/>
      <sheetName val="_Recovered_SheetName_7427_"/>
      <sheetName val="_Recovered_SheetName_7428_"/>
      <sheetName val="_Recovered_SheetName_7429_"/>
      <sheetName val="_Recovered_SheetName_7430_"/>
      <sheetName val="_Recovered_SheetName_7431_"/>
      <sheetName val="_Recovered_SheetName_7432_"/>
      <sheetName val="_Recovered_SheetName_7433_"/>
      <sheetName val="_Recovered_SheetName_7434_"/>
      <sheetName val="_Recovered_SheetName_7435_"/>
      <sheetName val="_Recovered_SheetName_7436_"/>
      <sheetName val="_Recovered_SheetName_7437_"/>
      <sheetName val="_Recovered_SheetName_7438_"/>
      <sheetName val="_Recovered_SheetName_7439_"/>
      <sheetName val="_Recovered_SheetName_7440_"/>
      <sheetName val="_Recovered_SheetName_7441_"/>
      <sheetName val="_Recovered_SheetName_7442_"/>
      <sheetName val="_Recovered_SheetName_7443_"/>
      <sheetName val="_Recovered_SheetName_7444_"/>
      <sheetName val="_Recovered_SheetName_7445_"/>
      <sheetName val="_Recovered_SheetName_7446_"/>
      <sheetName val="_Recovered_SheetName_7447_"/>
      <sheetName val="_Recovered_SheetName_7448_"/>
      <sheetName val="_Recovered_SheetName_7449_"/>
      <sheetName val="_Recovered_SheetName_7450_"/>
      <sheetName val="_Recovered_SheetName_7451_"/>
      <sheetName val="_Recovered_SheetName_7452_"/>
      <sheetName val="_Recovered_SheetName_7453_"/>
      <sheetName val="_Recovered_SheetName_7454_"/>
      <sheetName val="_Recovered_SheetName_7455_"/>
      <sheetName val="_Recovered_SheetName_7456_"/>
      <sheetName val="_Recovered_SheetName_7457_"/>
      <sheetName val="_Recovered_SheetName_7458_"/>
      <sheetName val="_Recovered_SheetName_7459_"/>
      <sheetName val="_Recovered_SheetName_7460_"/>
      <sheetName val="_Recovered_SheetName_7461_"/>
      <sheetName val="_Recovered_SheetName_7462_"/>
      <sheetName val="_Recovered_SheetName_7463_"/>
      <sheetName val="_Recovered_SheetName_7464_"/>
      <sheetName val="_Recovered_SheetName_7465_"/>
      <sheetName val="_Recovered_SheetName_7466_"/>
      <sheetName val="_Recovered_SheetName_7467_"/>
      <sheetName val="_Recovered_SheetName_7468_"/>
      <sheetName val="_Recovered_SheetName_7469_"/>
      <sheetName val="_Recovered_SheetName_7470_"/>
      <sheetName val="_Recovered_SheetName_7471_"/>
      <sheetName val="_Recovered_SheetName_7472_"/>
      <sheetName val="_Recovered_SheetName_7473_"/>
      <sheetName val="_Recovered_SheetName_7474_"/>
      <sheetName val="_Recovered_SheetName_7475_"/>
      <sheetName val="_Recovered_SheetName_7476_"/>
      <sheetName val="_Recovered_SheetName_7477_"/>
      <sheetName val="_Recovered_SheetName_7478_"/>
      <sheetName val="_Recovered_SheetName_7479_"/>
      <sheetName val="_Recovered_SheetName_7480_"/>
      <sheetName val="_Recovered_SheetName_7481_"/>
      <sheetName val="_Recovered_SheetName_7482_"/>
      <sheetName val="_Recovered_SheetName_7483_"/>
      <sheetName val="_Recovered_SheetName_7484_"/>
      <sheetName val="_Recovered_SheetName_7485_"/>
      <sheetName val="_Recovered_SheetName_7486_"/>
      <sheetName val="_Recovered_SheetName_7487_"/>
      <sheetName val="_Recovered_SheetName_7488_"/>
      <sheetName val="_Recovered_SheetName_7489_"/>
      <sheetName val="_Recovered_SheetName_7490_"/>
      <sheetName val="_Recovered_SheetName_7491_"/>
      <sheetName val="_Recovered_SheetName_7492_"/>
      <sheetName val="_Recovered_SheetName_7493_"/>
      <sheetName val="_Recovered_SheetName_7494_"/>
      <sheetName val="_Recovered_SheetName_7495_"/>
      <sheetName val="_Recovered_SheetName_7496_"/>
      <sheetName val="_Recovered_SheetName_7497_"/>
      <sheetName val="_Recovered_SheetName_7498_"/>
      <sheetName val="_Recovered_SheetName_7499_"/>
      <sheetName val="_Recovered_SheetName_7500_"/>
      <sheetName val="_Recovered_SheetName_7501_"/>
      <sheetName val="_Recovered_SheetName_7502_"/>
      <sheetName val="_Recovered_SheetName_7503_"/>
      <sheetName val="_Recovered_SheetName_7504_"/>
      <sheetName val="_Recovered_SheetName_7505_"/>
      <sheetName val="_Recovered_SheetName_7506_"/>
      <sheetName val="_Recovered_SheetName_7507_"/>
      <sheetName val="_Recovered_SheetName_7508_"/>
      <sheetName val="_Recovered_SheetName_7509_"/>
      <sheetName val="_Recovered_SheetName_7510_"/>
      <sheetName val="_Recovered_SheetName_7511_"/>
      <sheetName val="_Recovered_SheetName_7512_"/>
      <sheetName val="_Recovered_SheetName_7513_"/>
      <sheetName val="_Recovered_SheetName_7514_"/>
      <sheetName val="_Recovered_SheetName_7515_"/>
      <sheetName val="_Recovered_SheetName_7516_"/>
      <sheetName val="_Recovered_SheetName_7517_"/>
      <sheetName val="_Recovered_SheetName_7518_"/>
      <sheetName val="_Recovered_SheetName_7519_"/>
      <sheetName val="_Recovered_SheetName_7520_"/>
      <sheetName val="_Recovered_SheetName_7521_"/>
      <sheetName val="_Recovered_SheetName_7522_"/>
      <sheetName val="_Recovered_SheetName_7523_"/>
      <sheetName val="_Recovered_SheetName_7524_"/>
      <sheetName val="_Recovered_SheetName_7525_"/>
      <sheetName val="_Recovered_SheetName_7526_"/>
      <sheetName val="_Recovered_SheetName_7527_"/>
      <sheetName val="_Recovered_SheetName_7528_"/>
      <sheetName val="_Recovered_SheetName_7529_"/>
      <sheetName val="_Recovered_SheetName_7530_"/>
      <sheetName val="_Recovered_SheetName_7531_"/>
      <sheetName val="_Recovered_SheetName_7532_"/>
      <sheetName val="_Recovered_SheetName_7533_"/>
      <sheetName val="_Recovered_SheetName_7534_"/>
      <sheetName val="_Recovered_SheetName_7535_"/>
      <sheetName val="_Recovered_SheetName_7536_"/>
      <sheetName val="_Recovered_SheetName_7537_"/>
      <sheetName val="_Recovered_SheetName_7538_"/>
      <sheetName val="_Recovered_SheetName_7539_"/>
      <sheetName val="_Recovered_SheetName_7540_"/>
      <sheetName val="_Recovered_SheetName_7541_"/>
      <sheetName val="_Recovered_SheetName_7542_"/>
      <sheetName val="_Recovered_SheetName_7543_"/>
      <sheetName val="_Recovered_SheetName_7544_"/>
      <sheetName val="_Recovered_SheetName_7545_"/>
      <sheetName val="_Recovered_SheetName_7546_"/>
      <sheetName val="_Recovered_SheetName_7547_"/>
      <sheetName val="_Recovered_SheetName_7548_"/>
      <sheetName val="_Recovered_SheetName_7549_"/>
      <sheetName val="_Recovered_SheetName_7550_"/>
      <sheetName val="_Recovered_SheetName_7551_"/>
      <sheetName val="_Recovered_SheetName_7552_"/>
      <sheetName val="_Recovered_SheetName_7553_"/>
      <sheetName val="_Recovered_SheetName_7554_"/>
      <sheetName val="_Recovered_SheetName_7555_"/>
      <sheetName val="_Recovered_SheetName_7556_"/>
      <sheetName val="_Recovered_SheetName_7557_"/>
      <sheetName val="_Recovered_SheetName_7558_"/>
      <sheetName val="_Recovered_SheetName_7559_"/>
      <sheetName val="_Recovered_SheetName_7560_"/>
      <sheetName val="_Recovered_SheetName_7561_"/>
      <sheetName val="_Recovered_SheetName_7562_"/>
      <sheetName val="_Recovered_SheetName_7563_"/>
      <sheetName val="_Recovered_SheetName_7564_"/>
      <sheetName val="_Recovered_SheetName_7565_"/>
      <sheetName val="_Recovered_SheetName_7566_"/>
      <sheetName val="_Recovered_SheetName_7567_"/>
      <sheetName val="_Recovered_SheetName_7568_"/>
      <sheetName val="_Recovered_SheetName_7569_"/>
      <sheetName val="_Recovered_SheetName_7570_"/>
      <sheetName val="_Recovered_SheetName_7571_"/>
      <sheetName val="_Recovered_SheetName_7572_"/>
      <sheetName val="_Recovered_SheetName_7573_"/>
      <sheetName val="_Recovered_SheetName_7574_"/>
      <sheetName val="_Recovered_SheetName_7575_"/>
      <sheetName val="_Recovered_SheetName_7576_"/>
      <sheetName val="_Recovered_SheetName_7577_"/>
      <sheetName val="_Recovered_SheetName_7578_"/>
      <sheetName val="_Recovered_SheetName_7579_"/>
      <sheetName val="_Recovered_SheetName_7580_"/>
      <sheetName val="_Recovered_SheetName_7581_"/>
      <sheetName val="_Recovered_SheetName_7582_"/>
      <sheetName val="_Recovered_SheetName_7583_"/>
      <sheetName val="_Recovered_SheetName_7584_"/>
      <sheetName val="_Recovered_SheetName_7585_"/>
      <sheetName val="_Recovered_SheetName_7586_"/>
      <sheetName val="_Recovered_SheetName_7587_"/>
      <sheetName val="_Recovered_SheetName_7588_"/>
      <sheetName val="_Recovered_SheetName_7589_"/>
      <sheetName val="_Recovered_SheetName_7590_"/>
      <sheetName val="_Recovered_SheetName_7591_"/>
      <sheetName val="_Recovered_SheetName_7592_"/>
      <sheetName val="_Recovered_SheetName_7593_"/>
      <sheetName val="_Recovered_SheetName_7594_"/>
      <sheetName val="_Recovered_SheetName_7595_"/>
      <sheetName val="_Recovered_SheetName_7596_"/>
      <sheetName val="_Recovered_SheetName_7597_"/>
      <sheetName val="_Recovered_SheetName_7598_"/>
      <sheetName val="_Recovered_SheetName_7599_"/>
      <sheetName val="_Recovered_SheetName_7600_"/>
      <sheetName val="_Recovered_SheetName_7601_"/>
      <sheetName val="_Recovered_SheetName_7602_"/>
      <sheetName val="_Recovered_SheetName_7603_"/>
      <sheetName val="_Recovered_SheetName_7604_"/>
      <sheetName val="_Recovered_SheetName_7605_"/>
      <sheetName val="_Recovered_SheetName_7606_"/>
      <sheetName val="_Recovered_SheetName_7607_"/>
      <sheetName val="_Recovered_SheetName_7608_"/>
      <sheetName val="_Recovered_SheetName_7609_"/>
      <sheetName val="_Recovered_SheetName_7610_"/>
      <sheetName val="_Recovered_SheetName_7611_"/>
      <sheetName val="_Recovered_SheetName_7612_"/>
      <sheetName val="_Recovered_SheetName_7613_"/>
      <sheetName val="_Recovered_SheetName_7614_"/>
      <sheetName val="_Recovered_SheetName_7615_"/>
      <sheetName val="_Recovered_SheetName_7616_"/>
      <sheetName val="_Recovered_SheetName_7617_"/>
      <sheetName val="_Recovered_SheetName_7618_"/>
      <sheetName val="_Recovered_SheetName_7619_"/>
      <sheetName val="_Recovered_SheetName_7620_"/>
      <sheetName val="_Recovered_SheetName_7621_"/>
      <sheetName val="_Recovered_SheetName_7622_"/>
      <sheetName val="_Recovered_SheetName_7623_"/>
      <sheetName val="_Recovered_SheetName_7624_"/>
      <sheetName val="_Recovered_SheetName_7625_"/>
      <sheetName val="_Recovered_SheetName_7626_"/>
      <sheetName val="_Recovered_SheetName_7627_"/>
      <sheetName val="_Recovered_SheetName_7628_"/>
      <sheetName val="_Recovered_SheetName_7629_"/>
      <sheetName val="_Recovered_SheetName_7630_"/>
      <sheetName val="_Recovered_SheetName_7631_"/>
      <sheetName val="_Recovered_SheetName_7632_"/>
      <sheetName val="_Recovered_SheetName_7633_"/>
      <sheetName val="_Recovered_SheetName_7634_"/>
      <sheetName val="_Recovered_SheetName_7635_"/>
      <sheetName val="_Recovered_SheetName_7636_"/>
      <sheetName val="_Recovered_SheetName_7637_"/>
      <sheetName val="_Recovered_SheetName_7638_"/>
      <sheetName val="_Recovered_SheetName_7639_"/>
      <sheetName val="_Recovered_SheetName_7640_"/>
      <sheetName val="_Recovered_SheetName_7641_"/>
      <sheetName val="_Recovered_SheetName_7642_"/>
      <sheetName val="_Recovered_SheetName_7643_"/>
      <sheetName val="_Recovered_SheetName_7644_"/>
      <sheetName val="_Recovered_SheetName_7645_"/>
      <sheetName val="_Recovered_SheetName_7646_"/>
      <sheetName val="_Recovered_SheetName_7647_"/>
      <sheetName val="_Recovered_SheetName_7648_"/>
      <sheetName val="_Recovered_SheetName_7649_"/>
      <sheetName val="_Recovered_SheetName_7650_"/>
      <sheetName val="_Recovered_SheetName_7651_"/>
      <sheetName val="_Recovered_SheetName_7652_"/>
      <sheetName val="_Recovered_SheetName_7653_"/>
      <sheetName val="_Recovered_SheetName_7654_"/>
      <sheetName val="_Recovered_SheetName_7655_"/>
      <sheetName val="_Recovered_SheetName_7656_"/>
      <sheetName val="_Recovered_SheetName_7657_"/>
      <sheetName val="_Recovered_SheetName_7658_"/>
      <sheetName val="_Recovered_SheetName_7659_"/>
      <sheetName val="_Recovered_SheetName_7660_"/>
      <sheetName val="_Recovered_SheetName_7661_"/>
      <sheetName val="_Recovered_SheetName_7662_"/>
      <sheetName val="_Recovered_SheetName_7663_"/>
      <sheetName val="_Recovered_SheetName_7664_"/>
      <sheetName val="_Recovered_SheetName_7665_"/>
      <sheetName val="_Recovered_SheetName_7666_"/>
      <sheetName val="_Recovered_SheetName_7667_"/>
      <sheetName val="_Recovered_SheetName_7668_"/>
      <sheetName val="_Recovered_SheetName_7669_"/>
      <sheetName val="_Recovered_SheetName_7670_"/>
      <sheetName val="_Recovered_SheetName_7671_"/>
      <sheetName val="_Recovered_SheetName_7672_"/>
      <sheetName val="_Recovered_SheetName_7673_"/>
      <sheetName val="_Recovered_SheetName_7674_"/>
      <sheetName val="_Recovered_SheetName_7675_"/>
      <sheetName val="_Recovered_SheetName_7676_"/>
      <sheetName val="_Recovered_SheetName_7677_"/>
      <sheetName val="_Recovered_SheetName_7678_"/>
      <sheetName val="_Recovered_SheetName_7679_"/>
      <sheetName val="_Recovered_SheetName_7680_"/>
      <sheetName val="_Recovered_SheetName_7681_"/>
      <sheetName val="_Recovered_SheetName_7682_"/>
      <sheetName val="_Recovered_SheetName_7683_"/>
      <sheetName val="_Recovered_SheetName_7684_"/>
      <sheetName val="_Recovered_SheetName_7685_"/>
      <sheetName val="_Recovered_SheetName_7686_"/>
      <sheetName val="_Recovered_SheetName_7687_"/>
      <sheetName val="_Recovered_SheetName_7688_"/>
      <sheetName val="_Recovered_SheetName_7689_"/>
      <sheetName val="_Recovered_SheetName_7690_"/>
      <sheetName val="_Recovered_SheetName_7691_"/>
      <sheetName val="_Recovered_SheetName_7692_"/>
      <sheetName val="_Recovered_SheetName_7693_"/>
      <sheetName val="_Recovered_SheetName_7694_"/>
      <sheetName val="_Recovered_SheetName_7695_"/>
      <sheetName val="_Recovered_SheetName_7696_"/>
      <sheetName val="_Recovered_SheetName_7697_"/>
      <sheetName val="_Recovered_SheetName_7698_"/>
      <sheetName val="_Recovered_SheetName_7699_"/>
      <sheetName val="_Recovered_SheetName_7700_"/>
      <sheetName val="_Recovered_SheetName_7701_"/>
      <sheetName val="_Recovered_SheetName_7702_"/>
      <sheetName val="_Recovered_SheetName_7703_"/>
      <sheetName val="_Recovered_SheetName_7704_"/>
      <sheetName val="_Recovered_SheetName_7705_"/>
      <sheetName val="_Recovered_SheetName_7706_"/>
      <sheetName val="_Recovered_SheetName_7707_"/>
      <sheetName val="_Recovered_SheetName_7708_"/>
      <sheetName val="_Recovered_SheetName_7709_"/>
      <sheetName val="_Recovered_SheetName_7710_"/>
      <sheetName val="_Recovered_SheetName_7711_"/>
      <sheetName val="_Recovered_SheetName_7712_"/>
      <sheetName val="_Recovered_SheetName_7713_"/>
      <sheetName val="_Recovered_SheetName_7714_"/>
      <sheetName val="_Recovered_SheetName_7715_"/>
      <sheetName val="_Recovered_SheetName_7716_"/>
      <sheetName val="_Recovered_SheetName_7717_"/>
      <sheetName val="_Recovered_SheetName_7718_"/>
      <sheetName val="_Recovered_SheetName_7719_"/>
      <sheetName val="_Recovered_SheetName_7720_"/>
      <sheetName val="_Recovered_SheetName_7721_"/>
      <sheetName val="_Recovered_SheetName_7722_"/>
      <sheetName val="_Recovered_SheetName_7723_"/>
      <sheetName val="_Recovered_SheetName_7724_"/>
      <sheetName val="_Recovered_SheetName_7725_"/>
      <sheetName val="_Recovered_SheetName_7726_"/>
      <sheetName val="_Recovered_SheetName_7727_"/>
      <sheetName val="_Recovered_SheetName_7728_"/>
      <sheetName val="_Recovered_SheetName_7729_"/>
      <sheetName val="_Recovered_SheetName_7730_"/>
      <sheetName val="_Recovered_SheetName_7731_"/>
      <sheetName val="_Recovered_SheetName_7732_"/>
      <sheetName val="_Recovered_SheetName_7733_"/>
      <sheetName val="_Recovered_SheetName_7734_"/>
      <sheetName val="_Recovered_SheetName_7735_"/>
      <sheetName val="_Recovered_SheetName_7736_"/>
      <sheetName val="_Recovered_SheetName_7737_"/>
      <sheetName val="_Recovered_SheetName_7738_"/>
      <sheetName val="_Recovered_SheetName_7739_"/>
      <sheetName val="_Recovered_SheetName_7740_"/>
      <sheetName val="_Recovered_SheetName_7741_"/>
      <sheetName val="_Recovered_SheetName_7742_"/>
      <sheetName val="_Recovered_SheetName_7743_"/>
      <sheetName val="_Recovered_SheetName_7744_"/>
      <sheetName val="_Recovered_SheetName_7745_"/>
      <sheetName val="_Recovered_SheetName_7746_"/>
      <sheetName val="_Recovered_SheetName_7747_"/>
      <sheetName val="_Recovered_SheetName_7748_"/>
      <sheetName val="_Recovered_SheetName_7749_"/>
      <sheetName val="_Recovered_SheetName_7750_"/>
      <sheetName val="_Recovered_SheetName_7751_"/>
      <sheetName val="_Recovered_SheetName_7752_"/>
      <sheetName val="_Recovered_SheetName_7753_"/>
      <sheetName val="_Recovered_SheetName_7754_"/>
      <sheetName val="_Recovered_SheetName_7755_"/>
      <sheetName val="_Recovered_SheetName_7756_"/>
      <sheetName val="_Recovered_SheetName_7757_"/>
      <sheetName val="_Recovered_SheetName_7758_"/>
      <sheetName val="_Recovered_SheetName_7759_"/>
      <sheetName val="_Recovered_SheetName_7760_"/>
      <sheetName val="_Recovered_SheetName_7761_"/>
      <sheetName val="_Recovered_SheetName_7762_"/>
      <sheetName val="_Recovered_SheetName_7763_"/>
      <sheetName val="_Recovered_SheetName_7764_"/>
      <sheetName val="_Recovered_SheetName_7765_"/>
      <sheetName val="_Recovered_SheetName_7766_"/>
      <sheetName val="_Recovered_SheetName_7767_"/>
      <sheetName val="_Recovered_SheetName_7768_"/>
      <sheetName val="_Recovered_SheetName_7769_"/>
      <sheetName val="_Recovered_SheetName_7770_"/>
      <sheetName val="_Recovered_SheetName_7771_"/>
      <sheetName val="_Recovered_SheetName_7772_"/>
      <sheetName val="_Recovered_SheetName_7773_"/>
      <sheetName val="_Recovered_SheetName_7774_"/>
      <sheetName val="_Recovered_SheetName_7775_"/>
      <sheetName val="_Recovered_SheetName_7776_"/>
      <sheetName val="_Recovered_SheetName_7777_"/>
      <sheetName val="_Recovered_SheetName_7778_"/>
      <sheetName val="_Recovered_SheetName_7779_"/>
      <sheetName val="_Recovered_SheetName_7780_"/>
      <sheetName val="_Recovered_SheetName_7781_"/>
      <sheetName val="_Recovered_SheetName_7782_"/>
      <sheetName val="_Recovered_SheetName_7783_"/>
      <sheetName val="_Recovered_SheetName_7784_"/>
      <sheetName val="_Recovered_SheetName_7785_"/>
      <sheetName val="_Recovered_SheetName_7786_"/>
      <sheetName val="_Recovered_SheetName_7787_"/>
      <sheetName val="_Recovered_SheetName_7788_"/>
      <sheetName val="_Recovered_SheetName_7789_"/>
      <sheetName val="_Recovered_SheetName_7790_"/>
      <sheetName val="_Recovered_SheetName_7791_"/>
      <sheetName val="_Recovered_SheetName_7792_"/>
      <sheetName val="_Recovered_SheetName_7793_"/>
      <sheetName val="_Recovered_SheetName_7794_"/>
      <sheetName val="_Recovered_SheetName_7795_"/>
      <sheetName val="_Recovered_SheetName_7796_"/>
      <sheetName val="_Recovered_SheetName_7797_"/>
      <sheetName val="_Recovered_SheetName_7798_"/>
      <sheetName val="_Recovered_SheetName_7799_"/>
      <sheetName val="_Recovered_SheetName_7800_"/>
      <sheetName val="_Recovered_SheetName_7801_"/>
      <sheetName val="_Recovered_SheetName_7802_"/>
      <sheetName val="_Recovered_SheetName_7803_"/>
      <sheetName val="_Recovered_SheetName_7804_"/>
      <sheetName val="_Recovered_SheetName_7805_"/>
      <sheetName val="_Recovered_SheetName_7806_"/>
      <sheetName val="_Recovered_SheetName_7807_"/>
      <sheetName val="_Recovered_SheetName_7808_"/>
      <sheetName val="_Recovered_SheetName_7809_"/>
      <sheetName val="_Recovered_SheetName_7810_"/>
      <sheetName val="_Recovered_SheetName_7811_"/>
      <sheetName val="_Recovered_SheetName_7812_"/>
      <sheetName val="_Recovered_SheetName_7813_"/>
      <sheetName val="_Recovered_SheetName_7814_"/>
      <sheetName val="_Recovered_SheetName_7815_"/>
      <sheetName val="_Recovered_SheetName_7816_"/>
      <sheetName val="_Recovered_SheetName_7817_"/>
      <sheetName val="_Recovered_SheetName_7818_"/>
      <sheetName val="_Recovered_SheetName_7819_"/>
      <sheetName val="_Recovered_SheetName_7820_"/>
      <sheetName val="_Recovered_SheetName_7821_"/>
      <sheetName val="_Recovered_SheetName_7822_"/>
      <sheetName val="_Recovered_SheetName_7823_"/>
      <sheetName val="_Recovered_SheetName_7824_"/>
      <sheetName val="_Recovered_SheetName_7825_"/>
      <sheetName val="_Recovered_SheetName_7826_"/>
      <sheetName val="_Recovered_SheetName_7827_"/>
      <sheetName val="_Recovered_SheetName_7828_"/>
      <sheetName val="_Recovered_SheetName_7829_"/>
      <sheetName val="_Recovered_SheetName_7830_"/>
      <sheetName val="_Recovered_SheetName_7831_"/>
      <sheetName val="_Recovered_SheetName_7832_"/>
      <sheetName val="_Recovered_SheetName_7833_"/>
      <sheetName val="_Recovered_SheetName_7834_"/>
      <sheetName val="_Recovered_SheetName_7835_"/>
      <sheetName val="_Recovered_SheetName_7836_"/>
      <sheetName val="_Recovered_SheetName_7837_"/>
      <sheetName val="_Recovered_SheetName_7838_"/>
      <sheetName val="_Recovered_SheetName_7839_"/>
      <sheetName val="_Recovered_SheetName_7840_"/>
      <sheetName val="_Recovered_SheetName_7841_"/>
      <sheetName val="_Recovered_SheetName_7842_"/>
      <sheetName val="_Recovered_SheetName_7843_"/>
      <sheetName val="_Recovered_SheetName_7844_"/>
      <sheetName val="_Recovered_SheetName_7845_"/>
      <sheetName val="_Recovered_SheetName_7846_"/>
      <sheetName val="_Recovered_SheetName_7847_"/>
      <sheetName val="_Recovered_SheetName_7848_"/>
      <sheetName val="_Recovered_SheetName_7849_"/>
      <sheetName val="_Recovered_SheetName_7850_"/>
      <sheetName val="_Recovered_SheetName_7851_"/>
      <sheetName val="_Recovered_SheetName_7852_"/>
      <sheetName val="_Recovered_SheetName_7853_"/>
      <sheetName val="_Recovered_SheetName_7854_"/>
      <sheetName val="_Recovered_SheetName_7855_"/>
      <sheetName val="_Recovered_SheetName_7856_"/>
      <sheetName val="_Recovered_SheetName_7857_"/>
      <sheetName val="_Recovered_SheetName_7858_"/>
      <sheetName val="_Recovered_SheetName_7859_"/>
      <sheetName val="_Recovered_SheetName_7860_"/>
      <sheetName val="_Recovered_SheetName_7861_"/>
      <sheetName val="_Recovered_SheetName_7862_"/>
      <sheetName val="_Recovered_SheetName_7863_"/>
      <sheetName val="_Recovered_SheetName_7864_"/>
      <sheetName val="_Recovered_SheetName_7865_"/>
      <sheetName val="_Recovered_SheetName_7866_"/>
      <sheetName val="_Recovered_SheetName_7867_"/>
      <sheetName val="_Recovered_SheetName_7868_"/>
      <sheetName val="_Recovered_SheetName_7869_"/>
      <sheetName val="_Recovered_SheetName_7870_"/>
      <sheetName val="_Recovered_SheetName_7871_"/>
      <sheetName val="_Recovered_SheetName_7872_"/>
      <sheetName val="_Recovered_SheetName_7873_"/>
      <sheetName val="_Recovered_SheetName_7874_"/>
      <sheetName val="_Recovered_SheetName_7875_"/>
      <sheetName val="_Recovered_SheetName_7876_"/>
      <sheetName val="_Recovered_SheetName_7877_"/>
      <sheetName val="_Recovered_SheetName_7878_"/>
      <sheetName val="_Recovered_SheetName_7879_"/>
      <sheetName val="_Recovered_SheetName_7880_"/>
      <sheetName val="_Recovered_SheetName_7881_"/>
      <sheetName val="_Recovered_SheetName_7882_"/>
      <sheetName val="_Recovered_SheetName_7883_"/>
      <sheetName val="_Recovered_SheetName_7884_"/>
      <sheetName val="_Recovered_SheetName_7885_"/>
      <sheetName val="_Recovered_SheetName_7886_"/>
      <sheetName val="_Recovered_SheetName_7887_"/>
      <sheetName val="_Recovered_SheetName_7888_"/>
      <sheetName val="_Recovered_SheetName_7889_"/>
      <sheetName val="_Recovered_SheetName_7890_"/>
      <sheetName val="_Recovered_SheetName_7891_"/>
      <sheetName val="_Recovered_SheetName_7892_"/>
      <sheetName val="_Recovered_SheetName_7893_"/>
      <sheetName val="_Recovered_SheetName_7894_"/>
      <sheetName val="_Recovered_SheetName_7895_"/>
      <sheetName val="_Recovered_SheetName_7896_"/>
      <sheetName val="_Recovered_SheetName_7897_"/>
      <sheetName val="_Recovered_SheetName_7898_"/>
      <sheetName val="_Recovered_SheetName_7899_"/>
      <sheetName val="_Recovered_SheetName_7900_"/>
      <sheetName val="_Recovered_SheetName_7901_"/>
      <sheetName val="_Recovered_SheetName_7902_"/>
      <sheetName val="_Recovered_SheetName_7903_"/>
      <sheetName val="_Recovered_SheetName_7904_"/>
      <sheetName val="_Recovered_SheetName_7905_"/>
      <sheetName val="_Recovered_SheetName_7906_"/>
      <sheetName val="_Recovered_SheetName_7907_"/>
      <sheetName val="_Recovered_SheetName_7908_"/>
      <sheetName val="_Recovered_SheetName_7909_"/>
      <sheetName val="_Recovered_SheetName_7910_"/>
      <sheetName val="_Recovered_SheetName_7911_"/>
      <sheetName val="_Recovered_SheetName_7912_"/>
      <sheetName val="_Recovered_SheetName_7913_"/>
      <sheetName val="_Recovered_SheetName_7914_"/>
      <sheetName val="_Recovered_SheetName_7915_"/>
      <sheetName val="_Recovered_SheetName_7916_"/>
      <sheetName val="_Recovered_SheetName_7917_"/>
      <sheetName val="_Recovered_SheetName_7918_"/>
      <sheetName val="_Recovered_SheetName_7919_"/>
      <sheetName val="_Recovered_SheetName_7920_"/>
      <sheetName val="_Recovered_SheetName_7921_"/>
      <sheetName val="_Recovered_SheetName_7922_"/>
      <sheetName val="_Recovered_SheetName_7923_"/>
      <sheetName val="_Recovered_SheetName_7924_"/>
      <sheetName val="_Recovered_SheetName_7925_"/>
      <sheetName val="_Recovered_SheetName_7926_"/>
      <sheetName val="_Recovered_SheetName_7927_"/>
      <sheetName val="_Recovered_SheetName_7928_"/>
      <sheetName val="_Recovered_SheetName_7929_"/>
      <sheetName val="_Recovered_SheetName_7930_"/>
      <sheetName val="_Recovered_SheetName_7931_"/>
      <sheetName val="_Recovered_SheetName_7932_"/>
      <sheetName val="_Recovered_SheetName_7933_"/>
      <sheetName val="_Recovered_SheetName_7934_"/>
      <sheetName val="_Recovered_SheetName_7935_"/>
      <sheetName val="_Recovered_SheetName_7936_"/>
      <sheetName val="_Recovered_SheetName_7937_"/>
      <sheetName val="_Recovered_SheetName_7938_"/>
      <sheetName val="_Recovered_SheetName_7939_"/>
      <sheetName val="_Recovered_SheetName_7940_"/>
      <sheetName val="_Recovered_SheetName_7941_"/>
      <sheetName val="_Recovered_SheetName_7942_"/>
      <sheetName val="_Recovered_SheetName_7943_"/>
      <sheetName val="_Recovered_SheetName_7944_"/>
      <sheetName val="_Recovered_SheetName_7945_"/>
      <sheetName val="_Recovered_SheetName_7946_"/>
      <sheetName val="_Recovered_SheetName_7947_"/>
      <sheetName val="_Recovered_SheetName_7948_"/>
      <sheetName val="_Recovered_SheetName_7949_"/>
      <sheetName val="_Recovered_SheetName_7950_"/>
      <sheetName val="_Recovered_SheetName_7951_"/>
      <sheetName val="_Recovered_SheetName_7952_"/>
      <sheetName val="_Recovered_SheetName_7953_"/>
      <sheetName val="_Recovered_SheetName_7954_"/>
      <sheetName val="_Recovered_SheetName_7955_"/>
      <sheetName val="_Recovered_SheetName_7956_"/>
      <sheetName val="_Recovered_SheetName_7957_"/>
      <sheetName val="_Recovered_SheetName_7958_"/>
      <sheetName val="_Recovered_SheetName_7959_"/>
      <sheetName val="_Recovered_SheetName_7960_"/>
      <sheetName val="_Recovered_SheetName_7961_"/>
      <sheetName val="_Recovered_SheetName_7962_"/>
      <sheetName val="_Recovered_SheetName_7963_"/>
      <sheetName val="_Recovered_SheetName_7964_"/>
      <sheetName val="_Recovered_SheetName_7965_"/>
      <sheetName val="_Recovered_SheetName_7966_"/>
      <sheetName val="_Recovered_SheetName_7967_"/>
      <sheetName val="_Recovered_SheetName_7968_"/>
      <sheetName val="_Recovered_SheetName_7969_"/>
      <sheetName val="_Recovered_SheetName_7970_"/>
      <sheetName val="_Recovered_SheetName_7971_"/>
      <sheetName val="_Recovered_SheetName_7972_"/>
      <sheetName val="_Recovered_SheetName_7973_"/>
      <sheetName val="_Recovered_SheetName_7974_"/>
      <sheetName val="_Recovered_SheetName_7975_"/>
      <sheetName val="_Recovered_SheetName_7976_"/>
      <sheetName val="_Recovered_SheetName_7977_"/>
      <sheetName val="_Recovered_SheetName_7978_"/>
      <sheetName val="_Recovered_SheetName_7979_"/>
      <sheetName val="_Recovered_SheetName_7980_"/>
      <sheetName val="_Recovered_SheetName_7981_"/>
      <sheetName val="_Recovered_SheetName_7982_"/>
      <sheetName val="_Recovered_SheetName_7983_"/>
      <sheetName val="_Recovered_SheetName_7984_"/>
      <sheetName val="_Recovered_SheetName_7985_"/>
      <sheetName val="_Recovered_SheetName_7986_"/>
      <sheetName val="_Recovered_SheetName_7987_"/>
      <sheetName val="_Recovered_SheetName_7988_"/>
      <sheetName val="_Recovered_SheetName_7989_"/>
      <sheetName val="_Recovered_SheetName_7990_"/>
      <sheetName val="_Recovered_SheetName_7991_"/>
      <sheetName val="_Recovered_SheetName_7992_"/>
      <sheetName val="_Recovered_SheetName_7993_"/>
      <sheetName val="_Recovered_SheetName_7994_"/>
      <sheetName val="_Recovered_SheetName_7995_"/>
      <sheetName val="_Recovered_SheetName_7996_"/>
      <sheetName val="_Recovered_SheetName_7997_"/>
      <sheetName val="_Recovered_SheetName_7998_"/>
      <sheetName val="_Recovered_SheetName_7999_"/>
      <sheetName val="_Recovered_SheetName_8000_"/>
      <sheetName val="_Recovered_SheetName_8001_"/>
      <sheetName val="_Recovered_SheetName_8002_"/>
      <sheetName val="_Recovered_SheetName_8003_"/>
      <sheetName val="_Recovered_SheetName_8004_"/>
      <sheetName val="_Recovered_SheetName_8005_"/>
      <sheetName val="_Recovered_SheetName_8006_"/>
      <sheetName val="_Recovered_SheetName_8007_"/>
      <sheetName val="_Recovered_SheetName_8008_"/>
      <sheetName val="_Recovered_SheetName_8009_"/>
      <sheetName val="_Recovered_SheetName_8010_"/>
      <sheetName val="_Recovered_SheetName_8011_"/>
      <sheetName val="_Recovered_SheetName_8012_"/>
      <sheetName val="_Recovered_SheetName_8013_"/>
      <sheetName val="_Recovered_SheetName_8014_"/>
      <sheetName val="_Recovered_SheetName_8015_"/>
      <sheetName val="_Recovered_SheetName_8016_"/>
      <sheetName val="_Recovered_SheetName_8017_"/>
      <sheetName val="_Recovered_SheetName_8018_"/>
      <sheetName val="_Recovered_SheetName_8019_"/>
      <sheetName val="_Recovered_SheetName_8020_"/>
      <sheetName val="_Recovered_SheetName_8021_"/>
      <sheetName val="_Recovered_SheetName_8022_"/>
      <sheetName val="_Recovered_SheetName_8023_"/>
      <sheetName val="_Recovered_SheetName_8024_"/>
      <sheetName val="_Recovered_SheetName_8025_"/>
      <sheetName val="_Recovered_SheetName_8026_"/>
      <sheetName val="_Recovered_SheetName_8027_"/>
      <sheetName val="_Recovered_SheetName_8028_"/>
      <sheetName val="_Recovered_SheetName_8029_"/>
      <sheetName val="_Recovered_SheetName_8030_"/>
      <sheetName val="_Recovered_SheetName_8031_"/>
      <sheetName val="_Recovered_SheetName_8032_"/>
      <sheetName val="_Recovered_SheetName_8033_"/>
      <sheetName val="_Recovered_SheetName_8034_"/>
      <sheetName val="_Recovered_SheetName_8035_"/>
      <sheetName val="_Recovered_SheetName_8036_"/>
      <sheetName val="_Recovered_SheetName_8037_"/>
      <sheetName val="_Recovered_SheetName_8038_"/>
      <sheetName val="_Recovered_SheetName_8039_"/>
      <sheetName val="_Recovered_SheetName_8040_"/>
      <sheetName val="_Recovered_SheetName_8041_"/>
      <sheetName val="_Recovered_SheetName_8042_"/>
      <sheetName val="_Recovered_SheetName_8043_"/>
      <sheetName val="_Recovered_SheetName_8044_"/>
      <sheetName val="_Recovered_SheetName_8045_"/>
      <sheetName val="_Recovered_SheetName_8046_"/>
      <sheetName val="_Recovered_SheetName_8047_"/>
      <sheetName val="_Recovered_SheetName_8048_"/>
      <sheetName val="_Recovered_SheetName_8049_"/>
      <sheetName val="_Recovered_SheetName_8050_"/>
      <sheetName val="_Recovered_SheetName_8051_"/>
      <sheetName val="_Recovered_SheetName_8052_"/>
      <sheetName val="_Recovered_SheetName_8053_"/>
      <sheetName val="_Recovered_SheetName_8054_"/>
      <sheetName val="_Recovered_SheetName_8055_"/>
      <sheetName val="_Recovered_SheetName_8056_"/>
      <sheetName val="_Recovered_SheetName_8057_"/>
      <sheetName val="_Recovered_SheetName_8058_"/>
      <sheetName val="_Recovered_SheetName_8059_"/>
      <sheetName val="_Recovered_SheetName_8060_"/>
      <sheetName val="_Recovered_SheetName_8061_"/>
      <sheetName val="_Recovered_SheetName_8062_"/>
      <sheetName val="_Recovered_SheetName_8063_"/>
      <sheetName val="_Recovered_SheetName_8064_"/>
      <sheetName val="_Recovered_SheetName_8065_"/>
      <sheetName val="_Recovered_SheetName_8066_"/>
      <sheetName val="_Recovered_SheetName_8067_"/>
      <sheetName val="_Recovered_SheetName_8068_"/>
      <sheetName val="_Recovered_SheetName_8069_"/>
      <sheetName val="_Recovered_SheetName_8070_"/>
      <sheetName val="_Recovered_SheetName_8071_"/>
      <sheetName val="_Recovered_SheetName_8072_"/>
      <sheetName val="_Recovered_SheetName_8073_"/>
      <sheetName val="_Recovered_SheetName_8074_"/>
      <sheetName val="_Recovered_SheetName_8075_"/>
      <sheetName val="_Recovered_SheetName_8076_"/>
      <sheetName val="_Recovered_SheetName_8077_"/>
      <sheetName val="_Recovered_SheetName_8078_"/>
      <sheetName val="_Recovered_SheetName_8079_"/>
      <sheetName val="_Recovered_SheetName_8080_"/>
      <sheetName val="_Recovered_SheetName_8081_"/>
      <sheetName val="_Recovered_SheetName_8082_"/>
      <sheetName val="_Recovered_SheetName_8083_"/>
      <sheetName val="_Recovered_SheetName_8084_"/>
      <sheetName val="_Recovered_SheetName_8085_"/>
      <sheetName val="_Recovered_SheetName_8086_"/>
      <sheetName val="_Recovered_SheetName_8087_"/>
      <sheetName val="_Recovered_SheetName_8088_"/>
      <sheetName val="_Recovered_SheetName_8089_"/>
      <sheetName val="_Recovered_SheetName_8090_"/>
      <sheetName val="_Recovered_SheetName_8091_"/>
      <sheetName val="_Recovered_SheetName_8092_"/>
      <sheetName val="_Recovered_SheetName_8093_"/>
      <sheetName val="_Recovered_SheetName_8094_"/>
      <sheetName val="_Recovered_SheetName_8095_"/>
      <sheetName val="_Recovered_SheetName_8096_"/>
      <sheetName val="_Recovered_SheetName_8097_"/>
      <sheetName val="_Recovered_SheetName_8098_"/>
      <sheetName val="_Recovered_SheetName_8099_"/>
      <sheetName val="_Recovered_SheetName_8100_"/>
      <sheetName val="_Recovered_SheetName_8101_"/>
      <sheetName val="_Recovered_SheetName_8102_"/>
      <sheetName val="_Recovered_SheetName_8103_"/>
      <sheetName val="_Recovered_SheetName_8104_"/>
      <sheetName val="_Recovered_SheetName_8105_"/>
      <sheetName val="_Recovered_SheetName_8106_"/>
      <sheetName val="_Recovered_SheetName_8107_"/>
      <sheetName val="_Recovered_SheetName_8108_"/>
      <sheetName val="_Recovered_SheetName_8109_"/>
      <sheetName val="_Recovered_SheetName_8110_"/>
      <sheetName val="_Recovered_SheetName_8111_"/>
      <sheetName val="_Recovered_SheetName_8112_"/>
      <sheetName val="_Recovered_SheetName_8113_"/>
      <sheetName val="_Recovered_SheetName_8114_"/>
      <sheetName val="_Recovered_SheetName_8115_"/>
      <sheetName val="_Recovered_SheetName_8116_"/>
      <sheetName val="_Recovered_SheetName_8117_"/>
      <sheetName val="_Recovered_SheetName_8118_"/>
      <sheetName val="_Recovered_SheetName_8119_"/>
      <sheetName val="_Recovered_SheetName_8120_"/>
      <sheetName val="_Recovered_SheetName_8121_"/>
      <sheetName val="_Recovered_SheetName_8122_"/>
      <sheetName val="_Recovered_SheetName_8123_"/>
      <sheetName val="_Recovered_SheetName_8124_"/>
      <sheetName val="_Recovered_SheetName_8125_"/>
      <sheetName val="_Recovered_SheetName_8126_"/>
      <sheetName val="_Recovered_SheetName_8127_"/>
      <sheetName val="_Recovered_SheetName_8128_"/>
      <sheetName val="_Recovered_SheetName_8129_"/>
      <sheetName val="_Recovered_SheetName_8130_"/>
      <sheetName val="_Recovered_SheetName_8131_"/>
      <sheetName val="_Recovered_SheetName_8132_"/>
      <sheetName val="_Recovered_SheetName_8133_"/>
      <sheetName val="_Recovered_SheetName_8134_"/>
      <sheetName val="_Recovered_SheetName_8135_"/>
      <sheetName val="_Recovered_SheetName_8136_"/>
      <sheetName val="_Recovered_SheetName_8137_"/>
      <sheetName val="_Recovered_SheetName_8138_"/>
      <sheetName val="_Recovered_SheetName_8139_"/>
      <sheetName val="_Recovered_SheetName_8140_"/>
      <sheetName val="_Recovered_SheetName_8141_"/>
      <sheetName val="_Recovered_SheetName_8142_"/>
      <sheetName val="_Recovered_SheetName_8143_"/>
      <sheetName val="_Recovered_SheetName_8144_"/>
      <sheetName val="_Recovered_SheetName_8145_"/>
      <sheetName val="_Recovered_SheetName_8146_"/>
      <sheetName val="_Recovered_SheetName_8147_"/>
      <sheetName val="_Recovered_SheetName_8148_"/>
      <sheetName val="_Recovered_SheetName_8149_"/>
      <sheetName val="_Recovered_SheetName_8150_"/>
      <sheetName val="_Recovered_SheetName_8151_"/>
      <sheetName val="_Recovered_SheetName_8152_"/>
      <sheetName val="_Recovered_SheetName_8153_"/>
      <sheetName val="_Recovered_SheetName_8154_"/>
      <sheetName val="_Recovered_SheetName_8155_"/>
      <sheetName val="_Recovered_SheetName_8156_"/>
      <sheetName val="_Recovered_SheetName_8157_"/>
      <sheetName val="_Recovered_SheetName_8158_"/>
      <sheetName val="_Recovered_SheetName_8159_"/>
      <sheetName val="_Recovered_SheetName_8160_"/>
      <sheetName val="_Recovered_SheetName_8161_"/>
      <sheetName val="_Recovered_SheetName_8162_"/>
      <sheetName val="_Recovered_SheetName_8163_"/>
      <sheetName val="_Recovered_SheetName_8164_"/>
      <sheetName val="_Recovered_SheetName_8165_"/>
      <sheetName val="_Recovered_SheetName_8166_"/>
      <sheetName val="_Recovered_SheetName_8167_"/>
      <sheetName val="_Recovered_SheetName_8168_"/>
      <sheetName val="_Recovered_SheetName_8169_"/>
      <sheetName val="_Recovered_SheetName_8170_"/>
      <sheetName val="_Recovered_SheetName_8171_"/>
      <sheetName val="_Recovered_SheetName_8172_"/>
      <sheetName val="_Recovered_SheetName_8173_"/>
      <sheetName val="_Recovered_SheetName_8174_"/>
      <sheetName val="_Recovered_SheetName_8175_"/>
      <sheetName val="_Recovered_SheetName_8176_"/>
      <sheetName val="_Recovered_SheetName_8177_"/>
      <sheetName val="_Recovered_SheetName_8178_"/>
      <sheetName val="_Recovered_SheetName_8179_"/>
      <sheetName val="_Recovered_SheetName_8180_"/>
      <sheetName val="_Recovered_SheetName_8181_"/>
      <sheetName val="_Recovered_SheetName_8182_"/>
      <sheetName val="_Recovered_SheetName_8183_"/>
      <sheetName val="_Recovered_SheetName_8184_"/>
      <sheetName val="_Recovered_SheetName_8185_"/>
      <sheetName val="_Recovered_SheetName_8186_"/>
      <sheetName val="_Recovered_SheetName_8187_"/>
      <sheetName val="_Recovered_SheetName_8188_"/>
      <sheetName val="_Recovered_SheetName_8189_"/>
      <sheetName val="_Recovered_SheetName_8190_"/>
      <sheetName val="_Recovered_SheetName_8191_"/>
      <sheetName val="_Recovered_SheetName_8192_"/>
      <sheetName val="_Recovered_SheetName_8193_"/>
      <sheetName val="_Recovered_SheetName_8194_"/>
      <sheetName val="_Recovered_SheetName_8195_"/>
      <sheetName val="_Recovered_SheetName_8196_"/>
      <sheetName val="_Recovered_SheetName_8197_"/>
      <sheetName val="_Recovered_SheetName_8198_"/>
      <sheetName val="_Recovered_SheetName_8199_"/>
      <sheetName val="_Recovered_SheetName_8200_"/>
      <sheetName val="_Recovered_SheetName_8201_"/>
      <sheetName val="_Recovered_SheetName_8202_"/>
      <sheetName val="_Recovered_SheetName_8203_"/>
      <sheetName val="_Recovered_SheetName_8204_"/>
      <sheetName val="_Recovered_SheetName_8205_"/>
      <sheetName val="_Recovered_SheetName_8206_"/>
      <sheetName val="_Recovered_SheetName_8207_"/>
      <sheetName val="_Recovered_SheetName_8208_"/>
      <sheetName val="_Recovered_SheetName_8209_"/>
      <sheetName val="_Recovered_SheetName_8210_"/>
      <sheetName val="_Recovered_SheetName_8211_"/>
      <sheetName val="_Recovered_SheetName_8212_"/>
      <sheetName val="_Recovered_SheetName_8213_"/>
      <sheetName val="_Recovered_SheetName_8214_"/>
      <sheetName val="_Recovered_SheetName_8215_"/>
      <sheetName val="_Recovered_SheetName_8216_"/>
      <sheetName val="_Recovered_SheetName_8217_"/>
      <sheetName val="_Recovered_SheetName_8218_"/>
      <sheetName val="_Recovered_SheetName_8219_"/>
      <sheetName val="_Recovered_SheetName_8220_"/>
      <sheetName val="_Recovered_SheetName_8221_"/>
      <sheetName val="_Recovered_SheetName_8222_"/>
      <sheetName val="_Recovered_SheetName_8223_"/>
      <sheetName val="_Recovered_SheetName_8224_"/>
      <sheetName val="_Recovered_SheetName_8225_"/>
      <sheetName val="_Recovered_SheetName_8226_"/>
      <sheetName val="_Recovered_SheetName_8227_"/>
      <sheetName val="_Recovered_SheetName_8228_"/>
      <sheetName val="_Recovered_SheetName_8229_"/>
      <sheetName val="_Recovered_SheetName_8230_"/>
      <sheetName val="_Recovered_SheetName_8231_"/>
      <sheetName val="_Recovered_SheetName_8232_"/>
      <sheetName val="_Recovered_SheetName_8233_"/>
      <sheetName val="_Recovered_SheetName_8234_"/>
      <sheetName val="_Recovered_SheetName_8235_"/>
      <sheetName val="_Recovered_SheetName_8236_"/>
      <sheetName val="_Recovered_SheetName_8237_"/>
      <sheetName val="_Recovered_SheetName_8238_"/>
      <sheetName val="_Recovered_SheetName_8239_"/>
      <sheetName val="_Recovered_SheetName_8240_"/>
      <sheetName val="_Recovered_SheetName_8241_"/>
      <sheetName val="_Recovered_SheetName_8242_"/>
      <sheetName val="_Recovered_SheetName_8243_"/>
      <sheetName val="_Recovered_SheetName_8244_"/>
      <sheetName val="_Recovered_SheetName_8245_"/>
      <sheetName val="_Recovered_SheetName_8246_"/>
      <sheetName val="_Recovered_SheetName_8247_"/>
      <sheetName val="_Recovered_SheetName_8248_"/>
      <sheetName val="_Recovered_SheetName_8249_"/>
      <sheetName val="_Recovered_SheetName_8250_"/>
      <sheetName val="_Recovered_SheetName_8251_"/>
      <sheetName val="_Recovered_SheetName_8252_"/>
      <sheetName val="_Recovered_SheetName_8253_"/>
      <sheetName val="_Recovered_SheetName_8254_"/>
      <sheetName val="_Recovered_SheetName_8255_"/>
      <sheetName val="_Recovered_SheetName_8256_"/>
      <sheetName val="_Recovered_SheetName_8257_"/>
      <sheetName val="_Recovered_SheetName_8258_"/>
      <sheetName val="_Recovered_SheetName_8259_"/>
      <sheetName val="_Recovered_SheetName_8260_"/>
      <sheetName val="_Recovered_SheetName_8261_"/>
      <sheetName val="_Recovered_SheetName_8262_"/>
      <sheetName val="_Recovered_SheetName_8263_"/>
      <sheetName val="_Recovered_SheetName_8264_"/>
      <sheetName val="_Recovered_SheetName_8265_"/>
      <sheetName val="_Recovered_SheetName_8266_"/>
      <sheetName val="_Recovered_SheetName_8267_"/>
      <sheetName val="_Recovered_SheetName_8268_"/>
      <sheetName val="_Recovered_SheetName_8269_"/>
      <sheetName val="_Recovered_SheetName_8270_"/>
      <sheetName val="_Recovered_SheetName_8271_"/>
      <sheetName val="_Recovered_SheetName_8272_"/>
      <sheetName val="_Recovered_SheetName_8273_"/>
      <sheetName val="_Recovered_SheetName_8274_"/>
      <sheetName val="_Recovered_SheetName_8275_"/>
      <sheetName val="_Recovered_SheetName_8276_"/>
      <sheetName val="_Recovered_SheetName_8277_"/>
      <sheetName val="_Recovered_SheetName_8278_"/>
      <sheetName val="_Recovered_SheetName_8279_"/>
      <sheetName val="_Recovered_SheetName_8280_"/>
      <sheetName val="_Recovered_SheetName_8281_"/>
      <sheetName val="_Recovered_SheetName_8282_"/>
      <sheetName val="_Recovered_SheetName_8283_"/>
      <sheetName val="_Recovered_SheetName_8284_"/>
      <sheetName val="_Recovered_SheetName_8285_"/>
      <sheetName val="_Recovered_SheetName_8286_"/>
      <sheetName val="_Recovered_SheetName_8287_"/>
      <sheetName val="_Recovered_SheetName_8288_"/>
      <sheetName val="_Recovered_SheetName_8289_"/>
      <sheetName val="_Recovered_SheetName_8290_"/>
      <sheetName val="_Recovered_SheetName_8291_"/>
      <sheetName val="_Recovered_SheetName_8292_"/>
      <sheetName val="_Recovered_SheetName_8293_"/>
      <sheetName val="_Recovered_SheetName_8294_"/>
      <sheetName val="_Recovered_SheetName_8295_"/>
      <sheetName val="_Recovered_SheetName_8296_"/>
      <sheetName val="_Recovered_SheetName_8297_"/>
      <sheetName val="_Recovered_SheetName_8298_"/>
      <sheetName val="_Recovered_SheetName_8299_"/>
      <sheetName val="_Recovered_SheetName_8300_"/>
      <sheetName val="_Recovered_SheetName_8301_"/>
      <sheetName val="_Recovered_SheetName_8302_"/>
      <sheetName val="_Recovered_SheetName_8303_"/>
      <sheetName val="_Recovered_SheetName_8304_"/>
      <sheetName val="_Recovered_SheetName_8305_"/>
      <sheetName val="_Recovered_SheetName_8306_"/>
      <sheetName val="_Recovered_SheetName_8307_"/>
      <sheetName val="_Recovered_SheetName_8308_"/>
      <sheetName val="_Recovered_SheetName_8309_"/>
      <sheetName val="_Recovered_SheetName_8310_"/>
      <sheetName val="_Recovered_SheetName_8311_"/>
      <sheetName val="_Recovered_SheetName_8312_"/>
      <sheetName val="_Recovered_SheetName_8313_"/>
      <sheetName val="_Recovered_SheetName_8314_"/>
      <sheetName val="_Recovered_SheetName_8315_"/>
      <sheetName val="_Recovered_SheetName_8316_"/>
      <sheetName val="_Recovered_SheetName_8317_"/>
      <sheetName val="_Recovered_SheetName_8318_"/>
      <sheetName val="_Recovered_SheetName_8319_"/>
      <sheetName val="_Recovered_SheetName_8320_"/>
      <sheetName val="_Recovered_SheetName_8321_"/>
      <sheetName val="_Recovered_SheetName_8322_"/>
      <sheetName val="_Recovered_SheetName_8323_"/>
      <sheetName val="_Recovered_SheetName_8324_"/>
      <sheetName val="_Recovered_SheetName_8325_"/>
      <sheetName val="_Recovered_SheetName_8326_"/>
      <sheetName val="_Recovered_SheetName_8327_"/>
      <sheetName val="_Recovered_SheetName_8328_"/>
      <sheetName val="_Recovered_SheetName_8329_"/>
      <sheetName val="_Recovered_SheetName_8330_"/>
      <sheetName val="_Recovered_SheetName_8331_"/>
      <sheetName val="_Recovered_SheetName_8332_"/>
      <sheetName val="_Recovered_SheetName_8333_"/>
      <sheetName val="_Recovered_SheetName_8334_"/>
      <sheetName val="_Recovered_SheetName_8335_"/>
      <sheetName val="_Recovered_SheetName_8336_"/>
      <sheetName val="_Recovered_SheetName_8337_"/>
      <sheetName val="_Recovered_SheetName_8338_"/>
      <sheetName val="_Recovered_SheetName_8339_"/>
      <sheetName val="_Recovered_SheetName_8340_"/>
      <sheetName val="_Recovered_SheetName_8341_"/>
      <sheetName val="_Recovered_SheetName_8342_"/>
      <sheetName val="_Recovered_SheetName_8343_"/>
      <sheetName val="_Recovered_SheetName_8344_"/>
      <sheetName val="_Recovered_SheetName_8345_"/>
      <sheetName val="_Recovered_SheetName_8346_"/>
      <sheetName val="_Recovered_SheetName_8347_"/>
      <sheetName val="_Recovered_SheetName_8348_"/>
      <sheetName val="_Recovered_SheetName_8349_"/>
      <sheetName val="_Recovered_SheetName_8350_"/>
      <sheetName val="_Recovered_SheetName_8351_"/>
      <sheetName val="_Recovered_SheetName_8352_"/>
      <sheetName val="_Recovered_SheetName_8353_"/>
      <sheetName val="_Recovered_SheetName_8354_"/>
      <sheetName val="_Recovered_SheetName_8355_"/>
      <sheetName val="_Recovered_SheetName_8356_"/>
      <sheetName val="_Recovered_SheetName_8357_"/>
      <sheetName val="_Recovered_SheetName_8358_"/>
      <sheetName val="_Recovered_SheetName_8359_"/>
      <sheetName val="_Recovered_SheetName_8360_"/>
      <sheetName val="_Recovered_SheetName_8361_"/>
      <sheetName val="_Recovered_SheetName_8362_"/>
      <sheetName val="_Recovered_SheetName_8363_"/>
      <sheetName val="_Recovered_SheetName_8364_"/>
      <sheetName val="_Recovered_SheetName_8365_"/>
      <sheetName val="_Recovered_SheetName_8366_"/>
      <sheetName val="_Recovered_SheetName_8367_"/>
      <sheetName val="_Recovered_SheetName_8368_"/>
      <sheetName val="_Recovered_SheetName_8369_"/>
      <sheetName val="_Recovered_SheetName_8370_"/>
      <sheetName val="_Recovered_SheetName_8371_"/>
      <sheetName val="_Recovered_SheetName_8372_"/>
      <sheetName val="_Recovered_SheetName_8373_"/>
      <sheetName val="_Recovered_SheetName_8374_"/>
      <sheetName val="_Recovered_SheetName_8375_"/>
      <sheetName val="_Recovered_SheetName_8376_"/>
      <sheetName val="_Recovered_SheetName_8377_"/>
      <sheetName val="_Recovered_SheetName_8378_"/>
      <sheetName val="_Recovered_SheetName_8379_"/>
      <sheetName val="_Recovered_SheetName_8380_"/>
      <sheetName val="_Recovered_SheetName_8381_"/>
      <sheetName val="_Recovered_SheetName_8382_"/>
      <sheetName val="_Recovered_SheetName_8383_"/>
      <sheetName val="_Recovered_SheetName_8384_"/>
      <sheetName val="_Recovered_SheetName_8385_"/>
      <sheetName val="_Recovered_SheetName_8386_"/>
      <sheetName val="_Recovered_SheetName_8387_"/>
      <sheetName val="_Recovered_SheetName_8388_"/>
      <sheetName val="_Recovered_SheetName_8389_"/>
      <sheetName val="_Recovered_SheetName_8390_"/>
      <sheetName val="_Recovered_SheetName_8391_"/>
      <sheetName val="_Recovered_SheetName_8392_"/>
      <sheetName val="_Recovered_SheetName_8393_"/>
      <sheetName val="_Recovered_SheetName_8394_"/>
      <sheetName val="_Recovered_SheetName_8395_"/>
      <sheetName val="_Recovered_SheetName_8396_"/>
      <sheetName val="_Recovered_SheetName_8397_"/>
      <sheetName val="_Recovered_SheetName_8398_"/>
      <sheetName val="_Recovered_SheetName_8399_"/>
      <sheetName val="_Recovered_SheetName_8400_"/>
      <sheetName val="_Recovered_SheetName_8401_"/>
      <sheetName val="_Recovered_SheetName_8402_"/>
      <sheetName val="_Recovered_SheetName_8403_"/>
      <sheetName val="_Recovered_SheetName_8404_"/>
      <sheetName val="_Recovered_SheetName_8405_"/>
      <sheetName val="_Recovered_SheetName_8406_"/>
      <sheetName val="_Recovered_SheetName_8407_"/>
      <sheetName val="_Recovered_SheetName_8408_"/>
      <sheetName val="_Recovered_SheetName_8409_"/>
      <sheetName val="_Recovered_SheetName_8410_"/>
      <sheetName val="_Recovered_SheetName_8411_"/>
      <sheetName val="_Recovered_SheetName_8412_"/>
      <sheetName val="_Recovered_SheetName_8413_"/>
      <sheetName val="_Recovered_SheetName_8414_"/>
      <sheetName val="_Recovered_SheetName_8415_"/>
      <sheetName val="_Recovered_SheetName_8416_"/>
      <sheetName val="_Recovered_SheetName_8417_"/>
      <sheetName val="_Recovered_SheetName_8418_"/>
      <sheetName val="_Recovered_SheetName_8419_"/>
      <sheetName val="_Recovered_SheetName_8420_"/>
      <sheetName val="_Recovered_SheetName_8421_"/>
      <sheetName val="_Recovered_SheetName_8422_"/>
      <sheetName val="_Recovered_SheetName_8423_"/>
      <sheetName val="_Recovered_SheetName_8424_"/>
      <sheetName val="_Recovered_SheetName_8425_"/>
      <sheetName val="_Recovered_SheetName_8426_"/>
      <sheetName val="_Recovered_SheetName_8427_"/>
      <sheetName val="_Recovered_SheetName_8428_"/>
      <sheetName val="_Recovered_SheetName_8429_"/>
      <sheetName val="_Recovered_SheetName_8430_"/>
      <sheetName val="_Recovered_SheetName_8431_"/>
      <sheetName val="_Recovered_SheetName_8432_"/>
      <sheetName val="_Recovered_SheetName_8433_"/>
      <sheetName val="_Recovered_SheetName_8434_"/>
      <sheetName val="_Recovered_SheetName_8435_"/>
      <sheetName val="_Recovered_SheetName_8436_"/>
      <sheetName val="_Recovered_SheetName_8437_"/>
      <sheetName val="_Recovered_SheetName_8438_"/>
      <sheetName val="_Recovered_SheetName_8439_"/>
      <sheetName val="_Recovered_SheetName_8440_"/>
      <sheetName val="_Recovered_SheetName_8441_"/>
      <sheetName val="_Recovered_SheetName_8442_"/>
      <sheetName val="_Recovered_SheetName_8443_"/>
      <sheetName val="_Recovered_SheetName_8444_"/>
      <sheetName val="_Recovered_SheetName_8445_"/>
      <sheetName val="_Recovered_SheetName_8446_"/>
      <sheetName val="_Recovered_SheetName_8447_"/>
      <sheetName val="_Recovered_SheetName_8448_"/>
      <sheetName val="_Recovered_SheetName_8449_"/>
      <sheetName val="_Recovered_SheetName_8450_"/>
      <sheetName val="_Recovered_SheetName_8451_"/>
      <sheetName val="_Recovered_SheetName_8452_"/>
      <sheetName val="_Recovered_SheetName_8453_"/>
      <sheetName val="_Recovered_SheetName_8454_"/>
      <sheetName val="_Recovered_SheetName_8455_"/>
      <sheetName val="_Recovered_SheetName_8456_"/>
      <sheetName val="_Recovered_SheetName_8457_"/>
      <sheetName val="_Recovered_SheetName_8458_"/>
      <sheetName val="_Recovered_SheetName_8459_"/>
      <sheetName val="_Recovered_SheetName_8460_"/>
      <sheetName val="_Recovered_SheetName_8461_"/>
      <sheetName val="_Recovered_SheetName_8462_"/>
      <sheetName val="_Recovered_SheetName_8463_"/>
      <sheetName val="_Recovered_SheetName_8464_"/>
      <sheetName val="_Recovered_SheetName_8465_"/>
      <sheetName val="_Recovered_SheetName_8466_"/>
      <sheetName val="_Recovered_SheetName_8467_"/>
      <sheetName val="_Recovered_SheetName_8468_"/>
      <sheetName val="_Recovered_SheetName_8469_"/>
      <sheetName val="_Recovered_SheetName_8470_"/>
      <sheetName val="_Recovered_SheetName_8471_"/>
      <sheetName val="_Recovered_SheetName_8472_"/>
      <sheetName val="_Recovered_SheetName_8473_"/>
      <sheetName val="_Recovered_SheetName_8474_"/>
      <sheetName val="_Recovered_SheetName_8475_"/>
      <sheetName val="_Recovered_SheetName_8476_"/>
      <sheetName val="_Recovered_SheetName_8477_"/>
      <sheetName val="_Recovered_SheetName_8478_"/>
      <sheetName val="_Recovered_SheetName_8479_"/>
      <sheetName val="_Recovered_SheetName_8480_"/>
      <sheetName val="_Recovered_SheetName_8481_"/>
      <sheetName val="_Recovered_SheetName_8482_"/>
      <sheetName val="_Recovered_SheetName_8483_"/>
      <sheetName val="_Recovered_SheetName_8484_"/>
      <sheetName val="_Recovered_SheetName_8485_"/>
      <sheetName val="_Recovered_SheetName_8486_"/>
      <sheetName val="_Recovered_SheetName_8487_"/>
      <sheetName val="_Recovered_SheetName_8488_"/>
      <sheetName val="_Recovered_SheetName_8489_"/>
      <sheetName val="_Recovered_SheetName_8490_"/>
      <sheetName val="_Recovered_SheetName_8491_"/>
      <sheetName val="_Recovered_SheetName_8492_"/>
      <sheetName val="_Recovered_SheetName_8493_"/>
      <sheetName val="_Recovered_SheetName_8494_"/>
      <sheetName val="_Recovered_SheetName_8495_"/>
      <sheetName val="_Recovered_SheetName_8496_"/>
      <sheetName val="_Recovered_SheetName_8497_"/>
      <sheetName val="_Recovered_SheetName_8498_"/>
      <sheetName val="_Recovered_SheetName_8499_"/>
      <sheetName val="_Recovered_SheetName_8500_"/>
      <sheetName val="_Recovered_SheetName_8501_"/>
      <sheetName val="_Recovered_SheetName_8502_"/>
      <sheetName val="_Recovered_SheetName_8503_"/>
      <sheetName val="_Recovered_SheetName_8504_"/>
      <sheetName val="_Recovered_SheetName_8505_"/>
      <sheetName val="_Recovered_SheetName_8506_"/>
      <sheetName val="_Recovered_SheetName_8507_"/>
      <sheetName val="_Recovered_SheetName_8508_"/>
      <sheetName val="_Recovered_SheetName_8509_"/>
      <sheetName val="_Recovered_SheetName_8510_"/>
      <sheetName val="_Recovered_SheetName_8511_"/>
      <sheetName val="_Recovered_SheetName_8512_"/>
      <sheetName val="_Recovered_SheetName_8513_"/>
      <sheetName val="_Recovered_SheetName_8514_"/>
      <sheetName val="_Recovered_SheetName_8515_"/>
      <sheetName val="_Recovered_SheetName_8516_"/>
      <sheetName val="_Recovered_SheetName_8517_"/>
      <sheetName val="_Recovered_SheetName_8518_"/>
      <sheetName val="_Recovered_SheetName_8519_"/>
      <sheetName val="_Recovered_SheetName_8520_"/>
      <sheetName val="_Recovered_SheetName_8521_"/>
      <sheetName val="_Recovered_SheetName_8522_"/>
      <sheetName val="_Recovered_SheetName_8523_"/>
      <sheetName val="_Recovered_SheetName_8524_"/>
      <sheetName val="_Recovered_SheetName_8525_"/>
      <sheetName val="_Recovered_SheetName_8526_"/>
      <sheetName val="_Recovered_SheetName_8527_"/>
      <sheetName val="_Recovered_SheetName_8528_"/>
      <sheetName val="_Recovered_SheetName_8529_"/>
      <sheetName val="_Recovered_SheetName_8530_"/>
      <sheetName val="_Recovered_SheetName_8531_"/>
      <sheetName val="_Recovered_SheetName_8532_"/>
      <sheetName val="_Recovered_SheetName_8533_"/>
      <sheetName val="_Recovered_SheetName_8534_"/>
      <sheetName val="_Recovered_SheetName_8535_"/>
      <sheetName val="_Recovered_SheetName_8536_"/>
      <sheetName val="_Recovered_SheetName_8537_"/>
      <sheetName val="_Recovered_SheetName_8538_"/>
      <sheetName val="_Recovered_SheetName_8539_"/>
      <sheetName val="_Recovered_SheetName_8540_"/>
      <sheetName val="_Recovered_SheetName_8541_"/>
      <sheetName val="_Recovered_SheetName_8542_"/>
      <sheetName val="_Recovered_SheetName_8543_"/>
      <sheetName val="_Recovered_SheetName_8544_"/>
      <sheetName val="_Recovered_SheetName_8545_"/>
      <sheetName val="_Recovered_SheetName_8546_"/>
      <sheetName val="_Recovered_SheetName_8547_"/>
      <sheetName val="_Recovered_SheetName_8548_"/>
      <sheetName val="_Recovered_SheetName_8549_"/>
      <sheetName val="_Recovered_SheetName_8550_"/>
      <sheetName val="_Recovered_SheetName_8551_"/>
      <sheetName val="_Recovered_SheetName_8552_"/>
      <sheetName val="_Recovered_SheetName_8553_"/>
      <sheetName val="_Recovered_SheetName_8554_"/>
      <sheetName val="_Recovered_SheetName_8555_"/>
      <sheetName val="_Recovered_SheetName_8556_"/>
      <sheetName val="_Recovered_SheetName_8557_"/>
      <sheetName val="_Recovered_SheetName_8558_"/>
      <sheetName val="_Recovered_SheetName_8559_"/>
      <sheetName val="_Recovered_SheetName_8560_"/>
      <sheetName val="_Recovered_SheetName_8561_"/>
      <sheetName val="_Recovered_SheetName_8562_"/>
      <sheetName val="_Recovered_SheetName_8563_"/>
      <sheetName val="_Recovered_SheetName_8564_"/>
      <sheetName val="_Recovered_SheetName_8565_"/>
      <sheetName val="_Recovered_SheetName_8566_"/>
      <sheetName val="_Recovered_SheetName_8567_"/>
      <sheetName val="_Recovered_SheetName_8568_"/>
      <sheetName val="_Recovered_SheetName_8569_"/>
      <sheetName val="_Recovered_SheetName_8570_"/>
      <sheetName val="_Recovered_SheetName_8571_"/>
      <sheetName val="_Recovered_SheetName_8572_"/>
      <sheetName val="_Recovered_SheetName_8573_"/>
      <sheetName val="_Recovered_SheetName_8574_"/>
      <sheetName val="_Recovered_SheetName_8575_"/>
      <sheetName val="_Recovered_SheetName_8576_"/>
      <sheetName val="_Recovered_SheetName_8577_"/>
      <sheetName val="_Recovered_SheetName_8578_"/>
      <sheetName val="_Recovered_SheetName_8579_"/>
      <sheetName val="_Recovered_SheetName_8580_"/>
      <sheetName val="_Recovered_SheetName_8581_"/>
      <sheetName val="_Recovered_SheetName_8582_"/>
      <sheetName val="_Recovered_SheetName_8583_"/>
      <sheetName val="_Recovered_SheetName_8584_"/>
      <sheetName val="_Recovered_SheetName_8585_"/>
      <sheetName val="_Recovered_SheetName_8586_"/>
      <sheetName val="_Recovered_SheetName_8587_"/>
      <sheetName val="_Recovered_SheetName_8588_"/>
      <sheetName val="_Recovered_SheetName_8589_"/>
      <sheetName val="_Recovered_SheetName_8590_"/>
      <sheetName val="_Recovered_SheetName_8591_"/>
      <sheetName val="_Recovered_SheetName_8592_"/>
      <sheetName val="_Recovered_SheetName_8593_"/>
      <sheetName val="_Recovered_SheetName_8594_"/>
      <sheetName val="_Recovered_SheetName_8595_"/>
      <sheetName val="_Recovered_SheetName_8596_"/>
      <sheetName val="_Recovered_SheetName_8597_"/>
      <sheetName val="_Recovered_SheetName_8598_"/>
      <sheetName val="_Recovered_SheetName_8599_"/>
      <sheetName val="_Recovered_SheetName_8600_"/>
      <sheetName val="_Recovered_SheetName_8601_"/>
      <sheetName val="_Recovered_SheetName_8602_"/>
      <sheetName val="_Recovered_SheetName_8603_"/>
      <sheetName val="_Recovered_SheetName_8604_"/>
      <sheetName val="_Recovered_SheetName_8605_"/>
      <sheetName val="_Recovered_SheetName_8606_"/>
      <sheetName val="_Recovered_SheetName_8607_"/>
      <sheetName val="_Recovered_SheetName_8608_"/>
      <sheetName val="_Recovered_SheetName_8609_"/>
      <sheetName val="_Recovered_SheetName_8610_"/>
      <sheetName val="_Recovered_SheetName_8611_"/>
      <sheetName val="_Recovered_SheetName_8612_"/>
      <sheetName val="_Recovered_SheetName_8613_"/>
      <sheetName val="_Recovered_SheetName_8614_"/>
      <sheetName val="_Recovered_SheetName_8615_"/>
      <sheetName val="_Recovered_SheetName_8616_"/>
      <sheetName val="_Recovered_SheetName_8617_"/>
      <sheetName val="_Recovered_SheetName_8618_"/>
      <sheetName val="_Recovered_SheetName_8619_"/>
      <sheetName val="_Recovered_SheetName_8620_"/>
      <sheetName val="_Recovered_SheetName_8621_"/>
      <sheetName val="_Recovered_SheetName_8622_"/>
      <sheetName val="_Recovered_SheetName_8623_"/>
      <sheetName val="_Recovered_SheetName_8624_"/>
      <sheetName val="_Recovered_SheetName_8625_"/>
      <sheetName val="_Recovered_SheetName_8626_"/>
      <sheetName val="_Recovered_SheetName_8627_"/>
      <sheetName val="_Recovered_SheetName_8628_"/>
      <sheetName val="_Recovered_SheetName_8629_"/>
      <sheetName val="_Recovered_SheetName_8630_"/>
      <sheetName val="_Recovered_SheetName_8631_"/>
      <sheetName val="_Recovered_SheetName_8632_"/>
      <sheetName val="_Recovered_SheetName_8633_"/>
      <sheetName val="_Recovered_SheetName_8634_"/>
      <sheetName val="_Recovered_SheetName_8635_"/>
      <sheetName val="_Recovered_SheetName_8636_"/>
      <sheetName val="_Recovered_SheetName_8637_"/>
      <sheetName val="_Recovered_SheetName_8638_"/>
      <sheetName val="_Recovered_SheetName_8639_"/>
      <sheetName val="_Recovered_SheetName_8640_"/>
      <sheetName val="_Recovered_SheetName_8641_"/>
      <sheetName val="_Recovered_SheetName_8642_"/>
      <sheetName val="_Recovered_SheetName_8643_"/>
      <sheetName val="_Recovered_SheetName_8644_"/>
      <sheetName val="_Recovered_SheetName_8645_"/>
      <sheetName val="_Recovered_SheetName_8646_"/>
      <sheetName val="_Recovered_SheetName_8647_"/>
      <sheetName val="_Recovered_SheetName_8648_"/>
      <sheetName val="_Recovered_SheetName_8649_"/>
      <sheetName val="_Recovered_SheetName_8650_"/>
      <sheetName val="_Recovered_SheetName_8651_"/>
      <sheetName val="_Recovered_SheetName_8652_"/>
      <sheetName val="_Recovered_SheetName_8653_"/>
      <sheetName val="_Recovered_SheetName_8654_"/>
      <sheetName val="_Recovered_SheetName_8655_"/>
      <sheetName val="_Recovered_SheetName_8656_"/>
      <sheetName val="_Recovered_SheetName_8657_"/>
      <sheetName val="_Recovered_SheetName_8658_"/>
      <sheetName val="_Recovered_SheetName_8659_"/>
      <sheetName val="_Recovered_SheetName_8660_"/>
      <sheetName val="_Recovered_SheetName_8661_"/>
      <sheetName val="_Recovered_SheetName_8662_"/>
      <sheetName val="_Recovered_SheetName_8663_"/>
      <sheetName val="_Recovered_SheetName_8664_"/>
      <sheetName val="_Recovered_SheetName_8665_"/>
      <sheetName val="_Recovered_SheetName_8666_"/>
      <sheetName val="_Recovered_SheetName_8667_"/>
      <sheetName val="_Recovered_SheetName_8668_"/>
      <sheetName val="_Recovered_SheetName_8669_"/>
      <sheetName val="_Recovered_SheetName_8670_"/>
      <sheetName val="_Recovered_SheetName_8671_"/>
      <sheetName val="_Recovered_SheetName_8672_"/>
      <sheetName val="_Recovered_SheetName_8673_"/>
      <sheetName val="_Recovered_SheetName_8674_"/>
      <sheetName val="_Recovered_SheetName_8675_"/>
      <sheetName val="_Recovered_SheetName_8676_"/>
      <sheetName val="_Recovered_SheetName_8677_"/>
      <sheetName val="_Recovered_SheetName_8678_"/>
      <sheetName val="_Recovered_SheetName_8679_"/>
      <sheetName val="_Recovered_SheetName_8680_"/>
      <sheetName val="_Recovered_SheetName_8681_"/>
      <sheetName val="_Recovered_SheetName_8682_"/>
      <sheetName val="_Recovered_SheetName_8683_"/>
      <sheetName val="_Recovered_SheetName_8684_"/>
      <sheetName val="_Recovered_SheetName_8685_"/>
      <sheetName val="_Recovered_SheetName_8686_"/>
      <sheetName val="_Recovered_SheetName_8687_"/>
      <sheetName val="_Recovered_SheetName_8688_"/>
      <sheetName val="_Recovered_SheetName_8689_"/>
      <sheetName val="_Recovered_SheetName_8690_"/>
      <sheetName val="_Recovered_SheetName_8691_"/>
      <sheetName val="_Recovered_SheetName_8692_"/>
      <sheetName val="_Recovered_SheetName_8693_"/>
      <sheetName val="_Recovered_SheetName_8694_"/>
      <sheetName val="_Recovered_SheetName_8695_"/>
      <sheetName val="_Recovered_SheetName_8696_"/>
      <sheetName val="_Recovered_SheetName_8697_"/>
      <sheetName val="_Recovered_SheetName_8698_"/>
      <sheetName val="_Recovered_SheetName_8699_"/>
      <sheetName val="_Recovered_SheetName_8700_"/>
      <sheetName val="_Recovered_SheetName_8701_"/>
      <sheetName val="_Recovered_SheetName_8702_"/>
      <sheetName val="_Recovered_SheetName_8703_"/>
      <sheetName val="_Recovered_SheetName_8704_"/>
      <sheetName val="_Recovered_SheetName_8705_"/>
      <sheetName val="_Recovered_SheetName_8706_"/>
      <sheetName val="_Recovered_SheetName_8707_"/>
      <sheetName val="_Recovered_SheetName_8708_"/>
      <sheetName val="_Recovered_SheetName_8709_"/>
      <sheetName val="_Recovered_SheetName_8710_"/>
      <sheetName val="_Recovered_SheetName_8711_"/>
      <sheetName val="_Recovered_SheetName_8712_"/>
      <sheetName val="_Recovered_SheetName_8713_"/>
      <sheetName val="_Recovered_SheetName_8714_"/>
      <sheetName val="_Recovered_SheetName_8715_"/>
      <sheetName val="_Recovered_SheetName_8716_"/>
      <sheetName val="_Recovered_SheetName_8717_"/>
      <sheetName val="_Recovered_SheetName_8718_"/>
      <sheetName val="_Recovered_SheetName_8719_"/>
      <sheetName val="_Recovered_SheetName_8720_"/>
      <sheetName val="_Recovered_SheetName_8721_"/>
      <sheetName val="_Recovered_SheetName_8722_"/>
      <sheetName val="_Recovered_SheetName_8723_"/>
      <sheetName val="_Recovered_SheetName_8724_"/>
      <sheetName val="_Recovered_SheetName_8725_"/>
      <sheetName val="_Recovered_SheetName_8726_"/>
      <sheetName val="_Recovered_SheetName_8727_"/>
      <sheetName val="_Recovered_SheetName_8728_"/>
      <sheetName val="_Recovered_SheetName_8729_"/>
      <sheetName val="_Recovered_SheetName_8730_"/>
      <sheetName val="_Recovered_SheetName_8731_"/>
      <sheetName val="_Recovered_SheetName_8732_"/>
      <sheetName val="_Recovered_SheetName_8733_"/>
      <sheetName val="_Recovered_SheetName_8734_"/>
      <sheetName val="_Recovered_SheetName_8735_"/>
      <sheetName val="_Recovered_SheetName_8736_"/>
      <sheetName val="_Recovered_SheetName_8737_"/>
      <sheetName val="_Recovered_SheetName_8738_"/>
      <sheetName val="_Recovered_SheetName_8739_"/>
      <sheetName val="_Recovered_SheetName_8740_"/>
      <sheetName val="_Recovered_SheetName_8741_"/>
      <sheetName val="_Recovered_SheetName_8742_"/>
      <sheetName val="_Recovered_SheetName_8743_"/>
      <sheetName val="_Recovered_SheetName_8744_"/>
      <sheetName val="_Recovered_SheetName_8745_"/>
      <sheetName val="_Recovered_SheetName_8746_"/>
      <sheetName val="_Recovered_SheetName_8747_"/>
      <sheetName val="_Recovered_SheetName_8748_"/>
      <sheetName val="_Recovered_SheetName_8749_"/>
      <sheetName val="_Recovered_SheetName_8750_"/>
      <sheetName val="_Recovered_SheetName_8751_"/>
      <sheetName val="_Recovered_SheetName_8752_"/>
      <sheetName val="_Recovered_SheetName_8753_"/>
      <sheetName val="_Recovered_SheetName_8754_"/>
      <sheetName val="_Recovered_SheetName_8755_"/>
      <sheetName val="_Recovered_SheetName_8756_"/>
      <sheetName val="_Recovered_SheetName_8757_"/>
      <sheetName val="_Recovered_SheetName_8758_"/>
      <sheetName val="_Recovered_SheetName_8759_"/>
      <sheetName val="_Recovered_SheetName_8760_"/>
      <sheetName val="_Recovered_SheetName_8761_"/>
      <sheetName val="_Recovered_SheetName_8762_"/>
      <sheetName val="_Recovered_SheetName_8763_"/>
      <sheetName val="_Recovered_SheetName_8764_"/>
      <sheetName val="_Recovered_SheetName_8765_"/>
      <sheetName val="_Recovered_SheetName_8766_"/>
      <sheetName val="_Recovered_SheetName_8767_"/>
      <sheetName val="_Recovered_SheetName_8768_"/>
      <sheetName val="_Recovered_SheetName_8769_"/>
      <sheetName val="_Recovered_SheetName_8770_"/>
      <sheetName val="_Recovered_SheetName_8771_"/>
      <sheetName val="_Recovered_SheetName_8772_"/>
      <sheetName val="_Recovered_SheetName_8773_"/>
      <sheetName val="_Recovered_SheetName_8774_"/>
      <sheetName val="_Recovered_SheetName_8775_"/>
      <sheetName val="_Recovered_SheetName_8776_"/>
      <sheetName val="_Recovered_SheetName_8777_"/>
      <sheetName val="_Recovered_SheetName_8778_"/>
      <sheetName val="_Recovered_SheetName_8779_"/>
      <sheetName val="_Recovered_SheetName_8780_"/>
      <sheetName val="_Recovered_SheetName_8781_"/>
      <sheetName val="_Recovered_SheetName_8782_"/>
      <sheetName val="_Recovered_SheetName_8783_"/>
      <sheetName val="_Recovered_SheetName_8784_"/>
      <sheetName val="_Recovered_SheetName_8785_"/>
      <sheetName val="_Recovered_SheetName_8786_"/>
      <sheetName val="_Recovered_SheetName_8787_"/>
      <sheetName val="_Recovered_SheetName_8788_"/>
      <sheetName val="_Recovered_SheetName_8789_"/>
      <sheetName val="_Recovered_SheetName_8790_"/>
      <sheetName val="_Recovered_SheetName_8791_"/>
      <sheetName val="_Recovered_SheetName_8792_"/>
      <sheetName val="_Recovered_SheetName_8793_"/>
      <sheetName val="_Recovered_SheetName_8794_"/>
      <sheetName val="_Recovered_SheetName_8795_"/>
      <sheetName val="_Recovered_SheetName_8796_"/>
      <sheetName val="_Recovered_SheetName_8797_"/>
      <sheetName val="_Recovered_SheetName_8798_"/>
      <sheetName val="_Recovered_SheetName_8799_"/>
      <sheetName val="_Recovered_SheetName_8800_"/>
      <sheetName val="_Recovered_SheetName_8801_"/>
      <sheetName val="_Recovered_SheetName_8802_"/>
      <sheetName val="_Recovered_SheetName_8803_"/>
      <sheetName val="_Recovered_SheetName_8804_"/>
      <sheetName val="_Recovered_SheetName_8805_"/>
      <sheetName val="_Recovered_SheetName_8806_"/>
      <sheetName val="_Recovered_SheetName_8807_"/>
      <sheetName val="_Recovered_SheetName_8808_"/>
      <sheetName val="_Recovered_SheetName_8809_"/>
      <sheetName val="_Recovered_SheetName_8810_"/>
      <sheetName val="_Recovered_SheetName_8811_"/>
      <sheetName val="_Recovered_SheetName_8812_"/>
      <sheetName val="_Recovered_SheetName_8813_"/>
      <sheetName val="_Recovered_SheetName_8814_"/>
      <sheetName val="_Recovered_SheetName_8815_"/>
      <sheetName val="_Recovered_SheetName_8816_"/>
      <sheetName val="_Recovered_SheetName_8817_"/>
      <sheetName val="_Recovered_SheetName_8818_"/>
      <sheetName val="_Recovered_SheetName_8819_"/>
      <sheetName val="_Recovered_SheetName_8820_"/>
      <sheetName val="_Recovered_SheetName_8821_"/>
      <sheetName val="_Recovered_SheetName_8822_"/>
      <sheetName val="_Recovered_SheetName_8823_"/>
      <sheetName val="_Recovered_SheetName_8824_"/>
      <sheetName val="_Recovered_SheetName_8825_"/>
      <sheetName val="_Recovered_SheetName_8826_"/>
      <sheetName val="_Recovered_SheetName_8827_"/>
      <sheetName val="_Recovered_SheetName_8828_"/>
      <sheetName val="_Recovered_SheetName_8829_"/>
      <sheetName val="_Recovered_SheetName_8830_"/>
      <sheetName val="_Recovered_SheetName_8831_"/>
      <sheetName val="_Recovered_SheetName_8832_"/>
      <sheetName val="_Recovered_SheetName_8833_"/>
      <sheetName val="_Recovered_SheetName_8834_"/>
      <sheetName val="_Recovered_SheetName_8835_"/>
      <sheetName val="_Recovered_SheetName_8836_"/>
      <sheetName val="_Recovered_SheetName_8837_"/>
      <sheetName val="_Recovered_SheetName_8838_"/>
      <sheetName val="_Recovered_SheetName_8839_"/>
      <sheetName val="_Recovered_SheetName_8840_"/>
      <sheetName val="_Recovered_SheetName_8841_"/>
      <sheetName val="_Recovered_SheetName_8842_"/>
      <sheetName val="_Recovered_SheetName_8843_"/>
      <sheetName val="_Recovered_SheetName_8844_"/>
      <sheetName val="_Recovered_SheetName_8845_"/>
      <sheetName val="_Recovered_SheetName_8846_"/>
      <sheetName val="_Recovered_SheetName_8847_"/>
      <sheetName val="_Recovered_SheetName_8848_"/>
      <sheetName val="_Recovered_SheetName_8849_"/>
      <sheetName val="_Recovered_SheetName_8850_"/>
      <sheetName val="_Recovered_SheetName_8851_"/>
      <sheetName val="_Recovered_SheetName_8852_"/>
      <sheetName val="_Recovered_SheetName_8853_"/>
      <sheetName val="_Recovered_SheetName_8854_"/>
      <sheetName val="_Recovered_SheetName_8855_"/>
      <sheetName val="_Recovered_SheetName_8856_"/>
      <sheetName val="_Recovered_SheetName_8857_"/>
      <sheetName val="_Recovered_SheetName_8858_"/>
      <sheetName val="_Recovered_SheetName_8859_"/>
      <sheetName val="_Recovered_SheetName_8860_"/>
      <sheetName val="_Recovered_SheetName_8861_"/>
      <sheetName val="_Recovered_SheetName_8862_"/>
      <sheetName val="_Recovered_SheetName_8863_"/>
      <sheetName val="_Recovered_SheetName_8864_"/>
      <sheetName val="_Recovered_SheetName_8865_"/>
      <sheetName val="_Recovered_SheetName_8866_"/>
      <sheetName val="_Recovered_SheetName_8867_"/>
      <sheetName val="_Recovered_SheetName_8868_"/>
      <sheetName val="_Recovered_SheetName_8869_"/>
      <sheetName val="_Recovered_SheetName_8870_"/>
      <sheetName val="_Recovered_SheetName_8871_"/>
      <sheetName val="_Recovered_SheetName_8872_"/>
      <sheetName val="_Recovered_SheetName_8873_"/>
      <sheetName val="_Recovered_SheetName_8874_"/>
      <sheetName val="_Recovered_SheetName_8875_"/>
      <sheetName val="_Recovered_SheetName_8876_"/>
      <sheetName val="_Recovered_SheetName_8877_"/>
      <sheetName val="_Recovered_SheetName_8878_"/>
      <sheetName val="_Recovered_SheetName_8879_"/>
      <sheetName val="_Recovered_SheetName_8880_"/>
      <sheetName val="_Recovered_SheetName_8881_"/>
      <sheetName val="_Recovered_SheetName_8882_"/>
      <sheetName val="_Recovered_SheetName_8883_"/>
      <sheetName val="_Recovered_SheetName_8884_"/>
      <sheetName val="_Recovered_SheetName_8885_"/>
      <sheetName val="_Recovered_SheetName_8886_"/>
      <sheetName val="_Recovered_SheetName_8887_"/>
      <sheetName val="_Recovered_SheetName_8888_"/>
      <sheetName val="_Recovered_SheetName_8889_"/>
      <sheetName val="_Recovered_SheetName_8890_"/>
      <sheetName val="_Recovered_SheetName_8891_"/>
      <sheetName val="_Recovered_SheetName_8892_"/>
      <sheetName val="_Recovered_SheetName_8893_"/>
      <sheetName val="_Recovered_SheetName_8894_"/>
      <sheetName val="_Recovered_SheetName_8895_"/>
      <sheetName val="_Recovered_SheetName_8896_"/>
      <sheetName val="_Recovered_SheetName_8897_"/>
      <sheetName val="_Recovered_SheetName_8898_"/>
      <sheetName val="_Recovered_SheetName_8899_"/>
      <sheetName val="_Recovered_SheetName_8900_"/>
      <sheetName val="_Recovered_SheetName_8901_"/>
      <sheetName val="_Recovered_SheetName_8902_"/>
      <sheetName val="_Recovered_SheetName_8903_"/>
      <sheetName val="_Recovered_SheetName_8904_"/>
      <sheetName val="_Recovered_SheetName_8905_"/>
      <sheetName val="_Recovered_SheetName_8906_"/>
      <sheetName val="_Recovered_SheetName_8907_"/>
      <sheetName val="_Recovered_SheetName_8908_"/>
      <sheetName val="_Recovered_SheetName_8909_"/>
      <sheetName val="_Recovered_SheetName_8910_"/>
      <sheetName val="_Recovered_SheetName_8911_"/>
      <sheetName val="_Recovered_SheetName_8912_"/>
      <sheetName val="_Recovered_SheetName_8913_"/>
      <sheetName val="_Recovered_SheetName_8914_"/>
      <sheetName val="_Recovered_SheetName_8915_"/>
      <sheetName val="_Recovered_SheetName_8916_"/>
      <sheetName val="_Recovered_SheetName_8917_"/>
      <sheetName val="_Recovered_SheetName_8918_"/>
      <sheetName val="_Recovered_SheetName_8919_"/>
      <sheetName val="_Recovered_SheetName_8920_"/>
      <sheetName val="_Recovered_SheetName_8921_"/>
      <sheetName val="_Recovered_SheetName_8922_"/>
      <sheetName val="_Recovered_SheetName_8923_"/>
      <sheetName val="_Recovered_SheetName_8924_"/>
      <sheetName val="_Recovered_SheetName_8925_"/>
      <sheetName val="_Recovered_SheetName_8926_"/>
      <sheetName val="_Recovered_SheetName_8927_"/>
      <sheetName val="_Recovered_SheetName_8928_"/>
      <sheetName val="_Recovered_SheetName_8929_"/>
      <sheetName val="_Recovered_SheetName_8930_"/>
      <sheetName val="_Recovered_SheetName_8931_"/>
      <sheetName val="_Recovered_SheetName_8932_"/>
      <sheetName val="_Recovered_SheetName_8933_"/>
      <sheetName val="_Recovered_SheetName_8934_"/>
      <sheetName val="_Recovered_SheetName_8935_"/>
      <sheetName val="_Recovered_SheetName_8936_"/>
      <sheetName val="_Recovered_SheetName_8937_"/>
      <sheetName val="_Recovered_SheetName_8938_"/>
      <sheetName val="_Recovered_SheetName_8939_"/>
      <sheetName val="_Recovered_SheetName_8940_"/>
      <sheetName val="_Recovered_SheetName_8941_"/>
      <sheetName val="_Recovered_SheetName_8942_"/>
      <sheetName val="_Recovered_SheetName_8943_"/>
      <sheetName val="_Recovered_SheetName_8944_"/>
      <sheetName val="_Recovered_SheetName_8945_"/>
      <sheetName val="_Recovered_SheetName_8946_"/>
      <sheetName val="_Recovered_SheetName_8947_"/>
      <sheetName val="_Recovered_SheetName_8948_"/>
      <sheetName val="_Recovered_SheetName_8949_"/>
      <sheetName val="_Recovered_SheetName_8950_"/>
      <sheetName val="_Recovered_SheetName_8951_"/>
      <sheetName val="_Recovered_SheetName_8952_"/>
      <sheetName val="_Recovered_SheetName_8953_"/>
      <sheetName val="_Recovered_SheetName_8954_"/>
      <sheetName val="_Recovered_SheetName_8955_"/>
      <sheetName val="_Recovered_SheetName_8956_"/>
      <sheetName val="_Recovered_SheetName_8957_"/>
      <sheetName val="_Recovered_SheetName_8958_"/>
      <sheetName val="_Recovered_SheetName_8959_"/>
      <sheetName val="_Recovered_SheetName_8960_"/>
      <sheetName val="_Recovered_SheetName_8961_"/>
      <sheetName val="_Recovered_SheetName_8962_"/>
      <sheetName val="_Recovered_SheetName_8963_"/>
      <sheetName val="_Recovered_SheetName_8964_"/>
      <sheetName val="_Recovered_SheetName_8965_"/>
      <sheetName val="_Recovered_SheetName_8966_"/>
      <sheetName val="_Recovered_SheetName_8967_"/>
      <sheetName val="_Recovered_SheetName_8968_"/>
      <sheetName val="_Recovered_SheetName_8969_"/>
      <sheetName val="_Recovered_SheetName_8970_"/>
      <sheetName val="_Recovered_SheetName_8971_"/>
      <sheetName val="_Recovered_SheetName_8972_"/>
      <sheetName val="_Recovered_SheetName_8973_"/>
      <sheetName val="_Recovered_SheetName_8974_"/>
      <sheetName val="_Recovered_SheetName_8975_"/>
      <sheetName val="_Recovered_SheetName_8976_"/>
      <sheetName val="_Recovered_SheetName_8977_"/>
      <sheetName val="_Recovered_SheetName_8978_"/>
      <sheetName val="_Recovered_SheetName_8979_"/>
      <sheetName val="_Recovered_SheetName_8980_"/>
      <sheetName val="_Recovered_SheetName_8981_"/>
      <sheetName val="_Recovered_SheetName_8982_"/>
      <sheetName val="_Recovered_SheetName_8983_"/>
      <sheetName val="_Recovered_SheetName_8984_"/>
      <sheetName val="_Recovered_SheetName_8985_"/>
      <sheetName val="_Recovered_SheetName_8986_"/>
      <sheetName val="_Recovered_SheetName_8987_"/>
      <sheetName val="_Recovered_SheetName_8988_"/>
      <sheetName val="_Recovered_SheetName_8989_"/>
      <sheetName val="_Recovered_SheetName_8990_"/>
      <sheetName val="_Recovered_SheetName_8991_"/>
      <sheetName val="_Recovered_SheetName_8992_"/>
      <sheetName val="_Recovered_SheetName_8993_"/>
      <sheetName val="_Recovered_SheetName_8994_"/>
      <sheetName val="_Recovered_SheetName_8995_"/>
      <sheetName val="_Recovered_SheetName_8996_"/>
      <sheetName val="_Recovered_SheetName_8997_"/>
      <sheetName val="_Recovered_SheetName_8998_"/>
      <sheetName val="_Recovered_SheetName_8999_"/>
      <sheetName val="_Recovered_SheetName_9000_"/>
      <sheetName val="_Recovered_SheetName_9001_"/>
      <sheetName val="_Recovered_SheetName_9002_"/>
      <sheetName val="_Recovered_SheetName_9003_"/>
      <sheetName val="_Recovered_SheetName_9004_"/>
      <sheetName val="_Recovered_SheetName_9005_"/>
      <sheetName val="_Recovered_SheetName_9006_"/>
      <sheetName val="_Recovered_SheetName_9007_"/>
      <sheetName val="_Recovered_SheetName_9008_"/>
      <sheetName val="_Recovered_SheetName_9009_"/>
      <sheetName val="_Recovered_SheetName_9010_"/>
      <sheetName val="_Recovered_SheetName_9011_"/>
      <sheetName val="_Recovered_SheetName_9012_"/>
      <sheetName val="_Recovered_SheetName_9013_"/>
      <sheetName val="_Recovered_SheetName_9014_"/>
      <sheetName val="_Recovered_SheetName_9015_"/>
      <sheetName val="_Recovered_SheetName_9016_"/>
      <sheetName val="_Recovered_SheetName_9017_"/>
      <sheetName val="_Recovered_SheetName_9018_"/>
      <sheetName val="_Recovered_SheetName_9019_"/>
      <sheetName val="_Recovered_SheetName_9020_"/>
      <sheetName val="_Recovered_SheetName_9021_"/>
      <sheetName val="_Recovered_SheetName_9022_"/>
      <sheetName val="_Recovered_SheetName_9023_"/>
      <sheetName val="_Recovered_SheetName_9024_"/>
      <sheetName val="_Recovered_SheetName_9025_"/>
      <sheetName val="_Recovered_SheetName_9026_"/>
      <sheetName val="_Recovered_SheetName_9027_"/>
      <sheetName val="_Recovered_SheetName_9028_"/>
      <sheetName val="_Recovered_SheetName_9029_"/>
      <sheetName val="_Recovered_SheetName_9030_"/>
      <sheetName val="_Recovered_SheetName_9031_"/>
      <sheetName val="_Recovered_SheetName_9032_"/>
      <sheetName val="_Recovered_SheetName_9033_"/>
      <sheetName val="_Recovered_SheetName_9034_"/>
      <sheetName val="_Recovered_SheetName_9035_"/>
      <sheetName val="_Recovered_SheetName_9036_"/>
      <sheetName val="_Recovered_SheetName_9037_"/>
      <sheetName val="_Recovered_SheetName_9038_"/>
      <sheetName val="_Recovered_SheetName_9039_"/>
      <sheetName val="_Recovered_SheetName_9040_"/>
      <sheetName val="_Recovered_SheetName_9041_"/>
      <sheetName val="_Recovered_SheetName_9042_"/>
      <sheetName val="_Recovered_SheetName_9043_"/>
      <sheetName val="_Recovered_SheetName_9044_"/>
      <sheetName val="_Recovered_SheetName_9045_"/>
      <sheetName val="_Recovered_SheetName_9046_"/>
      <sheetName val="_Recovered_SheetName_9047_"/>
      <sheetName val="_Recovered_SheetName_9048_"/>
      <sheetName val="_Recovered_SheetName_9049_"/>
      <sheetName val="_Recovered_SheetName_9050_"/>
      <sheetName val="_Recovered_SheetName_9051_"/>
      <sheetName val="_Recovered_SheetName_9052_"/>
      <sheetName val="_Recovered_SheetName_9053_"/>
      <sheetName val="_Recovered_SheetName_9054_"/>
      <sheetName val="_Recovered_SheetName_9055_"/>
      <sheetName val="_Recovered_SheetName_9056_"/>
      <sheetName val="_Recovered_SheetName_9057_"/>
      <sheetName val="_Recovered_SheetName_9058_"/>
      <sheetName val="_Recovered_SheetName_9059_"/>
      <sheetName val="_Recovered_SheetName_9060_"/>
      <sheetName val="_Recovered_SheetName_9061_"/>
      <sheetName val="_Recovered_SheetName_9062_"/>
      <sheetName val="_Recovered_SheetName_9063_"/>
      <sheetName val="_Recovered_SheetName_9064_"/>
      <sheetName val="_Recovered_SheetName_9065_"/>
      <sheetName val="_Recovered_SheetName_9066_"/>
      <sheetName val="_Recovered_SheetName_9067_"/>
      <sheetName val="_Recovered_SheetName_9068_"/>
      <sheetName val="_Recovered_SheetName_9069_"/>
      <sheetName val="_Recovered_SheetName_9070_"/>
      <sheetName val="_Recovered_SheetName_9071_"/>
      <sheetName val="_Recovered_SheetName_9072_"/>
      <sheetName val="_Recovered_SheetName_9073_"/>
      <sheetName val="_Recovered_SheetName_9074_"/>
      <sheetName val="_Recovered_SheetName_9075_"/>
      <sheetName val="_Recovered_SheetName_9076_"/>
      <sheetName val="_Recovered_SheetName_9077_"/>
      <sheetName val="_Recovered_SheetName_9078_"/>
      <sheetName val="_Recovered_SheetName_9079_"/>
      <sheetName val="_Recovered_SheetName_9080_"/>
      <sheetName val="_Recovered_SheetName_9081_"/>
      <sheetName val="_Recovered_SheetName_9082_"/>
      <sheetName val="_Recovered_SheetName_9083_"/>
      <sheetName val="_Recovered_SheetName_9084_"/>
      <sheetName val="_Recovered_SheetName_9085_"/>
      <sheetName val="_Recovered_SheetName_9086_"/>
      <sheetName val="_Recovered_SheetName_9087_"/>
      <sheetName val="_Recovered_SheetName_9088_"/>
      <sheetName val="_Recovered_SheetName_9089_"/>
      <sheetName val="_Recovered_SheetName_9090_"/>
      <sheetName val="_Recovered_SheetName_9091_"/>
      <sheetName val="_Recovered_SheetName_9092_"/>
      <sheetName val="_Recovered_SheetName_9093_"/>
      <sheetName val="_Recovered_SheetName_9094_"/>
      <sheetName val="_Recovered_SheetName_9095_"/>
      <sheetName val="_Recovered_SheetName_9096_"/>
      <sheetName val="_Recovered_SheetName_9097_"/>
      <sheetName val="_Recovered_SheetName_9098_"/>
      <sheetName val="_Recovered_SheetName_9099_"/>
      <sheetName val="_Recovered_SheetName_9100_"/>
      <sheetName val="_Recovered_SheetName_9101_"/>
      <sheetName val="_Recovered_SheetName_9102_"/>
      <sheetName val="_Recovered_SheetName_9103_"/>
      <sheetName val="_Recovered_SheetName_9104_"/>
      <sheetName val="_Recovered_SheetName_9105_"/>
      <sheetName val="_Recovered_SheetName_9106_"/>
      <sheetName val="_Recovered_SheetName_9107_"/>
      <sheetName val="_Recovered_SheetName_9108_"/>
      <sheetName val="_Recovered_SheetName_9109_"/>
      <sheetName val="_Recovered_SheetName_9110_"/>
      <sheetName val="_Recovered_SheetName_9111_"/>
      <sheetName val="_Recovered_SheetName_9112_"/>
      <sheetName val="_Recovered_SheetName_9113_"/>
      <sheetName val="_Recovered_SheetName_9114_"/>
      <sheetName val="_Recovered_SheetName_9115_"/>
      <sheetName val="_Recovered_SheetName_9116_"/>
      <sheetName val="_Recovered_SheetName_9117_"/>
      <sheetName val="_Recovered_SheetName_9118_"/>
      <sheetName val="_Recovered_SheetName_9119_"/>
      <sheetName val="_Recovered_SheetName_9120_"/>
      <sheetName val="_Recovered_SheetName_9121_"/>
      <sheetName val="_Recovered_SheetName_9122_"/>
      <sheetName val="_Recovered_SheetName_9123_"/>
      <sheetName val="_Recovered_SheetName_9124_"/>
      <sheetName val="_Recovered_SheetName_9125_"/>
      <sheetName val="_Recovered_SheetName_9126_"/>
      <sheetName val="_Recovered_SheetName_9127_"/>
      <sheetName val="_Recovered_SheetName_9128_"/>
      <sheetName val="_Recovered_SheetName_9129_"/>
      <sheetName val="_Recovered_SheetName_9130_"/>
      <sheetName val="_Recovered_SheetName_9131_"/>
      <sheetName val="_Recovered_SheetName_9132_"/>
      <sheetName val="_Recovered_SheetName_9133_"/>
      <sheetName val="_Recovered_SheetName_9134_"/>
      <sheetName val="_Recovered_SheetName_9135_"/>
      <sheetName val="_Recovered_SheetName_9136_"/>
      <sheetName val="_Recovered_SheetName_9137_"/>
      <sheetName val="_Recovered_SheetName_9138_"/>
      <sheetName val="_Recovered_SheetName_9139_"/>
      <sheetName val="_Recovered_SheetName_9140_"/>
      <sheetName val="_Recovered_SheetName_9141_"/>
      <sheetName val="_Recovered_SheetName_9142_"/>
      <sheetName val="_Recovered_SheetName_9143_"/>
      <sheetName val="_Recovered_SheetName_9144_"/>
      <sheetName val="_Recovered_SheetName_9145_"/>
      <sheetName val="_Recovered_SheetName_9146_"/>
      <sheetName val="_Recovered_SheetName_9147_"/>
      <sheetName val="_Recovered_SheetName_9148_"/>
      <sheetName val="_Recovered_SheetName_9149_"/>
      <sheetName val="_Recovered_SheetName_9150_"/>
      <sheetName val="_Recovered_SheetName_9151_"/>
      <sheetName val="_Recovered_SheetName_9152_"/>
      <sheetName val="_Recovered_SheetName_9153_"/>
      <sheetName val="_Recovered_SheetName_9154_"/>
      <sheetName val="_Recovered_SheetName_9155_"/>
      <sheetName val="_Recovered_SheetName_9156_"/>
      <sheetName val="_Recovered_SheetName_9157_"/>
      <sheetName val="_Recovered_SheetName_9158_"/>
      <sheetName val="_Recovered_SheetName_9159_"/>
      <sheetName val="_Recovered_SheetName_9160_"/>
      <sheetName val="_Recovered_SheetName_9161_"/>
      <sheetName val="_Recovered_SheetName_9162_"/>
      <sheetName val="_Recovered_SheetName_9163_"/>
      <sheetName val="_Recovered_SheetName_9164_"/>
      <sheetName val="_Recovered_SheetName_9165_"/>
      <sheetName val="_Recovered_SheetName_9166_"/>
      <sheetName val="_Recovered_SheetName_9167_"/>
      <sheetName val="_Recovered_SheetName_9168_"/>
      <sheetName val="_Recovered_SheetName_9169_"/>
      <sheetName val="_Recovered_SheetName_9170_"/>
      <sheetName val="_Recovered_SheetName_9171_"/>
      <sheetName val="_Recovered_SheetName_9172_"/>
      <sheetName val="_Recovered_SheetName_9173_"/>
      <sheetName val="_Recovered_SheetName_9174_"/>
      <sheetName val="_Recovered_SheetName_9175_"/>
      <sheetName val="_Recovered_SheetName_9176_"/>
      <sheetName val="_Recovered_SheetName_9177_"/>
      <sheetName val="_Recovered_SheetName_9178_"/>
      <sheetName val="_Recovered_SheetName_9179_"/>
      <sheetName val="_Recovered_SheetName_9180_"/>
      <sheetName val="_Recovered_SheetName_9181_"/>
      <sheetName val="_Recovered_SheetName_9182_"/>
      <sheetName val="_Recovered_SheetName_9183_"/>
      <sheetName val="_Recovered_SheetName_9184_"/>
      <sheetName val="_Recovered_SheetName_9185_"/>
      <sheetName val="_Recovered_SheetName_9186_"/>
      <sheetName val="_Recovered_SheetName_9187_"/>
      <sheetName val="_Recovered_SheetName_9188_"/>
      <sheetName val="_Recovered_SheetName_9189_"/>
      <sheetName val="_Recovered_SheetName_9190_"/>
      <sheetName val="_Recovered_SheetName_9191_"/>
      <sheetName val="_Recovered_SheetName_9192_"/>
      <sheetName val="_Recovered_SheetName_9193_"/>
      <sheetName val="_Recovered_SheetName_9194_"/>
      <sheetName val="_Recovered_SheetName_9195_"/>
      <sheetName val="_Recovered_SheetName_9196_"/>
      <sheetName val="_Recovered_SheetName_9197_"/>
      <sheetName val="_Recovered_SheetName_9198_"/>
      <sheetName val="_Recovered_SheetName_9199_"/>
      <sheetName val="_Recovered_SheetName_9200_"/>
      <sheetName val="_Recovered_SheetName_9201_"/>
      <sheetName val="_Recovered_SheetName_9202_"/>
      <sheetName val="_Recovered_SheetName_9203_"/>
      <sheetName val="_Recovered_SheetName_9204_"/>
      <sheetName val="_Recovered_SheetName_9205_"/>
      <sheetName val="_Recovered_SheetName_9206_"/>
      <sheetName val="_Recovered_SheetName_9207_"/>
      <sheetName val="_Recovered_SheetName_9208_"/>
      <sheetName val="_Recovered_SheetName_9209_"/>
      <sheetName val="_Recovered_SheetName_9210_"/>
      <sheetName val="_Recovered_SheetName_9211_"/>
      <sheetName val="_Recovered_SheetName_9212_"/>
      <sheetName val="_Recovered_SheetName_9213_"/>
      <sheetName val="_Recovered_SheetName_9214_"/>
      <sheetName val="_Recovered_SheetName_9215_"/>
      <sheetName val="_Recovered_SheetName_9216_"/>
      <sheetName val="_Recovered_SheetName_9217_"/>
      <sheetName val="_Recovered_SheetName_9218_"/>
      <sheetName val="_Recovered_SheetName_9219_"/>
      <sheetName val="_Recovered_SheetName_9220_"/>
      <sheetName val="_Recovered_SheetName_9221_"/>
      <sheetName val="_Recovered_SheetName_9222_"/>
      <sheetName val="_Recovered_SheetName_9223_"/>
      <sheetName val="_Recovered_SheetName_9224_"/>
      <sheetName val="_Recovered_SheetName_9225_"/>
      <sheetName val="_Recovered_SheetName_9226_"/>
      <sheetName val="_Recovered_SheetName_9227_"/>
      <sheetName val="_Recovered_SheetName_9228_"/>
      <sheetName val="_Recovered_SheetName_9229_"/>
      <sheetName val="_Recovered_SheetName_9230_"/>
      <sheetName val="_Recovered_SheetName_9231_"/>
      <sheetName val="_Recovered_SheetName_9232_"/>
      <sheetName val="_Recovered_SheetName_9233_"/>
      <sheetName val="_Recovered_SheetName_9234_"/>
      <sheetName val="_Recovered_SheetName_9235_"/>
      <sheetName val="_Recovered_SheetName_9236_"/>
      <sheetName val="_Recovered_SheetName_9237_"/>
      <sheetName val="_Recovered_SheetName_9238_"/>
      <sheetName val="_Recovered_SheetName_9239_"/>
      <sheetName val="_Recovered_SheetName_9240_"/>
      <sheetName val="_Recovered_SheetName_9241_"/>
      <sheetName val="_Recovered_SheetName_9242_"/>
      <sheetName val="_Recovered_SheetName_9243_"/>
      <sheetName val="_Recovered_SheetName_9244_"/>
      <sheetName val="_Recovered_SheetName_9245_"/>
      <sheetName val="_Recovered_SheetName_9246_"/>
      <sheetName val="_Recovered_SheetName_9247_"/>
      <sheetName val="_Recovered_SheetName_9248_"/>
      <sheetName val="_Recovered_SheetName_9249_"/>
      <sheetName val="_Recovered_SheetName_9250_"/>
      <sheetName val="_Recovered_SheetName_9251_"/>
      <sheetName val="_Recovered_SheetName_9252_"/>
      <sheetName val="_Recovered_SheetName_9253_"/>
      <sheetName val="_Recovered_SheetName_9254_"/>
      <sheetName val="_Recovered_SheetName_9255_"/>
      <sheetName val="_Recovered_SheetName_9256_"/>
      <sheetName val="_Recovered_SheetName_9257_"/>
      <sheetName val="_Recovered_SheetName_9258_"/>
      <sheetName val="_Recovered_SheetName_9259_"/>
      <sheetName val="_Recovered_SheetName_9260_"/>
      <sheetName val="_Recovered_SheetName_9261_"/>
      <sheetName val="_Recovered_SheetName_9262_"/>
      <sheetName val="_Recovered_SheetName_9263_"/>
      <sheetName val="_Recovered_SheetName_9264_"/>
      <sheetName val="_Recovered_SheetName_9265_"/>
      <sheetName val="_Recovered_SheetName_9266_"/>
      <sheetName val="_Recovered_SheetName_9267_"/>
      <sheetName val="_Recovered_SheetName_9268_"/>
      <sheetName val="_Recovered_SheetName_9269_"/>
      <sheetName val="_Recovered_SheetName_9270_"/>
      <sheetName val="_Recovered_SheetName_9271_"/>
      <sheetName val="_Recovered_SheetName_9272_"/>
      <sheetName val="_Recovered_SheetName_9273_"/>
      <sheetName val="_Recovered_SheetName_9274_"/>
      <sheetName val="_Recovered_SheetName_9275_"/>
      <sheetName val="_Recovered_SheetName_9276_"/>
      <sheetName val="_Recovered_SheetName_9277_"/>
      <sheetName val="_Recovered_SheetName_9278_"/>
      <sheetName val="_Recovered_SheetName_9279_"/>
      <sheetName val="_Recovered_SheetName_9280_"/>
      <sheetName val="_Recovered_SheetName_9281_"/>
      <sheetName val="_Recovered_SheetName_9282_"/>
      <sheetName val="_Recovered_SheetName_9283_"/>
      <sheetName val="_Recovered_SheetName_9284_"/>
      <sheetName val="_Recovered_SheetName_9285_"/>
      <sheetName val="_Recovered_SheetName_9286_"/>
      <sheetName val="_Recovered_SheetName_9287_"/>
      <sheetName val="_Recovered_SheetName_9288_"/>
      <sheetName val="_Recovered_SheetName_9289_"/>
      <sheetName val="_Recovered_SheetName_9290_"/>
      <sheetName val="_Recovered_SheetName_9291_"/>
      <sheetName val="_Recovered_SheetName_9292_"/>
      <sheetName val="_Recovered_SheetName_9293_"/>
      <sheetName val="_Recovered_SheetName_9294_"/>
      <sheetName val="_Recovered_SheetName_9295_"/>
      <sheetName val="_Recovered_SheetName_9296_"/>
      <sheetName val="_Recovered_SheetName_9297_"/>
      <sheetName val="_Recovered_SheetName_9298_"/>
      <sheetName val="_Recovered_SheetName_9299_"/>
      <sheetName val="_Recovered_SheetName_9300_"/>
      <sheetName val="_Recovered_SheetName_9301_"/>
      <sheetName val="_Recovered_SheetName_9302_"/>
      <sheetName val="_Recovered_SheetName_9303_"/>
      <sheetName val="_Recovered_SheetName_9304_"/>
      <sheetName val="_Recovered_SheetName_9305_"/>
      <sheetName val="_Recovered_SheetName_9306_"/>
      <sheetName val="_Recovered_SheetName_9307_"/>
      <sheetName val="_Recovered_SheetName_9308_"/>
      <sheetName val="_Recovered_SheetName_9309_"/>
      <sheetName val="_Recovered_SheetName_9310_"/>
      <sheetName val="_Recovered_SheetName_9311_"/>
      <sheetName val="_Recovered_SheetName_9312_"/>
      <sheetName val="_Recovered_SheetName_9313_"/>
      <sheetName val="_Recovered_SheetName_9314_"/>
      <sheetName val="_Recovered_SheetName_9315_"/>
      <sheetName val="_Recovered_SheetName_9316_"/>
      <sheetName val="_Recovered_SheetName_9317_"/>
      <sheetName val="_Recovered_SheetName_9318_"/>
      <sheetName val="_Recovered_SheetName_9319_"/>
      <sheetName val="_Recovered_SheetName_9320_"/>
      <sheetName val="_Recovered_SheetName_9321_"/>
      <sheetName val="_Recovered_SheetName_9322_"/>
      <sheetName val="_Recovered_SheetName_9323_"/>
      <sheetName val="_Recovered_SheetName_9324_"/>
      <sheetName val="_Recovered_SheetName_9325_"/>
      <sheetName val="_Recovered_SheetName_9326_"/>
      <sheetName val="_Recovered_SheetName_9327_"/>
      <sheetName val="_Recovered_SheetName_9328_"/>
      <sheetName val="_Recovered_SheetName_9329_"/>
      <sheetName val="_Recovered_SheetName_9330_"/>
      <sheetName val="_Recovered_SheetName_9331_"/>
      <sheetName val="_Recovered_SheetName_9332_"/>
      <sheetName val="_Recovered_SheetName_9333_"/>
      <sheetName val="_Recovered_SheetName_9334_"/>
      <sheetName val="_Recovered_SheetName_9335_"/>
      <sheetName val="_Recovered_SheetName_9336_"/>
      <sheetName val="_Recovered_SheetName_9337_"/>
      <sheetName val="_Recovered_SheetName_9338_"/>
      <sheetName val="_Recovered_SheetName_9339_"/>
      <sheetName val="_Recovered_SheetName_9340_"/>
      <sheetName val="_Recovered_SheetName_9341_"/>
      <sheetName val="_Recovered_SheetName_9342_"/>
      <sheetName val="_Recovered_SheetName_9343_"/>
      <sheetName val="_Recovered_SheetName_9344_"/>
      <sheetName val="_Recovered_SheetName_9345_"/>
      <sheetName val="_Recovered_SheetName_9346_"/>
      <sheetName val="_Recovered_SheetName_9347_"/>
      <sheetName val="_Recovered_SheetName_9348_"/>
      <sheetName val="_Recovered_SheetName_9349_"/>
      <sheetName val="_Recovered_SheetName_9350_"/>
      <sheetName val="_Recovered_SheetName_9351_"/>
      <sheetName val="_Recovered_SheetName_9352_"/>
      <sheetName val="_Recovered_SheetName_9353_"/>
      <sheetName val="_Recovered_SheetName_9354_"/>
      <sheetName val="_Recovered_SheetName_9355_"/>
      <sheetName val="_Recovered_SheetName_9356_"/>
      <sheetName val="_Recovered_SheetName_9357_"/>
      <sheetName val="_Recovered_SheetName_9358_"/>
      <sheetName val="_Recovered_SheetName_9359_"/>
      <sheetName val="_Recovered_SheetName_9360_"/>
      <sheetName val="_Recovered_SheetName_9361_"/>
      <sheetName val="_Recovered_SheetName_9362_"/>
      <sheetName val="_Recovered_SheetName_9363_"/>
      <sheetName val="_Recovered_SheetName_9364_"/>
      <sheetName val="_Recovered_SheetName_9365_"/>
      <sheetName val="_Recovered_SheetName_9366_"/>
      <sheetName val="_Recovered_SheetName_9367_"/>
      <sheetName val="_Recovered_SheetName_9368_"/>
      <sheetName val="_Recovered_SheetName_9369_"/>
      <sheetName val="_Recovered_SheetName_9370_"/>
      <sheetName val="_Recovered_SheetName_9371_"/>
      <sheetName val="_Recovered_SheetName_9372_"/>
      <sheetName val="_Recovered_SheetName_9373_"/>
      <sheetName val="_Recovered_SheetName_9374_"/>
      <sheetName val="_Recovered_SheetName_9375_"/>
      <sheetName val="_Recovered_SheetName_9376_"/>
      <sheetName val="_Recovered_SheetName_9377_"/>
      <sheetName val="_Recovered_SheetName_9378_"/>
      <sheetName val="_Recovered_SheetName_9379_"/>
      <sheetName val="_Recovered_SheetName_9380_"/>
      <sheetName val="_Recovered_SheetName_9381_"/>
      <sheetName val="_Recovered_SheetName_9382_"/>
      <sheetName val="_Recovered_SheetName_9383_"/>
      <sheetName val="_Recovered_SheetName_9384_"/>
      <sheetName val="_Recovered_SheetName_9385_"/>
      <sheetName val="_Recovered_SheetName_9386_"/>
      <sheetName val="_Recovered_SheetName_9387_"/>
      <sheetName val="_Recovered_SheetName_9388_"/>
      <sheetName val="_Recovered_SheetName_9389_"/>
      <sheetName val="_Recovered_SheetName_9390_"/>
      <sheetName val="_Recovered_SheetName_9391_"/>
      <sheetName val="_Recovered_SheetName_9392_"/>
      <sheetName val="_Recovered_SheetName_9393_"/>
      <sheetName val="_Recovered_SheetName_9394_"/>
      <sheetName val="_Recovered_SheetName_9395_"/>
      <sheetName val="_Recovered_SheetName_9396_"/>
      <sheetName val="_Recovered_SheetName_9397_"/>
      <sheetName val="_Recovered_SheetName_9398_"/>
      <sheetName val="_Recovered_SheetName_9399_"/>
      <sheetName val="_Recovered_SheetName_9400_"/>
      <sheetName val="_Recovered_SheetName_9401_"/>
      <sheetName val="_Recovered_SheetName_9402_"/>
      <sheetName val="_Recovered_SheetName_9403_"/>
      <sheetName val="_Recovered_SheetName_9404_"/>
      <sheetName val="_Recovered_SheetName_9405_"/>
      <sheetName val="_Recovered_SheetName_9406_"/>
      <sheetName val="_Recovered_SheetName_9407_"/>
      <sheetName val="_Recovered_SheetName_9408_"/>
      <sheetName val="_Recovered_SheetName_9409_"/>
      <sheetName val="_Recovered_SheetName_9410_"/>
      <sheetName val="_Recovered_SheetName_9411_"/>
      <sheetName val="_Recovered_SheetName_9412_"/>
      <sheetName val="_Recovered_SheetName_9413_"/>
      <sheetName val="_Recovered_SheetName_9414_"/>
      <sheetName val="_Recovered_SheetName_9415_"/>
      <sheetName val="_Recovered_SheetName_9416_"/>
      <sheetName val="_Recovered_SheetName_9417_"/>
      <sheetName val="_Recovered_SheetName_9418_"/>
      <sheetName val="_Recovered_SheetName_9419_"/>
      <sheetName val="_Recovered_SheetName_9420_"/>
      <sheetName val="_Recovered_SheetName_9421_"/>
      <sheetName val="_Recovered_SheetName_9422_"/>
      <sheetName val="_Recovered_SheetName_9423_"/>
      <sheetName val="_Recovered_SheetName_9424_"/>
      <sheetName val="_Recovered_SheetName_9425_"/>
      <sheetName val="_Recovered_SheetName_9426_"/>
      <sheetName val="_Recovered_SheetName_9427_"/>
      <sheetName val="_Recovered_SheetName_9428_"/>
      <sheetName val="_Recovered_SheetName_9429_"/>
      <sheetName val="_Recovered_SheetName_9430_"/>
      <sheetName val="_Recovered_SheetName_9431_"/>
      <sheetName val="_Recovered_SheetName_9432_"/>
      <sheetName val="_Recovered_SheetName_9433_"/>
      <sheetName val="_Recovered_SheetName_9434_"/>
      <sheetName val="_Recovered_SheetName_9435_"/>
      <sheetName val="_Recovered_SheetName_9436_"/>
      <sheetName val="_Recovered_SheetName_9437_"/>
      <sheetName val="_Recovered_SheetName_9438_"/>
      <sheetName val="_Recovered_SheetName_9439_"/>
      <sheetName val="_Recovered_SheetName_9440_"/>
      <sheetName val="_Recovered_SheetName_9441_"/>
      <sheetName val="_Recovered_SheetName_9442_"/>
      <sheetName val="_Recovered_SheetName_9443_"/>
      <sheetName val="_Recovered_SheetName_9444_"/>
      <sheetName val="_Recovered_SheetName_9445_"/>
      <sheetName val="_Recovered_SheetName_9446_"/>
      <sheetName val="_Recovered_SheetName_9447_"/>
      <sheetName val="_Recovered_SheetName_9448_"/>
      <sheetName val="_Recovered_SheetName_9449_"/>
      <sheetName val="_Recovered_SheetName_9450_"/>
      <sheetName val="_Recovered_SheetName_9451_"/>
      <sheetName val="_Recovered_SheetName_9452_"/>
      <sheetName val="_Recovered_SheetName_9453_"/>
      <sheetName val="_Recovered_SheetName_9454_"/>
      <sheetName val="_Recovered_SheetName_9455_"/>
      <sheetName val="_Recovered_SheetName_9456_"/>
      <sheetName val="_Recovered_SheetName_9457_"/>
      <sheetName val="_Recovered_SheetName_9458_"/>
      <sheetName val="_Recovered_SheetName_9459_"/>
      <sheetName val="_Recovered_SheetName_9460_"/>
      <sheetName val="_Recovered_SheetName_9461_"/>
      <sheetName val="_Recovered_SheetName_9462_"/>
      <sheetName val="_Recovered_SheetName_9463_"/>
      <sheetName val="_Recovered_SheetName_9464_"/>
      <sheetName val="_Recovered_SheetName_9465_"/>
      <sheetName val="_Recovered_SheetName_9466_"/>
      <sheetName val="_Recovered_SheetName_9467_"/>
      <sheetName val="_Recovered_SheetName_9468_"/>
      <sheetName val="_Recovered_SheetName_9469_"/>
      <sheetName val="_Recovered_SheetName_9470_"/>
      <sheetName val="_Recovered_SheetName_9471_"/>
      <sheetName val="_Recovered_SheetName_9472_"/>
      <sheetName val="_Recovered_SheetName_9473_"/>
      <sheetName val="_Recovered_SheetName_9474_"/>
      <sheetName val="_Recovered_SheetName_9475_"/>
      <sheetName val="_Recovered_SheetName_9476_"/>
      <sheetName val="_Recovered_SheetName_9477_"/>
      <sheetName val="_Recovered_SheetName_9478_"/>
      <sheetName val="_Recovered_SheetName_9479_"/>
      <sheetName val="_Recovered_SheetName_9480_"/>
      <sheetName val="_Recovered_SheetName_9481_"/>
      <sheetName val="_Recovered_SheetName_9482_"/>
      <sheetName val="_Recovered_SheetName_9483_"/>
      <sheetName val="_Recovered_SheetName_9484_"/>
      <sheetName val="_Recovered_SheetName_9485_"/>
      <sheetName val="_Recovered_SheetName_9486_"/>
      <sheetName val="_Recovered_SheetName_9487_"/>
      <sheetName val="_Recovered_SheetName_9488_"/>
      <sheetName val="_Recovered_SheetName_9489_"/>
      <sheetName val="_Recovered_SheetName_9490_"/>
      <sheetName val="_Recovered_SheetName_9491_"/>
      <sheetName val="_Recovered_SheetName_9492_"/>
      <sheetName val="_Recovered_SheetName_9493_"/>
      <sheetName val="_Recovered_SheetName_9494_"/>
      <sheetName val="_Recovered_SheetName_9495_"/>
      <sheetName val="_Recovered_SheetName_9496_"/>
      <sheetName val="_Recovered_SheetName_9497_"/>
      <sheetName val="_Recovered_SheetName_9498_"/>
      <sheetName val="_Recovered_SheetName_9499_"/>
      <sheetName val="_Recovered_SheetName_9500_"/>
      <sheetName val="_Recovered_SheetName_9501_"/>
      <sheetName val="_Recovered_SheetName_9502_"/>
      <sheetName val="_Recovered_SheetName_9503_"/>
      <sheetName val="_Recovered_SheetName_9504_"/>
      <sheetName val="_Recovered_SheetName_9505_"/>
      <sheetName val="_Recovered_SheetName_9506_"/>
      <sheetName val="_Recovered_SheetName_9507_"/>
      <sheetName val="_Recovered_SheetName_9508_"/>
      <sheetName val="_Recovered_SheetName_9509_"/>
      <sheetName val="_Recovered_SheetName_9510_"/>
      <sheetName val="_Recovered_SheetName_9511_"/>
      <sheetName val="_Recovered_SheetName_9512_"/>
      <sheetName val="_Recovered_SheetName_9513_"/>
      <sheetName val="_Recovered_SheetName_9514_"/>
      <sheetName val="_Recovered_SheetName_9515_"/>
      <sheetName val="_Recovered_SheetName_9516_"/>
      <sheetName val="_Recovered_SheetName_9517_"/>
      <sheetName val="_Recovered_SheetName_9518_"/>
      <sheetName val="_Recovered_SheetName_9519_"/>
      <sheetName val="_Recovered_SheetName_9520_"/>
      <sheetName val="_Recovered_SheetName_9521_"/>
      <sheetName val="_Recovered_SheetName_9522_"/>
      <sheetName val="_Recovered_SheetName_9523_"/>
      <sheetName val="_Recovered_SheetName_9524_"/>
      <sheetName val="_Recovered_SheetName_9525_"/>
      <sheetName val="_Recovered_SheetName_9526_"/>
      <sheetName val="_Recovered_SheetName_9527_"/>
      <sheetName val="_Recovered_SheetName_9528_"/>
      <sheetName val="_Recovered_SheetName_9529_"/>
      <sheetName val="_Recovered_SheetName_9530_"/>
      <sheetName val="_Recovered_SheetName_9531_"/>
      <sheetName val="_Recovered_SheetName_9532_"/>
      <sheetName val="_Recovered_SheetName_9533_"/>
      <sheetName val="_Recovered_SheetName_9534_"/>
      <sheetName val="_Recovered_SheetName_9535_"/>
      <sheetName val="_Recovered_SheetName_9536_"/>
      <sheetName val="_Recovered_SheetName_9537_"/>
      <sheetName val="_Recovered_SheetName_9538_"/>
      <sheetName val="_Recovered_SheetName_9539_"/>
      <sheetName val="_Recovered_SheetName_9540_"/>
      <sheetName val="_Recovered_SheetName_9541_"/>
      <sheetName val="_Recovered_SheetName_9542_"/>
      <sheetName val="_Recovered_SheetName_9543_"/>
      <sheetName val="_Recovered_SheetName_9544_"/>
      <sheetName val="_Recovered_SheetName_9545_"/>
      <sheetName val="_Recovered_SheetName_9546_"/>
      <sheetName val="_Recovered_SheetName_9547_"/>
      <sheetName val="_Recovered_SheetName_9548_"/>
      <sheetName val="_Recovered_SheetName_9549_"/>
      <sheetName val="_Recovered_SheetName_9550_"/>
      <sheetName val="_Recovered_SheetName_9551_"/>
      <sheetName val="_Recovered_SheetName_9552_"/>
      <sheetName val="_Recovered_SheetName_9553_"/>
      <sheetName val="_Recovered_SheetName_9554_"/>
      <sheetName val="_Recovered_SheetName_9555_"/>
      <sheetName val="_Recovered_SheetName_9556_"/>
      <sheetName val="_Recovered_SheetName_9557_"/>
      <sheetName val="_Recovered_SheetName_9558_"/>
      <sheetName val="_Recovered_SheetName_9559_"/>
      <sheetName val="_Recovered_SheetName_9560_"/>
      <sheetName val="_Recovered_SheetName_9561_"/>
      <sheetName val="_Recovered_SheetName_9562_"/>
      <sheetName val="_Recovered_SheetName_9563_"/>
      <sheetName val="_Recovered_SheetName_9564_"/>
      <sheetName val="_Recovered_SheetName_9565_"/>
      <sheetName val="_Recovered_SheetName_9566_"/>
      <sheetName val="_Recovered_SheetName_9567_"/>
      <sheetName val="_Recovered_SheetName_9568_"/>
      <sheetName val="_Recovered_SheetName_9569_"/>
      <sheetName val="_Recovered_SheetName_9570_"/>
      <sheetName val="_Recovered_SheetName_9571_"/>
      <sheetName val="_Recovered_SheetName_9572_"/>
      <sheetName val="_Recovered_SheetName_9573_"/>
      <sheetName val="_Recovered_SheetName_9574_"/>
      <sheetName val="_Recovered_SheetName_9575_"/>
      <sheetName val="_Recovered_SheetName_9576_"/>
      <sheetName val="_Recovered_SheetName_9577_"/>
      <sheetName val="_Recovered_SheetName_9578_"/>
      <sheetName val="_Recovered_SheetName_9579_"/>
      <sheetName val="_Recovered_SheetName_9580_"/>
      <sheetName val="_Recovered_SheetName_9581_"/>
      <sheetName val="_Recovered_SheetName_9582_"/>
      <sheetName val="_Recovered_SheetName_9583_"/>
      <sheetName val="_Recovered_SheetName_9584_"/>
      <sheetName val="_Recovered_SheetName_9585_"/>
      <sheetName val="_Recovered_SheetName_9586_"/>
      <sheetName val="_Recovered_SheetName_9587_"/>
      <sheetName val="_Recovered_SheetName_9588_"/>
      <sheetName val="_Recovered_SheetName_9589_"/>
      <sheetName val="_Recovered_SheetName_9590_"/>
      <sheetName val="_Recovered_SheetName_9591_"/>
      <sheetName val="_Recovered_SheetName_9592_"/>
      <sheetName val="_Recovered_SheetName_9593_"/>
      <sheetName val="_Recovered_SheetName_9594_"/>
      <sheetName val="_Recovered_SheetName_9595_"/>
      <sheetName val="_Recovered_SheetName_9596_"/>
      <sheetName val="_Recovered_SheetName_9597_"/>
      <sheetName val="_Recovered_SheetName_9598_"/>
      <sheetName val="_Recovered_SheetName_9599_"/>
      <sheetName val="_Recovered_SheetName_9600_"/>
      <sheetName val="_Recovered_SheetName_9601_"/>
      <sheetName val="_Recovered_SheetName_9602_"/>
      <sheetName val="_Recovered_SheetName_9603_"/>
      <sheetName val="_Recovered_SheetName_9604_"/>
      <sheetName val="_Recovered_SheetName_9605_"/>
      <sheetName val="_Recovered_SheetName_9606_"/>
      <sheetName val="_Recovered_SheetName_9607_"/>
      <sheetName val="_Recovered_SheetName_9608_"/>
      <sheetName val="_Recovered_SheetName_9609_"/>
      <sheetName val="_Recovered_SheetName_9610_"/>
      <sheetName val="_Recovered_SheetName_9611_"/>
      <sheetName val="_Recovered_SheetName_9612_"/>
      <sheetName val="_Recovered_SheetName_9613_"/>
      <sheetName val="_Recovered_SheetName_9614_"/>
      <sheetName val="_Recovered_SheetName_9615_"/>
      <sheetName val="_Recovered_SheetName_9616_"/>
      <sheetName val="_Recovered_SheetName_9617_"/>
      <sheetName val="_Recovered_SheetName_9618_"/>
      <sheetName val="_Recovered_SheetName_9619_"/>
      <sheetName val="_Recovered_SheetName_9620_"/>
      <sheetName val="_Recovered_SheetName_9621_"/>
      <sheetName val="_Recovered_SheetName_9622_"/>
      <sheetName val="_Recovered_SheetName_9623_"/>
      <sheetName val="_Recovered_SheetName_9624_"/>
      <sheetName val="_Recovered_SheetName_9625_"/>
      <sheetName val="_Recovered_SheetName_9626_"/>
      <sheetName val="_Recovered_SheetName_9627_"/>
      <sheetName val="_Recovered_SheetName_9628_"/>
      <sheetName val="_Recovered_SheetName_9629_"/>
      <sheetName val="_Recovered_SheetName_9630_"/>
      <sheetName val="_Recovered_SheetName_9631_"/>
      <sheetName val="_Recovered_SheetName_9632_"/>
      <sheetName val="_Recovered_SheetName_9633_"/>
      <sheetName val="_Recovered_SheetName_9634_"/>
      <sheetName val="_Recovered_SheetName_9635_"/>
      <sheetName val="_Recovered_SheetName_9636_"/>
      <sheetName val="_Recovered_SheetName_9637_"/>
      <sheetName val="_Recovered_SheetName_9638_"/>
      <sheetName val="_Recovered_SheetName_9639_"/>
      <sheetName val="_Recovered_SheetName_9640_"/>
      <sheetName val="_Recovered_SheetName_9641_"/>
      <sheetName val="_Recovered_SheetName_9642_"/>
      <sheetName val="_Recovered_SheetName_9643_"/>
      <sheetName val="_Recovered_SheetName_9644_"/>
      <sheetName val="_Recovered_SheetName_9645_"/>
      <sheetName val="_Recovered_SheetName_9646_"/>
      <sheetName val="_Recovered_SheetName_9647_"/>
      <sheetName val="_Recovered_SheetName_9648_"/>
      <sheetName val="_Recovered_SheetName_9649_"/>
      <sheetName val="_Recovered_SheetName_9650_"/>
      <sheetName val="_Recovered_SheetName_9651_"/>
      <sheetName val="_Recovered_SheetName_9652_"/>
      <sheetName val="_Recovered_SheetName_9653_"/>
      <sheetName val="_Recovered_SheetName_9654_"/>
      <sheetName val="_Recovered_SheetName_9655_"/>
      <sheetName val="_Recovered_SheetName_9656_"/>
      <sheetName val="_Recovered_SheetName_9657_"/>
      <sheetName val="_Recovered_SheetName_9658_"/>
      <sheetName val="_Recovered_SheetName_9659_"/>
      <sheetName val="_Recovered_SheetName_9660_"/>
      <sheetName val="_Recovered_SheetName_9661_"/>
      <sheetName val="_Recovered_SheetName_9662_"/>
      <sheetName val="_Recovered_SheetName_9663_"/>
      <sheetName val="_Recovered_SheetName_9664_"/>
      <sheetName val="_Recovered_SheetName_9665_"/>
      <sheetName val="_Recovered_SheetName_9666_"/>
      <sheetName val="_Recovered_SheetName_9667_"/>
      <sheetName val="_Recovered_SheetName_9668_"/>
      <sheetName val="_Recovered_SheetName_9669_"/>
      <sheetName val="_Recovered_SheetName_9670_"/>
      <sheetName val="_Recovered_SheetName_9671_"/>
      <sheetName val="_Recovered_SheetName_9672_"/>
      <sheetName val="_Recovered_SheetName_9673_"/>
      <sheetName val="_Recovered_SheetName_9674_"/>
      <sheetName val="_Recovered_SheetName_9675_"/>
      <sheetName val="_Recovered_SheetName_9676_"/>
      <sheetName val="_Recovered_SheetName_9677_"/>
      <sheetName val="_Recovered_SheetName_9678_"/>
      <sheetName val="_Recovered_SheetName_9679_"/>
      <sheetName val="_Recovered_SheetName_9680_"/>
      <sheetName val="_Recovered_SheetName_9681_"/>
      <sheetName val="_Recovered_SheetName_9682_"/>
      <sheetName val="_Recovered_SheetName_9683_"/>
      <sheetName val="_Recovered_SheetName_9684_"/>
      <sheetName val="_Recovered_SheetName_9685_"/>
      <sheetName val="_Recovered_SheetName_9686_"/>
      <sheetName val="_Recovered_SheetName_9687_"/>
      <sheetName val="_Recovered_SheetName_9688_"/>
      <sheetName val="_Recovered_SheetName_9689_"/>
      <sheetName val="_Recovered_SheetName_9690_"/>
      <sheetName val="_Recovered_SheetName_9691_"/>
      <sheetName val="_Recovered_SheetName_9692_"/>
      <sheetName val="_Recovered_SheetName_9693_"/>
      <sheetName val="_Recovered_SheetName_9694_"/>
      <sheetName val="_Recovered_SheetName_9695_"/>
      <sheetName val="_Recovered_SheetName_9696_"/>
      <sheetName val="_Recovered_SheetName_9697_"/>
      <sheetName val="_Recovered_SheetName_9698_"/>
      <sheetName val="_Recovered_SheetName_9699_"/>
      <sheetName val="_Recovered_SheetName_9700_"/>
      <sheetName val="_Recovered_SheetName_9701_"/>
      <sheetName val="_Recovered_SheetName_9702_"/>
      <sheetName val="_Recovered_SheetName_9703_"/>
      <sheetName val="_Recovered_SheetName_9704_"/>
      <sheetName val="_Recovered_SheetName_9705_"/>
      <sheetName val="_Recovered_SheetName_9706_"/>
      <sheetName val="_Recovered_SheetName_9707_"/>
      <sheetName val="_Recovered_SheetName_9708_"/>
      <sheetName val="_Recovered_SheetName_9709_"/>
      <sheetName val="_Recovered_SheetName_9710_"/>
      <sheetName val="_Recovered_SheetName_9711_"/>
      <sheetName val="_Recovered_SheetName_9712_"/>
      <sheetName val="_Recovered_SheetName_9713_"/>
      <sheetName val="_Recovered_SheetName_9714_"/>
      <sheetName val="_Recovered_SheetName_9715_"/>
      <sheetName val="_Recovered_SheetName_9716_"/>
      <sheetName val="_Recovered_SheetName_9717_"/>
      <sheetName val="_Recovered_SheetName_9718_"/>
      <sheetName val="_Recovered_SheetName_9719_"/>
      <sheetName val="_Recovered_SheetName_9720_"/>
      <sheetName val="_Recovered_SheetName_9721_"/>
      <sheetName val="_Recovered_SheetName_9722_"/>
      <sheetName val="_Recovered_SheetName_9723_"/>
      <sheetName val="_Recovered_SheetName_9724_"/>
      <sheetName val="_Recovered_SheetName_9725_"/>
      <sheetName val="_Recovered_SheetName_9726_"/>
      <sheetName val="_Recovered_SheetName_9727_"/>
      <sheetName val="_Recovered_SheetName_9728_"/>
      <sheetName val="_Recovered_SheetName_9729_"/>
      <sheetName val="_Recovered_SheetName_9730_"/>
      <sheetName val="_Recovered_SheetName_9731_"/>
      <sheetName val="_Recovered_SheetName_9732_"/>
      <sheetName val="_Recovered_SheetName_9733_"/>
      <sheetName val="_Recovered_SheetName_9734_"/>
      <sheetName val="_Recovered_SheetName_9735_"/>
      <sheetName val="_Recovered_SheetName_9736_"/>
      <sheetName val="_Recovered_SheetName_9737_"/>
      <sheetName val="_Recovered_SheetName_9738_"/>
      <sheetName val="_Recovered_SheetName_9739_"/>
      <sheetName val="_Recovered_SheetName_9740_"/>
      <sheetName val="_Recovered_SheetName_9741_"/>
      <sheetName val="_Recovered_SheetName_9742_"/>
      <sheetName val="_Recovered_SheetName_9743_"/>
      <sheetName val="_Recovered_SheetName_9744_"/>
      <sheetName val="_Recovered_SheetName_9745_"/>
      <sheetName val="_Recovered_SheetName_9746_"/>
      <sheetName val="_Recovered_SheetName_9747_"/>
      <sheetName val="_Recovered_SheetName_9748_"/>
      <sheetName val="_Recovered_SheetName_9749_"/>
      <sheetName val="_Recovered_SheetName_9750_"/>
      <sheetName val="_Recovered_SheetName_9751_"/>
      <sheetName val="_Recovered_SheetName_9752_"/>
      <sheetName val="_Recovered_SheetName_9753_"/>
      <sheetName val="_Recovered_SheetName_9754_"/>
      <sheetName val="_Recovered_SheetName_9755_"/>
      <sheetName val="_Recovered_SheetName_9756_"/>
      <sheetName val="_Recovered_SheetName_9757_"/>
      <sheetName val="_Recovered_SheetName_9758_"/>
      <sheetName val="_Recovered_SheetName_9759_"/>
      <sheetName val="_Recovered_SheetName_9760_"/>
      <sheetName val="_Recovered_SheetName_9761_"/>
      <sheetName val="_Recovered_SheetName_9762_"/>
      <sheetName val="_Recovered_SheetName_9763_"/>
      <sheetName val="_Recovered_SheetName_9764_"/>
      <sheetName val="_Recovered_SheetName_9765_"/>
      <sheetName val="_Recovered_SheetName_9766_"/>
      <sheetName val="_Recovered_SheetName_9767_"/>
      <sheetName val="_Recovered_SheetName_9768_"/>
      <sheetName val="_Recovered_SheetName_9769_"/>
      <sheetName val="_Recovered_SheetName_9770_"/>
      <sheetName val="_Recovered_SheetName_9771_"/>
      <sheetName val="_Recovered_SheetName_9772_"/>
      <sheetName val="_Recovered_SheetName_9773_"/>
      <sheetName val="_Recovered_SheetName_9774_"/>
      <sheetName val="_Recovered_SheetName_9775_"/>
      <sheetName val="_Recovered_SheetName_9776_"/>
      <sheetName val="_Recovered_SheetName_9777_"/>
      <sheetName val="_Recovered_SheetName_9778_"/>
      <sheetName val="_Recovered_SheetName_9779_"/>
      <sheetName val="_Recovered_SheetName_9780_"/>
      <sheetName val="_Recovered_SheetName_9781_"/>
      <sheetName val="_Recovered_SheetName_9782_"/>
      <sheetName val="_Recovered_SheetName_9783_"/>
      <sheetName val="_Recovered_SheetName_9784_"/>
      <sheetName val="_Recovered_SheetName_9785_"/>
      <sheetName val="_Recovered_SheetName_9786_"/>
      <sheetName val="_Recovered_SheetName_9787_"/>
      <sheetName val="_Recovered_SheetName_9788_"/>
      <sheetName val="_Recovered_SheetName_9789_"/>
      <sheetName val="_Recovered_SheetName_9790_"/>
      <sheetName val="_Recovered_SheetName_9791_"/>
      <sheetName val="_Recovered_SheetName_9792_"/>
      <sheetName val="_Recovered_SheetName_9793_"/>
      <sheetName val="_Recovered_SheetName_9794_"/>
      <sheetName val="_Recovered_SheetName_9795_"/>
      <sheetName val="_Recovered_SheetName_9796_"/>
      <sheetName val="_Recovered_SheetName_9797_"/>
      <sheetName val="_Recovered_SheetName_9798_"/>
      <sheetName val="_Recovered_SheetName_9799_"/>
      <sheetName val="_Recovered_SheetName_9800_"/>
      <sheetName val="_Recovered_SheetName_9801_"/>
      <sheetName val="_Recovered_SheetName_9802_"/>
      <sheetName val="_Recovered_SheetName_9803_"/>
      <sheetName val="_Recovered_SheetName_9804_"/>
      <sheetName val="_Recovered_SheetName_9805_"/>
      <sheetName val="_Recovered_SheetName_9806_"/>
      <sheetName val="_Recovered_SheetName_9807_"/>
      <sheetName val="_Recovered_SheetName_9808_"/>
      <sheetName val="_Recovered_SheetName_9809_"/>
      <sheetName val="_Recovered_SheetName_9810_"/>
      <sheetName val="_Recovered_SheetName_9811_"/>
      <sheetName val="_Recovered_SheetName_9812_"/>
      <sheetName val="_Recovered_SheetName_9813_"/>
      <sheetName val="_Recovered_SheetName_9814_"/>
      <sheetName val="_Recovered_SheetName_9815_"/>
      <sheetName val="_Recovered_SheetName_9816_"/>
      <sheetName val="_Recovered_SheetName_9817_"/>
      <sheetName val="_Recovered_SheetName_9818_"/>
      <sheetName val="_Recovered_SheetName_9819_"/>
      <sheetName val="_Recovered_SheetName_9820_"/>
      <sheetName val="_Recovered_SheetName_9821_"/>
      <sheetName val="_Recovered_SheetName_9822_"/>
      <sheetName val="_Recovered_SheetName_9823_"/>
      <sheetName val="_Recovered_SheetName_9824_"/>
      <sheetName val="_Recovered_SheetName_9825_"/>
      <sheetName val="_Recovered_SheetName_9826_"/>
      <sheetName val="_Recovered_SheetName_9827_"/>
      <sheetName val="_Recovered_SheetName_9828_"/>
      <sheetName val="_Recovered_SheetName_9829_"/>
      <sheetName val="_Recovered_SheetName_9830_"/>
      <sheetName val="_Recovered_SheetName_9831_"/>
      <sheetName val="_Recovered_SheetName_9832_"/>
      <sheetName val="_Recovered_SheetName_9833_"/>
      <sheetName val="_Recovered_SheetName_9834_"/>
      <sheetName val="_Recovered_SheetName_9835_"/>
      <sheetName val="_Recovered_SheetName_9836_"/>
      <sheetName val="_Recovered_SheetName_9837_"/>
      <sheetName val="_Recovered_SheetName_9838_"/>
      <sheetName val="_Recovered_SheetName_9839_"/>
      <sheetName val="_Recovered_SheetName_9840_"/>
      <sheetName val="_Recovered_SheetName_9841_"/>
      <sheetName val="_Recovered_SheetName_9842_"/>
      <sheetName val="_Recovered_SheetName_9843_"/>
      <sheetName val="_Recovered_SheetName_9844_"/>
      <sheetName val="_Recovered_SheetName_9845_"/>
      <sheetName val="_Recovered_SheetName_9846_"/>
      <sheetName val="_Recovered_SheetName_9847_"/>
      <sheetName val="_Recovered_SheetName_9848_"/>
      <sheetName val="_Recovered_SheetName_9849_"/>
      <sheetName val="_Recovered_SheetName_9850_"/>
      <sheetName val="_Recovered_SheetName_9851_"/>
      <sheetName val="_Recovered_SheetName_9852_"/>
      <sheetName val="_Recovered_SheetName_9853_"/>
      <sheetName val="_Recovered_SheetName_9854_"/>
      <sheetName val="_Recovered_SheetName_9855_"/>
      <sheetName val="_Recovered_SheetName_9856_"/>
      <sheetName val="_Recovered_SheetName_9857_"/>
      <sheetName val="_Recovered_SheetName_9858_"/>
      <sheetName val="_Recovered_SheetName_9859_"/>
      <sheetName val="_Recovered_SheetName_9860_"/>
      <sheetName val="_Recovered_SheetName_9861_"/>
      <sheetName val="_Recovered_SheetName_9862_"/>
      <sheetName val="_Recovered_SheetName_9863_"/>
      <sheetName val="_Recovered_SheetName_9864_"/>
      <sheetName val="_Recovered_SheetName_9865_"/>
      <sheetName val="_Recovered_SheetName_9866_"/>
      <sheetName val="_Recovered_SheetName_9867_"/>
      <sheetName val="_Recovered_SheetName_9868_"/>
      <sheetName val="_Recovered_SheetName_9869_"/>
      <sheetName val="_Recovered_SheetName_9870_"/>
      <sheetName val="_Recovered_SheetName_9871_"/>
      <sheetName val="_Recovered_SheetName_9872_"/>
      <sheetName val="_Recovered_SheetName_9873_"/>
      <sheetName val="_Recovered_SheetName_9874_"/>
      <sheetName val="_Recovered_SheetName_9875_"/>
      <sheetName val="_Recovered_SheetName_9876_"/>
      <sheetName val="_Recovered_SheetName_9877_"/>
      <sheetName val="_Recovered_SheetName_9878_"/>
      <sheetName val="_Recovered_SheetName_9879_"/>
      <sheetName val="_Recovered_SheetName_9880_"/>
      <sheetName val="_Recovered_SheetName_9881_"/>
      <sheetName val="_Recovered_SheetName_9882_"/>
      <sheetName val="_Recovered_SheetName_9883_"/>
      <sheetName val="_Recovered_SheetName_9884_"/>
      <sheetName val="_Recovered_SheetName_9885_"/>
      <sheetName val="_Recovered_SheetName_9886_"/>
      <sheetName val="_Recovered_SheetName_9887_"/>
      <sheetName val="_Recovered_SheetName_9888_"/>
      <sheetName val="_Recovered_SheetName_9889_"/>
      <sheetName val="_Recovered_SheetName_9890_"/>
      <sheetName val="_Recovered_SheetName_9891_"/>
      <sheetName val="_Recovered_SheetName_9892_"/>
      <sheetName val="_Recovered_SheetName_9893_"/>
      <sheetName val="_Recovered_SheetName_9894_"/>
      <sheetName val="_Recovered_SheetName_9895_"/>
      <sheetName val="_Recovered_SheetName_9896_"/>
      <sheetName val="_Recovered_SheetName_9897_"/>
      <sheetName val="_Recovered_SheetName_9898_"/>
      <sheetName val="_Recovered_SheetName_9899_"/>
      <sheetName val="_Recovered_SheetName_9900_"/>
      <sheetName val="_Recovered_SheetName_9901_"/>
      <sheetName val="_Recovered_SheetName_9902_"/>
      <sheetName val="_Recovered_SheetName_9903_"/>
      <sheetName val="_Recovered_SheetName_9904_"/>
      <sheetName val="_Recovered_SheetName_9905_"/>
      <sheetName val="_Recovered_SheetName_9906_"/>
      <sheetName val="_Recovered_SheetName_9907_"/>
      <sheetName val="_Recovered_SheetName_9908_"/>
      <sheetName val="_Recovered_SheetName_9909_"/>
      <sheetName val="_Recovered_SheetName_9910_"/>
      <sheetName val="_Recovered_SheetName_9911_"/>
      <sheetName val="_Recovered_SheetName_9912_"/>
      <sheetName val="_Recovered_SheetName_9913_"/>
      <sheetName val="_Recovered_SheetName_9914_"/>
      <sheetName val="_Recovered_SheetName_9915_"/>
      <sheetName val="_Recovered_SheetName_9916_"/>
      <sheetName val="_Recovered_SheetName_9917_"/>
      <sheetName val="_Recovered_SheetName_9918_"/>
      <sheetName val="_Recovered_SheetName_9919_"/>
      <sheetName val="_Recovered_SheetName_9920_"/>
      <sheetName val="_Recovered_SheetName_9921_"/>
      <sheetName val="_Recovered_SheetName_9922_"/>
      <sheetName val="_Recovered_SheetName_9923_"/>
      <sheetName val="_Recovered_SheetName_9924_"/>
      <sheetName val="_Recovered_SheetName_9925_"/>
      <sheetName val="_Recovered_SheetName_9926_"/>
      <sheetName val="_Recovered_SheetName_9927_"/>
      <sheetName val="_Recovered_SheetName_9928_"/>
      <sheetName val="_Recovered_SheetName_9929_"/>
      <sheetName val="_Recovered_SheetName_9930_"/>
      <sheetName val="_Recovered_SheetName_9931_"/>
      <sheetName val="_Recovered_SheetName_9932_"/>
      <sheetName val="_Recovered_SheetName_9933_"/>
      <sheetName val="_Recovered_SheetName_9934_"/>
      <sheetName val="_Recovered_SheetName_9935_"/>
      <sheetName val="_Recovered_SheetName_9936_"/>
      <sheetName val="_Recovered_SheetName_9937_"/>
      <sheetName val="_Recovered_SheetName_9938_"/>
      <sheetName val="_Recovered_SheetName_9939_"/>
      <sheetName val="_Recovered_SheetName_9940_"/>
      <sheetName val="_Recovered_SheetName_9941_"/>
      <sheetName val="_Recovered_SheetName_9942_"/>
      <sheetName val="_Recovered_SheetName_9943_"/>
      <sheetName val="_Recovered_SheetName_9944_"/>
      <sheetName val="_Recovered_SheetName_9945_"/>
      <sheetName val="_Recovered_SheetName_9946_"/>
      <sheetName val="_Recovered_SheetName_9947_"/>
      <sheetName val="_Recovered_SheetName_9948_"/>
      <sheetName val="_Recovered_SheetName_9949_"/>
      <sheetName val="_Recovered_SheetName_9950_"/>
      <sheetName val="_Recovered_SheetName_9951_"/>
      <sheetName val="_Recovered_SheetName_9952_"/>
      <sheetName val="_Recovered_SheetName_9953_"/>
      <sheetName val="_Recovered_SheetName_9954_"/>
      <sheetName val="_Recovered_SheetName_9955_"/>
      <sheetName val="_Recovered_SheetName_9956_"/>
      <sheetName val="_Recovered_SheetName_9957_"/>
      <sheetName val="_Recovered_SheetName_9958_"/>
      <sheetName val="_Recovered_SheetName_9959_"/>
      <sheetName val="_Recovered_SheetName_9960_"/>
      <sheetName val="_Recovered_SheetName_9961_"/>
      <sheetName val="_Recovered_SheetName_9962_"/>
      <sheetName val="_Recovered_SheetName_9963_"/>
      <sheetName val="_Recovered_SheetName_9964_"/>
      <sheetName val="_Recovered_SheetName_9965_"/>
      <sheetName val="_Recovered_SheetName_9966_"/>
      <sheetName val="_Recovered_SheetName_9967_"/>
      <sheetName val="_Recovered_SheetName_9968_"/>
      <sheetName val="_Recovered_SheetName_9969_"/>
      <sheetName val="_Recovered_SheetName_9970_"/>
      <sheetName val="_Recovered_SheetName_9971_"/>
      <sheetName val="_Recovered_SheetName_9972_"/>
      <sheetName val="_Recovered_SheetName_9973_"/>
      <sheetName val="_Recovered_SheetName_9974_"/>
      <sheetName val="_Recovered_SheetName_9975_"/>
      <sheetName val="_Recovered_SheetName_9976_"/>
      <sheetName val="_Recovered_SheetName_9977_"/>
      <sheetName val="_Recovered_SheetName_9978_"/>
      <sheetName val="_Recovered_SheetName_9979_"/>
      <sheetName val="_Recovered_SheetName_9980_"/>
      <sheetName val="_Recovered_SheetName_9981_"/>
      <sheetName val="_Recovered_SheetName_9982_"/>
      <sheetName val="_Recovered_SheetName_9983_"/>
      <sheetName val="_Recovered_SheetName_9984_"/>
      <sheetName val="_Recovered_SheetName_9985_"/>
      <sheetName val="_Recovered_SheetName_9986_"/>
      <sheetName val="_Recovered_SheetName_9987_"/>
      <sheetName val="_Recovered_SheetName_9988_"/>
      <sheetName val="_Recovered_SheetName_9989_"/>
      <sheetName val="_Recovered_SheetName_9990_"/>
      <sheetName val="_Recovered_SheetName_9991_"/>
      <sheetName val="_Recovered_SheetName_9992_"/>
      <sheetName val="_Recovered_SheetName_9993_"/>
      <sheetName val="_Recovered_SheetName_9994_"/>
      <sheetName val="_Recovered_SheetName_9995_"/>
      <sheetName val="_Recovered_SheetName_9996_"/>
      <sheetName val="_Recovered_SheetName_9997_"/>
      <sheetName val="_Recovered_SheetName_9998_"/>
      <sheetName val="_Recovered_SheetName_9999_"/>
      <sheetName val="_Recovered_SheetName_10000_"/>
      <sheetName val="_Recovered_SheetName_10001_"/>
      <sheetName val="_Recovered_SheetName_10002_"/>
      <sheetName val="_Recovered_SheetName_10003_"/>
      <sheetName val="_Recovered_SheetName_10004_"/>
      <sheetName val="_Recovered_SheetName_10005_"/>
      <sheetName val="_Recovered_SheetName_10006_"/>
      <sheetName val="_Recovered_SheetName_10007_"/>
      <sheetName val="_Recovered_SheetName_10008_"/>
      <sheetName val="_Recovered_SheetName_10009_"/>
      <sheetName val="_Recovered_SheetName_10010_"/>
      <sheetName val="_Recovered_SheetName_10011_"/>
      <sheetName val="_Recovered_SheetName_10012_"/>
      <sheetName val="_Recovered_SheetName_10013_"/>
      <sheetName val="_Recovered_SheetName_10014_"/>
      <sheetName val="_Recovered_SheetName_10015_"/>
      <sheetName val="_Recovered_SheetName_10016_"/>
      <sheetName val="_Recovered_SheetName_10017_"/>
      <sheetName val="_Recovered_SheetName_10018_"/>
      <sheetName val="_Recovered_SheetName_10019_"/>
      <sheetName val="_Recovered_SheetName_10020_"/>
      <sheetName val="_Recovered_SheetName_10021_"/>
      <sheetName val="_Recovered_SheetName_10022_"/>
      <sheetName val="_Recovered_SheetName_10023_"/>
      <sheetName val="_Recovered_SheetName_10024_"/>
      <sheetName val="_Recovered_SheetName_10025_"/>
      <sheetName val="_Recovered_SheetName_10026_"/>
      <sheetName val="_Recovered_SheetName_10027_"/>
      <sheetName val="_Recovered_SheetName_10028_"/>
      <sheetName val="_Recovered_SheetName_10029_"/>
      <sheetName val="_Recovered_SheetName_10030_"/>
      <sheetName val="_Recovered_SheetName_10031_"/>
      <sheetName val="_Recovered_SheetName_10032_"/>
      <sheetName val="_Recovered_SheetName_10033_"/>
      <sheetName val="_Recovered_SheetName_10034_"/>
      <sheetName val="_Recovered_SheetName_10035_"/>
      <sheetName val="_Recovered_SheetName_10036_"/>
      <sheetName val="_Recovered_SheetName_10037_"/>
      <sheetName val="_Recovered_SheetName_10038_"/>
      <sheetName val="_Recovered_SheetName_10039_"/>
      <sheetName val="_Recovered_SheetName_10040_"/>
      <sheetName val="_Recovered_SheetName_10041_"/>
      <sheetName val="_Recovered_SheetName_10042_"/>
      <sheetName val="_Recovered_SheetName_10043_"/>
      <sheetName val="_Recovered_SheetName_10044_"/>
      <sheetName val="_Recovered_SheetName_10045_"/>
      <sheetName val="_Recovered_SheetName_10046_"/>
      <sheetName val="_Recovered_SheetName_10047_"/>
      <sheetName val="_Recovered_SheetName_10048_"/>
      <sheetName val="_Recovered_SheetName_10049_"/>
      <sheetName val="_Recovered_SheetName_10050_"/>
      <sheetName val="_Recovered_SheetName_10051_"/>
      <sheetName val="_Recovered_SheetName_10052_"/>
      <sheetName val="_Recovered_SheetName_10053_"/>
      <sheetName val="_Recovered_SheetName_10054_"/>
      <sheetName val="_Recovered_SheetName_10055_"/>
      <sheetName val="_Recovered_SheetName_10056_"/>
      <sheetName val="_Recovered_SheetName_10057_"/>
      <sheetName val="_Recovered_SheetName_10058_"/>
      <sheetName val="_Recovered_SheetName_10059_"/>
      <sheetName val="_Recovered_SheetName_10060_"/>
      <sheetName val="_Recovered_SheetName_10061_"/>
      <sheetName val="_Recovered_SheetName_10062_"/>
      <sheetName val="_Recovered_SheetName_10063_"/>
      <sheetName val="_Recovered_SheetName_10064_"/>
      <sheetName val="_Recovered_SheetName_10065_"/>
      <sheetName val="_Recovered_SheetName_10066_"/>
      <sheetName val="_Recovered_SheetName_10067_"/>
      <sheetName val="_Recovered_SheetName_10068_"/>
      <sheetName val="_Recovered_SheetName_10069_"/>
      <sheetName val="_Recovered_SheetName_10070_"/>
      <sheetName val="_Recovered_SheetName_10071_"/>
      <sheetName val="_Recovered_SheetName_10072_"/>
      <sheetName val="_Recovered_SheetName_10073_"/>
      <sheetName val="_Recovered_SheetName_10074_"/>
      <sheetName val="_Recovered_SheetName_10075_"/>
      <sheetName val="_Recovered_SheetName_10076_"/>
      <sheetName val="_Recovered_SheetName_10077_"/>
      <sheetName val="_Recovered_SheetName_10078_"/>
      <sheetName val="_Recovered_SheetName_10079_"/>
      <sheetName val="_Recovered_SheetName_10080_"/>
      <sheetName val="_Recovered_SheetName_10081_"/>
      <sheetName val="_Recovered_SheetName_10082_"/>
      <sheetName val="_Recovered_SheetName_10083_"/>
      <sheetName val="_Recovered_SheetName_10084_"/>
      <sheetName val="_Recovered_SheetName_10085_"/>
      <sheetName val="_Recovered_SheetName_10086_"/>
      <sheetName val="_Recovered_SheetName_10087_"/>
      <sheetName val="_Recovered_SheetName_10088_"/>
      <sheetName val="_Recovered_SheetName_10089_"/>
      <sheetName val="_Recovered_SheetName_10090_"/>
      <sheetName val="_Recovered_SheetName_10091_"/>
      <sheetName val="_Recovered_SheetName_10092_"/>
      <sheetName val="_Recovered_SheetName_10093_"/>
      <sheetName val="_Recovered_SheetName_10094_"/>
      <sheetName val="_Recovered_SheetName_10095_"/>
      <sheetName val="_Recovered_SheetName_10096_"/>
      <sheetName val="_Recovered_SheetName_10097_"/>
      <sheetName val="_Recovered_SheetName_10098_"/>
      <sheetName val="_Recovered_SheetName_10099_"/>
      <sheetName val="_Recovered_SheetName_10100_"/>
      <sheetName val="_Recovered_SheetName_10101_"/>
      <sheetName val="_Recovered_SheetName_10102_"/>
      <sheetName val="_Recovered_SheetName_10103_"/>
      <sheetName val="_Recovered_SheetName_10104_"/>
      <sheetName val="_Recovered_SheetName_10105_"/>
      <sheetName val="_Recovered_SheetName_10106_"/>
      <sheetName val="_Recovered_SheetName_10107_"/>
      <sheetName val="_Recovered_SheetName_10108_"/>
      <sheetName val="_Recovered_SheetName_10109_"/>
      <sheetName val="_Recovered_SheetName_10110_"/>
      <sheetName val="_Recovered_SheetName_10111_"/>
      <sheetName val="_Recovered_SheetName_10112_"/>
      <sheetName val="_Recovered_SheetName_10113_"/>
      <sheetName val="_Recovered_SheetName_10114_"/>
      <sheetName val="_Recovered_SheetName_10115_"/>
      <sheetName val="_Recovered_SheetName_10116_"/>
      <sheetName val="_Recovered_SheetName_10117_"/>
      <sheetName val="_Recovered_SheetName_10118_"/>
      <sheetName val="_Recovered_SheetName_10119_"/>
      <sheetName val="_Recovered_SheetName_10120_"/>
      <sheetName val="_Recovered_SheetName_10121_"/>
      <sheetName val="_Recovered_SheetName_10122_"/>
      <sheetName val="_Recovered_SheetName_10123_"/>
      <sheetName val="_Recovered_SheetName_10124_"/>
      <sheetName val="_Recovered_SheetName_10125_"/>
      <sheetName val="_Recovered_SheetName_10126_"/>
      <sheetName val="_Recovered_SheetName_10127_"/>
      <sheetName val="_Recovered_SheetName_10128_"/>
      <sheetName val="_Recovered_SheetName_10129_"/>
      <sheetName val="_Recovered_SheetName_10130_"/>
      <sheetName val="_Recovered_SheetName_10131_"/>
      <sheetName val="_Recovered_SheetName_10132_"/>
      <sheetName val="_Recovered_SheetName_10133_"/>
      <sheetName val="_Recovered_SheetName_10134_"/>
      <sheetName val="_Recovered_SheetName_10135_"/>
      <sheetName val="_Recovered_SheetName_10136_"/>
      <sheetName val="_Recovered_SheetName_10137_"/>
      <sheetName val="_Recovered_SheetName_10138_"/>
      <sheetName val="_Recovered_SheetName_10139_"/>
      <sheetName val="_Recovered_SheetName_10140_"/>
      <sheetName val="_Recovered_SheetName_10141_"/>
      <sheetName val="_Recovered_SheetName_10142_"/>
      <sheetName val="_Recovered_SheetName_10143_"/>
      <sheetName val="_Recovered_SheetName_10144_"/>
      <sheetName val="_Recovered_SheetName_10145_"/>
      <sheetName val="_Recovered_SheetName_10146_"/>
      <sheetName val="_Recovered_SheetName_10147_"/>
      <sheetName val="_Recovered_SheetName_10148_"/>
      <sheetName val="_Recovered_SheetName_10149_"/>
      <sheetName val="_Recovered_SheetName_10150_"/>
      <sheetName val="_Recovered_SheetName_10151_"/>
      <sheetName val="_Recovered_SheetName_10152_"/>
      <sheetName val="_Recovered_SheetName_10153_"/>
      <sheetName val="_Recovered_SheetName_10154_"/>
      <sheetName val="_Recovered_SheetName_10155_"/>
      <sheetName val="_Recovered_SheetName_10156_"/>
      <sheetName val="_Recovered_SheetName_10157_"/>
      <sheetName val="_Recovered_SheetName_10158_"/>
      <sheetName val="_Recovered_SheetName_10159_"/>
      <sheetName val="_Recovered_SheetName_10160_"/>
      <sheetName val="_Recovered_SheetName_10161_"/>
      <sheetName val="_Recovered_SheetName_10162_"/>
      <sheetName val="_Recovered_SheetName_10163_"/>
      <sheetName val="_Recovered_SheetName_10164_"/>
      <sheetName val="_Recovered_SheetName_10165_"/>
      <sheetName val="_Recovered_SheetName_10166_"/>
      <sheetName val="_Recovered_SheetName_10167_"/>
      <sheetName val="_Recovered_SheetName_10168_"/>
      <sheetName val="_Recovered_SheetName_10169_"/>
      <sheetName val="_Recovered_SheetName_10170_"/>
      <sheetName val="_Recovered_SheetName_10171_"/>
      <sheetName val="_Recovered_SheetName_10172_"/>
      <sheetName val="_Recovered_SheetName_10173_"/>
      <sheetName val="_Recovered_SheetName_10174_"/>
      <sheetName val="_Recovered_SheetName_10175_"/>
      <sheetName val="_Recovered_SheetName_10176_"/>
      <sheetName val="_Recovered_SheetName_10177_"/>
      <sheetName val="_Recovered_SheetName_10178_"/>
      <sheetName val="_Recovered_SheetName_10179_"/>
      <sheetName val="_Recovered_SheetName_10180_"/>
      <sheetName val="_Recovered_SheetName_10181_"/>
      <sheetName val="_Recovered_SheetName_10182_"/>
      <sheetName val="_Recovered_SheetName_10183_"/>
      <sheetName val="_Recovered_SheetName_10184_"/>
      <sheetName val="_Recovered_SheetName_10185_"/>
      <sheetName val="_Recovered_SheetName_10186_"/>
      <sheetName val="_Recovered_SheetName_10187_"/>
      <sheetName val="_Recovered_SheetName_10188_"/>
      <sheetName val="_Recovered_SheetName_10189_"/>
      <sheetName val="_Recovered_SheetName_10190_"/>
      <sheetName val="_Recovered_SheetName_10191_"/>
      <sheetName val="_Recovered_SheetName_10192_"/>
      <sheetName val="_Recovered_SheetName_10193_"/>
      <sheetName val="_Recovered_SheetName_10194_"/>
      <sheetName val="_Recovered_SheetName_10195_"/>
      <sheetName val="_Recovered_SheetName_10196_"/>
      <sheetName val="_Recovered_SheetName_10197_"/>
      <sheetName val="_Recovered_SheetName_10198_"/>
      <sheetName val="_Recovered_SheetName_10199_"/>
      <sheetName val="_Recovered_SheetName_10200_"/>
      <sheetName val="_Recovered_SheetName_10201_"/>
      <sheetName val="_Recovered_SheetName_10202_"/>
      <sheetName val="_Recovered_SheetName_10203_"/>
      <sheetName val="_Recovered_SheetName_10204_"/>
      <sheetName val="_Recovered_SheetName_10205_"/>
      <sheetName val="_Recovered_SheetName_10206_"/>
      <sheetName val="_Recovered_SheetName_10207_"/>
      <sheetName val="_Recovered_SheetName_10208_"/>
      <sheetName val="_Recovered_SheetName_10209_"/>
      <sheetName val="_Recovered_SheetName_10210_"/>
      <sheetName val="_Recovered_SheetName_10211_"/>
      <sheetName val="_Recovered_SheetName_10212_"/>
      <sheetName val="_Recovered_SheetName_10213_"/>
      <sheetName val="_Recovered_SheetName_10214_"/>
      <sheetName val="_Recovered_SheetName_10215_"/>
      <sheetName val="_Recovered_SheetName_10216_"/>
      <sheetName val="_Recovered_SheetName_10217_"/>
      <sheetName val="_Recovered_SheetName_10218_"/>
      <sheetName val="_Recovered_SheetName_10219_"/>
      <sheetName val="_Recovered_SheetName_10220_"/>
      <sheetName val="_Recovered_SheetName_10221_"/>
      <sheetName val="_Recovered_SheetName_10222_"/>
      <sheetName val="_Recovered_SheetName_10223_"/>
      <sheetName val="_Recovered_SheetName_10224_"/>
      <sheetName val="_Recovered_SheetName_10225_"/>
      <sheetName val="_Recovered_SheetName_10226_"/>
      <sheetName val="_Recovered_SheetName_10227_"/>
      <sheetName val="_Recovered_SheetName_10228_"/>
      <sheetName val="_Recovered_SheetName_10229_"/>
      <sheetName val="_Recovered_SheetName_10230_"/>
      <sheetName val="_Recovered_SheetName_10231_"/>
      <sheetName val="_Recovered_SheetName_10232_"/>
      <sheetName val="_Recovered_SheetName_10233_"/>
      <sheetName val="_Recovered_SheetName_10234_"/>
      <sheetName val="_Recovered_SheetName_10235_"/>
      <sheetName val="_Recovered_SheetName_10236_"/>
      <sheetName val="_Recovered_SheetName_10237_"/>
      <sheetName val="_Recovered_SheetName_10238_"/>
      <sheetName val="_Recovered_SheetName_10239_"/>
      <sheetName val="_Recovered_SheetName_10240_"/>
      <sheetName val="_Recovered_SheetName_10241_"/>
      <sheetName val="_Recovered_SheetName_10242_"/>
      <sheetName val="_Recovered_SheetName_10243_"/>
      <sheetName val="_Recovered_SheetName_10244_"/>
      <sheetName val="_Recovered_SheetName_10245_"/>
      <sheetName val="_Recovered_SheetName_10246_"/>
      <sheetName val="_Recovered_SheetName_10247_"/>
      <sheetName val="_Recovered_SheetName_10248_"/>
      <sheetName val="_Recovered_SheetName_10249_"/>
      <sheetName val="_Recovered_SheetName_10250_"/>
      <sheetName val="_Recovered_SheetName_10251_"/>
      <sheetName val="_Recovered_SheetName_10252_"/>
      <sheetName val="_Recovered_SheetName_10253_"/>
      <sheetName val="_Recovered_SheetName_10254_"/>
      <sheetName val="_Recovered_SheetName_10255_"/>
      <sheetName val="_Recovered_SheetName_10256_"/>
      <sheetName val="_Recovered_SheetName_10257_"/>
      <sheetName val="_Recovered_SheetName_10258_"/>
      <sheetName val="_Recovered_SheetName_10259_"/>
      <sheetName val="_Recovered_SheetName_10260_"/>
      <sheetName val="_Recovered_SheetName_10261_"/>
      <sheetName val="_Recovered_SheetName_10262_"/>
      <sheetName val="_Recovered_SheetName_10263_"/>
      <sheetName val="_Recovered_SheetName_10264_"/>
      <sheetName val="_Recovered_SheetName_10265_"/>
      <sheetName val="_Recovered_SheetName_10266_"/>
      <sheetName val="_Recovered_SheetName_10267_"/>
      <sheetName val="_Recovered_SheetName_10268_"/>
      <sheetName val="_Recovered_SheetName_10269_"/>
      <sheetName val="_Recovered_SheetName_10270_"/>
      <sheetName val="_Recovered_SheetName_10271_"/>
      <sheetName val="_Recovered_SheetName_10272_"/>
      <sheetName val="_Recovered_SheetName_10273_"/>
      <sheetName val="_Recovered_SheetName_10274_"/>
      <sheetName val="_Recovered_SheetName_10275_"/>
      <sheetName val="_Recovered_SheetName_10276_"/>
      <sheetName val="_Recovered_SheetName_10277_"/>
      <sheetName val="_Recovered_SheetName_10278_"/>
      <sheetName val="_Recovered_SheetName_10279_"/>
      <sheetName val="_Recovered_SheetName_10280_"/>
      <sheetName val="_Recovered_SheetName_10281_"/>
      <sheetName val="_Recovered_SheetName_10282_"/>
      <sheetName val="_Recovered_SheetName_10283_"/>
      <sheetName val="_Recovered_SheetName_10284_"/>
      <sheetName val="_Recovered_SheetName_10285_"/>
      <sheetName val="_Recovered_SheetName_10286_"/>
      <sheetName val="_Recovered_SheetName_10287_"/>
      <sheetName val="_Recovered_SheetName_10288_"/>
      <sheetName val="_Recovered_SheetName_10289_"/>
      <sheetName val="_Recovered_SheetName_10290_"/>
      <sheetName val="_Recovered_SheetName_10291_"/>
      <sheetName val="_Recovered_SheetName_10292_"/>
      <sheetName val="_Recovered_SheetName_10293_"/>
      <sheetName val="_Recovered_SheetName_10294_"/>
      <sheetName val="_Recovered_SheetName_10295_"/>
      <sheetName val="_Recovered_SheetName_10296_"/>
      <sheetName val="_Recovered_SheetName_10297_"/>
      <sheetName val="_Recovered_SheetName_10298_"/>
      <sheetName val="_Recovered_SheetName_10299_"/>
      <sheetName val="_Recovered_SheetName_10300_"/>
      <sheetName val="_Recovered_SheetName_10301_"/>
      <sheetName val="_Recovered_SheetName_10302_"/>
      <sheetName val="_Recovered_SheetName_10303_"/>
      <sheetName val="_Recovered_SheetName_10304_"/>
      <sheetName val="_Recovered_SheetName_10305_"/>
      <sheetName val="_Recovered_SheetName_10306_"/>
      <sheetName val="_Recovered_SheetName_10307_"/>
      <sheetName val="_Recovered_SheetName_10308_"/>
      <sheetName val="_Recovered_SheetName_10309_"/>
      <sheetName val="_Recovered_SheetName_10310_"/>
      <sheetName val="_Recovered_SheetName_10311_"/>
      <sheetName val="_Recovered_SheetName_10312_"/>
      <sheetName val="_Recovered_SheetName_10313_"/>
      <sheetName val="_Recovered_SheetName_10314_"/>
      <sheetName val="_Recovered_SheetName_10315_"/>
      <sheetName val="_Recovered_SheetName_10316_"/>
      <sheetName val="_Recovered_SheetName_10317_"/>
      <sheetName val="_Recovered_SheetName_10318_"/>
      <sheetName val="_Recovered_SheetName_10319_"/>
      <sheetName val="_Recovered_SheetName_10320_"/>
      <sheetName val="_Recovered_SheetName_10321_"/>
      <sheetName val="_Recovered_SheetName_10322_"/>
      <sheetName val="_Recovered_SheetName_10323_"/>
      <sheetName val="_Recovered_SheetName_10324_"/>
      <sheetName val="_Recovered_SheetName_10325_"/>
      <sheetName val="_Recovered_SheetName_10326_"/>
      <sheetName val="_Recovered_SheetName_10327_"/>
      <sheetName val="_Recovered_SheetName_10328_"/>
      <sheetName val="_Recovered_SheetName_10329_"/>
      <sheetName val="_Recovered_SheetName_10330_"/>
      <sheetName val="_Recovered_SheetName_10331_"/>
      <sheetName val="_Recovered_SheetName_10332_"/>
      <sheetName val="_Recovered_SheetName_10333_"/>
      <sheetName val="_Recovered_SheetName_10334_"/>
      <sheetName val="_Recovered_SheetName_10335_"/>
      <sheetName val="_Recovered_SheetName_10336_"/>
      <sheetName val="_Recovered_SheetName_10337_"/>
      <sheetName val="_Recovered_SheetName_10338_"/>
      <sheetName val="_Recovered_SheetName_10339_"/>
      <sheetName val="_Recovered_SheetName_10340_"/>
      <sheetName val="_Recovered_SheetName_10341_"/>
      <sheetName val="_Recovered_SheetName_10342_"/>
      <sheetName val="_Recovered_SheetName_10343_"/>
      <sheetName val="_Recovered_SheetName_10344_"/>
      <sheetName val="_Recovered_SheetName_10345_"/>
      <sheetName val="_Recovered_SheetName_10346_"/>
      <sheetName val="_Recovered_SheetName_10347_"/>
      <sheetName val="_Recovered_SheetName_10348_"/>
      <sheetName val="_Recovered_SheetName_10349_"/>
      <sheetName val="_Recovered_SheetName_10350_"/>
      <sheetName val="_Recovered_SheetName_10351_"/>
      <sheetName val="_Recovered_SheetName_10352_"/>
      <sheetName val="_Recovered_SheetName_10353_"/>
      <sheetName val="_Recovered_SheetName_10354_"/>
      <sheetName val="_Recovered_SheetName_10355_"/>
      <sheetName val="_Recovered_SheetName_10356_"/>
      <sheetName val="_Recovered_SheetName_10357_"/>
      <sheetName val="_Recovered_SheetName_10358_"/>
      <sheetName val="_Recovered_SheetName_10359_"/>
      <sheetName val="_Recovered_SheetName_10360_"/>
      <sheetName val="_Recovered_SheetName_10361_"/>
      <sheetName val="_Recovered_SheetName_10362_"/>
      <sheetName val="_Recovered_SheetName_10363_"/>
      <sheetName val="_Recovered_SheetName_10364_"/>
      <sheetName val="_Recovered_SheetName_10365_"/>
      <sheetName val="_Recovered_SheetName_10366_"/>
      <sheetName val="_Recovered_SheetName_10367_"/>
      <sheetName val="_Recovered_SheetName_10368_"/>
      <sheetName val="_Recovered_SheetName_10369_"/>
      <sheetName val="_Recovered_SheetName_10370_"/>
      <sheetName val="_Recovered_SheetName_10371_"/>
      <sheetName val="_Recovered_SheetName_10372_"/>
      <sheetName val="_Recovered_SheetName_10373_"/>
      <sheetName val="_Recovered_SheetName_10374_"/>
      <sheetName val="_Recovered_SheetName_10375_"/>
      <sheetName val="_Recovered_SheetName_10376_"/>
      <sheetName val="_Recovered_SheetName_10377_"/>
      <sheetName val="_Recovered_SheetName_10378_"/>
      <sheetName val="_Recovered_SheetName_10379_"/>
      <sheetName val="_Recovered_SheetName_10380_"/>
      <sheetName val="_Recovered_SheetName_10381_"/>
      <sheetName val="_Recovered_SheetName_10382_"/>
      <sheetName val="_Recovered_SheetName_10383_"/>
      <sheetName val="_Recovered_SheetName_10384_"/>
      <sheetName val="_Recovered_SheetName_10385_"/>
      <sheetName val="_Recovered_SheetName_10386_"/>
      <sheetName val="_Recovered_SheetName_10387_"/>
      <sheetName val="_Recovered_SheetName_10388_"/>
      <sheetName val="_Recovered_SheetName_10389_"/>
      <sheetName val="_Recovered_SheetName_10390_"/>
      <sheetName val="_Recovered_SheetName_10391_"/>
      <sheetName val="_Recovered_SheetName_10392_"/>
      <sheetName val="_Recovered_SheetName_10393_"/>
      <sheetName val="_Recovered_SheetName_10394_"/>
      <sheetName val="_Recovered_SheetName_10395_"/>
      <sheetName val="_Recovered_SheetName_10396_"/>
      <sheetName val="_Recovered_SheetName_10397_"/>
      <sheetName val="_Recovered_SheetName_10398_"/>
      <sheetName val="_Recovered_SheetName_10399_"/>
      <sheetName val="_Recovered_SheetName_10400_"/>
      <sheetName val="_Recovered_SheetName_10401_"/>
      <sheetName val="_Recovered_SheetName_10402_"/>
      <sheetName val="_Recovered_SheetName_10403_"/>
      <sheetName val="_Recovered_SheetName_10404_"/>
      <sheetName val="_Recovered_SheetName_10405_"/>
      <sheetName val="_Recovered_SheetName_10406_"/>
      <sheetName val="_Recovered_SheetName_10407_"/>
      <sheetName val="_Recovered_SheetName_10408_"/>
      <sheetName val="_Recovered_SheetName_10409_"/>
      <sheetName val="_Recovered_SheetName_10410_"/>
      <sheetName val="_Recovered_SheetName_10411_"/>
      <sheetName val="_Recovered_SheetName_10412_"/>
      <sheetName val="_Recovered_SheetName_10413_"/>
      <sheetName val="_Recovered_SheetName_10414_"/>
      <sheetName val="_Recovered_SheetName_10415_"/>
      <sheetName val="_Recovered_SheetName_10416_"/>
      <sheetName val="_Recovered_SheetName_10417_"/>
      <sheetName val="_Recovered_SheetName_10418_"/>
      <sheetName val="_Recovered_SheetName_10419_"/>
      <sheetName val="_Recovered_SheetName_10420_"/>
      <sheetName val="_Recovered_SheetName_10421_"/>
      <sheetName val="_Recovered_SheetName_10422_"/>
      <sheetName val="_Recovered_SheetName_10423_"/>
      <sheetName val="_Recovered_SheetName_10424_"/>
      <sheetName val="_Recovered_SheetName_10425_"/>
      <sheetName val="_Recovered_SheetName_10426_"/>
      <sheetName val="_Recovered_SheetName_10427_"/>
      <sheetName val="_Recovered_SheetName_10428_"/>
      <sheetName val="_Recovered_SheetName_10429_"/>
      <sheetName val="_Recovered_SheetName_10430_"/>
      <sheetName val="_Recovered_SheetName_10431_"/>
      <sheetName val="_Recovered_SheetName_10432_"/>
      <sheetName val="_Recovered_SheetName_10433_"/>
      <sheetName val="_Recovered_SheetName_10434_"/>
      <sheetName val="_Recovered_SheetName_10435_"/>
      <sheetName val="_Recovered_SheetName_10436_"/>
      <sheetName val="_Recovered_SheetName_10437_"/>
      <sheetName val="_Recovered_SheetName_10438_"/>
      <sheetName val="_Recovered_SheetName_10439_"/>
      <sheetName val="_Recovered_SheetName_10440_"/>
      <sheetName val="_Recovered_SheetName_10441_"/>
      <sheetName val="_Recovered_SheetName_10442_"/>
      <sheetName val="_Recovered_SheetName_10443_"/>
      <sheetName val="_Recovered_SheetName_10444_"/>
      <sheetName val="_Recovered_SheetName_10445_"/>
      <sheetName val="_Recovered_SheetName_10446_"/>
      <sheetName val="_Recovered_SheetName_10447_"/>
      <sheetName val="_Recovered_SheetName_10448_"/>
      <sheetName val="_Recovered_SheetName_10449_"/>
      <sheetName val="_Recovered_SheetName_10450_"/>
      <sheetName val="_Recovered_SheetName_10451_"/>
      <sheetName val="_Recovered_SheetName_10452_"/>
      <sheetName val="_Recovered_SheetName_10453_"/>
      <sheetName val="_Recovered_SheetName_10454_"/>
      <sheetName val="_Recovered_SheetName_10455_"/>
      <sheetName val="_Recovered_SheetName_10456_"/>
      <sheetName val="_Recovered_SheetName_10457_"/>
      <sheetName val="_Recovered_SheetName_10458_"/>
      <sheetName val="_Recovered_SheetName_10459_"/>
      <sheetName val="_Recovered_SheetName_10460_"/>
      <sheetName val="_Recovered_SheetName_10461_"/>
      <sheetName val="_Recovered_SheetName_10462_"/>
      <sheetName val="_Recovered_SheetName_10463_"/>
      <sheetName val="_Recovered_SheetName_10464_"/>
      <sheetName val="_Recovered_SheetName_10465_"/>
      <sheetName val="_Recovered_SheetName_10466_"/>
      <sheetName val="_Recovered_SheetName_10467_"/>
      <sheetName val="_Recovered_SheetName_10468_"/>
      <sheetName val="_Recovered_SheetName_10469_"/>
      <sheetName val="_Recovered_SheetName_10470_"/>
      <sheetName val="_Recovered_SheetName_10471_"/>
      <sheetName val="_Recovered_SheetName_10472_"/>
      <sheetName val="_Recovered_SheetName_10473_"/>
      <sheetName val="_Recovered_SheetName_10474_"/>
      <sheetName val="_Recovered_SheetName_10475_"/>
      <sheetName val="_Recovered_SheetName_10476_"/>
      <sheetName val="_Recovered_SheetName_10477_"/>
      <sheetName val="_Recovered_SheetName_10478_"/>
      <sheetName val="_Recovered_SheetName_10479_"/>
      <sheetName val="_Recovered_SheetName_10480_"/>
      <sheetName val="_Recovered_SheetName_10481_"/>
      <sheetName val="_Recovered_SheetName_10482_"/>
      <sheetName val="_Recovered_SheetName_10483_"/>
      <sheetName val="_Recovered_SheetName_10484_"/>
      <sheetName val="_Recovered_SheetName_10485_"/>
      <sheetName val="_Recovered_SheetName_10486_"/>
      <sheetName val="_Recovered_SheetName_10487_"/>
      <sheetName val="_Recovered_SheetName_10488_"/>
      <sheetName val="_Recovered_SheetName_10489_"/>
      <sheetName val="_Recovered_SheetName_10490_"/>
      <sheetName val="_Recovered_SheetName_10491_"/>
      <sheetName val="_Recovered_SheetName_10492_"/>
      <sheetName val="_Recovered_SheetName_10493_"/>
      <sheetName val="_Recovered_SheetName_10494_"/>
      <sheetName val="_Recovered_SheetName_10495_"/>
      <sheetName val="_Recovered_SheetName_10496_"/>
      <sheetName val="_Recovered_SheetName_10497_"/>
      <sheetName val="_Recovered_SheetName_10498_"/>
      <sheetName val="_Recovered_SheetName_10499_"/>
      <sheetName val="_Recovered_SheetName_10500_"/>
      <sheetName val="_Recovered_SheetName_10501_"/>
      <sheetName val="_Recovered_SheetName_10502_"/>
      <sheetName val="_Recovered_SheetName_10503_"/>
      <sheetName val="_Recovered_SheetName_10504_"/>
      <sheetName val="_Recovered_SheetName_10505_"/>
      <sheetName val="_Recovered_SheetName_10506_"/>
      <sheetName val="_Recovered_SheetName_10507_"/>
      <sheetName val="_Recovered_SheetName_10508_"/>
      <sheetName val="_Recovered_SheetName_10509_"/>
      <sheetName val="_Recovered_SheetName_10510_"/>
      <sheetName val="_Recovered_SheetName_10511_"/>
      <sheetName val="_Recovered_SheetName_10512_"/>
      <sheetName val="_Recovered_SheetName_10513_"/>
      <sheetName val="_Recovered_SheetName_10514_"/>
      <sheetName val="_Recovered_SheetName_10515_"/>
      <sheetName val="_Recovered_SheetName_10516_"/>
      <sheetName val="_Recovered_SheetName_10517_"/>
      <sheetName val="_Recovered_SheetName_10518_"/>
      <sheetName val="_Recovered_SheetName_10519_"/>
      <sheetName val="_Recovered_SheetName_10520_"/>
      <sheetName val="_Recovered_SheetName_10521_"/>
      <sheetName val="_Recovered_SheetName_10522_"/>
      <sheetName val="_Recovered_SheetName_10523_"/>
      <sheetName val="_Recovered_SheetName_10524_"/>
      <sheetName val="_Recovered_SheetName_10525_"/>
      <sheetName val="_Recovered_SheetName_10526_"/>
      <sheetName val="_Recovered_SheetName_10527_"/>
      <sheetName val="_Recovered_SheetName_10528_"/>
      <sheetName val="_Recovered_SheetName_10529_"/>
      <sheetName val="_Recovered_SheetName_10530_"/>
      <sheetName val="_Recovered_SheetName_10531_"/>
      <sheetName val="_Recovered_SheetName_10532_"/>
      <sheetName val="_Recovered_SheetName_10533_"/>
      <sheetName val="_Recovered_SheetName_10534_"/>
      <sheetName val="_Recovered_SheetName_10535_"/>
      <sheetName val="_Recovered_SheetName_10536_"/>
      <sheetName val="_Recovered_SheetName_10537_"/>
      <sheetName val="_Recovered_SheetName_10538_"/>
      <sheetName val="_Recovered_SheetName_10539_"/>
      <sheetName val="_Recovered_SheetName_10540_"/>
      <sheetName val="_Recovered_SheetName_10541_"/>
      <sheetName val="_Recovered_SheetName_10542_"/>
      <sheetName val="_Recovered_SheetName_10543_"/>
      <sheetName val="_Recovered_SheetName_10544_"/>
      <sheetName val="_Recovered_SheetName_10545_"/>
      <sheetName val="_Recovered_SheetName_10546_"/>
      <sheetName val="_Recovered_SheetName_10547_"/>
      <sheetName val="_Recovered_SheetName_10548_"/>
      <sheetName val="_Recovered_SheetName_10549_"/>
      <sheetName val="_Recovered_SheetName_10550_"/>
      <sheetName val="_Recovered_SheetName_10551_"/>
      <sheetName val="_Recovered_SheetName_10552_"/>
      <sheetName val="_Recovered_SheetName_10553_"/>
      <sheetName val="_Recovered_SheetName_10554_"/>
      <sheetName val="_Recovered_SheetName_10555_"/>
      <sheetName val="_Recovered_SheetName_10556_"/>
      <sheetName val="_Recovered_SheetName_10557_"/>
      <sheetName val="_Recovered_SheetName_10558_"/>
      <sheetName val="_Recovered_SheetName_10559_"/>
      <sheetName val="_Recovered_SheetName_10560_"/>
      <sheetName val="_Recovered_SheetName_10561_"/>
      <sheetName val="_Recovered_SheetName_10562_"/>
      <sheetName val="_Recovered_SheetName_10563_"/>
      <sheetName val="_Recovered_SheetName_10564_"/>
      <sheetName val="_Recovered_SheetName_10565_"/>
      <sheetName val="_Recovered_SheetName_10566_"/>
      <sheetName val="_Recovered_SheetName_10567_"/>
      <sheetName val="_Recovered_SheetName_10568_"/>
      <sheetName val="_Recovered_SheetName_10569_"/>
      <sheetName val="_Recovered_SheetName_10570_"/>
      <sheetName val="_Recovered_SheetName_10571_"/>
      <sheetName val="_Recovered_SheetName_10572_"/>
      <sheetName val="_Recovered_SheetName_10573_"/>
      <sheetName val="_Recovered_SheetName_10574_"/>
      <sheetName val="_Recovered_SheetName_10575_"/>
      <sheetName val="_Recovered_SheetName_10576_"/>
      <sheetName val="_Recovered_SheetName_10577_"/>
      <sheetName val="_Recovered_SheetName_10578_"/>
      <sheetName val="_Recovered_SheetName_10579_"/>
      <sheetName val="_Recovered_SheetName_10580_"/>
      <sheetName val="_Recovered_SheetName_10581_"/>
      <sheetName val="_Recovered_SheetName_10582_"/>
      <sheetName val="_Recovered_SheetName_10583_"/>
      <sheetName val="_Recovered_SheetName_10584_"/>
      <sheetName val="_Recovered_SheetName_10585_"/>
      <sheetName val="_Recovered_SheetName_10586_"/>
      <sheetName val="_Recovered_SheetName_10587_"/>
      <sheetName val="_Recovered_SheetName_10588_"/>
      <sheetName val="_Recovered_SheetName_10589_"/>
      <sheetName val="_Recovered_SheetName_10590_"/>
      <sheetName val="_Recovered_SheetName_10591_"/>
      <sheetName val="_Recovered_SheetName_10592_"/>
      <sheetName val="_Recovered_SheetName_10593_"/>
      <sheetName val="_Recovered_SheetName_10594_"/>
      <sheetName val="_Recovered_SheetName_10595_"/>
      <sheetName val="_Recovered_SheetName_10596_"/>
      <sheetName val="_Recovered_SheetName_10597_"/>
      <sheetName val="_Recovered_SheetName_10598_"/>
      <sheetName val="_Recovered_SheetName_10599_"/>
      <sheetName val="_Recovered_SheetName_10600_"/>
      <sheetName val="_Recovered_SheetName_10601_"/>
      <sheetName val="_Recovered_SheetName_10602_"/>
      <sheetName val="_Recovered_SheetName_10603_"/>
      <sheetName val="_Recovered_SheetName_10604_"/>
      <sheetName val="_Recovered_SheetName_10605_"/>
      <sheetName val="_Recovered_SheetName_10606_"/>
      <sheetName val="_Recovered_SheetName_10607_"/>
      <sheetName val="_Recovered_SheetName_10608_"/>
      <sheetName val="_Recovered_SheetName_10609_"/>
      <sheetName val="_Recovered_SheetName_10610_"/>
      <sheetName val="_Recovered_SheetName_10611_"/>
      <sheetName val="_Recovered_SheetName_10612_"/>
      <sheetName val="_Recovered_SheetName_10613_"/>
      <sheetName val="_Recovered_SheetName_10614_"/>
      <sheetName val="_Recovered_SheetName_10615_"/>
      <sheetName val="_Recovered_SheetName_10616_"/>
      <sheetName val="_Recovered_SheetName_10617_"/>
      <sheetName val="_Recovered_SheetName_10618_"/>
      <sheetName val="_Recovered_SheetName_10619_"/>
      <sheetName val="_Recovered_SheetName_10620_"/>
      <sheetName val="_Recovered_SheetName_10621_"/>
      <sheetName val="_Recovered_SheetName_10622_"/>
      <sheetName val="_Recovered_SheetName_10623_"/>
      <sheetName val="_Recovered_SheetName_10624_"/>
      <sheetName val="_Recovered_SheetName_10625_"/>
      <sheetName val="_Recovered_SheetName_10626_"/>
      <sheetName val="_Recovered_SheetName_10627_"/>
      <sheetName val="_Recovered_SheetName_10628_"/>
      <sheetName val="_Recovered_SheetName_10629_"/>
      <sheetName val="_Recovered_SheetName_10630_"/>
      <sheetName val="_Recovered_SheetName_10631_"/>
      <sheetName val="_Recovered_SheetName_10632_"/>
      <sheetName val="_Recovered_SheetName_10633_"/>
      <sheetName val="_Recovered_SheetName_10634_"/>
      <sheetName val="_Recovered_SheetName_10635_"/>
      <sheetName val="_Recovered_SheetName_10636_"/>
      <sheetName val="_Recovered_SheetName_10637_"/>
      <sheetName val="_Recovered_SheetName_10638_"/>
      <sheetName val="_Recovered_SheetName_10639_"/>
      <sheetName val="_Recovered_SheetName_10640_"/>
      <sheetName val="_Recovered_SheetName_10641_"/>
      <sheetName val="_Recovered_SheetName_10642_"/>
      <sheetName val="_Recovered_SheetName_10643_"/>
      <sheetName val="_Recovered_SheetName_10644_"/>
      <sheetName val="_Recovered_SheetName_10645_"/>
      <sheetName val="_Recovered_SheetName_10646_"/>
      <sheetName val="_Recovered_SheetName_10647_"/>
      <sheetName val="_Recovered_SheetName_10648_"/>
      <sheetName val="_Recovered_SheetName_10649_"/>
      <sheetName val="_Recovered_SheetName_10650_"/>
      <sheetName val="_Recovered_SheetName_10651_"/>
      <sheetName val="_Recovered_SheetName_10652_"/>
      <sheetName val="_Recovered_SheetName_10653_"/>
      <sheetName val="_Recovered_SheetName_10654_"/>
      <sheetName val="_Recovered_SheetName_10655_"/>
      <sheetName val="_Recovered_SheetName_10656_"/>
      <sheetName val="_Recovered_SheetName_10657_"/>
      <sheetName val="_Recovered_SheetName_10658_"/>
      <sheetName val="_Recovered_SheetName_10659_"/>
      <sheetName val="_Recovered_SheetName_10660_"/>
      <sheetName val="_Recovered_SheetName_10661_"/>
      <sheetName val="_Recovered_SheetName_10662_"/>
      <sheetName val="_Recovered_SheetName_10663_"/>
      <sheetName val="_Recovered_SheetName_10664_"/>
      <sheetName val="_Recovered_SheetName_10665_"/>
      <sheetName val="_Recovered_SheetName_10666_"/>
      <sheetName val="_Recovered_SheetName_10667_"/>
      <sheetName val="_Recovered_SheetName_10668_"/>
      <sheetName val="_Recovered_SheetName_10669_"/>
      <sheetName val="_Recovered_SheetName_10670_"/>
      <sheetName val="_Recovered_SheetName_10671_"/>
      <sheetName val="_Recovered_SheetName_10672_"/>
      <sheetName val="_Recovered_SheetName_10673_"/>
      <sheetName val="_Recovered_SheetName_10674_"/>
      <sheetName val="_Recovered_SheetName_10675_"/>
      <sheetName val="_Recovered_SheetName_10676_"/>
      <sheetName val="_Recovered_SheetName_10677_"/>
      <sheetName val="_Recovered_SheetName_10678_"/>
      <sheetName val="_Recovered_SheetName_10679_"/>
      <sheetName val="_Recovered_SheetName_10680_"/>
      <sheetName val="_Recovered_SheetName_10681_"/>
      <sheetName val="_Recovered_SheetName_10682_"/>
      <sheetName val="_Recovered_SheetName_10683_"/>
      <sheetName val="_Recovered_SheetName_10684_"/>
      <sheetName val="_Recovered_SheetName_10685_"/>
      <sheetName val="_Recovered_SheetName_10686_"/>
      <sheetName val="_Recovered_SheetName_10687_"/>
      <sheetName val="_Recovered_SheetName_10688_"/>
      <sheetName val="_Recovered_SheetName_10689_"/>
      <sheetName val="_Recovered_SheetName_10690_"/>
      <sheetName val="_Recovered_SheetName_10691_"/>
      <sheetName val="_Recovered_SheetName_10692_"/>
      <sheetName val="_Recovered_SheetName_10693_"/>
      <sheetName val="_Recovered_SheetName_10694_"/>
      <sheetName val="_Recovered_SheetName_10695_"/>
      <sheetName val="_Recovered_SheetName_10696_"/>
      <sheetName val="_Recovered_SheetName_10697_"/>
      <sheetName val="_Recovered_SheetName_10698_"/>
      <sheetName val="_Recovered_SheetName_10699_"/>
      <sheetName val="_Recovered_SheetName_10700_"/>
      <sheetName val="_Recovered_SheetName_10701_"/>
      <sheetName val="_Recovered_SheetName_10702_"/>
      <sheetName val="_Recovered_SheetName_10703_"/>
      <sheetName val="_Recovered_SheetName_10704_"/>
      <sheetName val="_Recovered_SheetName_10705_"/>
      <sheetName val="_Recovered_SheetName_10706_"/>
      <sheetName val="_Recovered_SheetName_10707_"/>
      <sheetName val="_Recovered_SheetName_10708_"/>
      <sheetName val="_Recovered_SheetName_10709_"/>
      <sheetName val="_Recovered_SheetName_10710_"/>
      <sheetName val="_Recovered_SheetName_10711_"/>
      <sheetName val="_Recovered_SheetName_10712_"/>
      <sheetName val="_Recovered_SheetName_10713_"/>
      <sheetName val="_Recovered_SheetName_10714_"/>
      <sheetName val="_Recovered_SheetName_10715_"/>
      <sheetName val="_Recovered_SheetName_10716_"/>
      <sheetName val="_Recovered_SheetName_10717_"/>
      <sheetName val="_Recovered_SheetName_10718_"/>
      <sheetName val="_Recovered_SheetName_10719_"/>
      <sheetName val="_Recovered_SheetName_10720_"/>
      <sheetName val="_Recovered_SheetName_10721_"/>
      <sheetName val="_Recovered_SheetName_10722_"/>
      <sheetName val="_Recovered_SheetName_10723_"/>
      <sheetName val="_Recovered_SheetName_10724_"/>
      <sheetName val="_Recovered_SheetName_10725_"/>
      <sheetName val="_Recovered_SheetName_10726_"/>
      <sheetName val="_Recovered_SheetName_10727_"/>
      <sheetName val="_Recovered_SheetName_10728_"/>
      <sheetName val="_Recovered_SheetName_10729_"/>
      <sheetName val="_Recovered_SheetName_10730_"/>
      <sheetName val="_Recovered_SheetName_10731_"/>
      <sheetName val="_Recovered_SheetName_10732_"/>
      <sheetName val="_Recovered_SheetName_10733_"/>
      <sheetName val="_Recovered_SheetName_10734_"/>
      <sheetName val="_Recovered_SheetName_10735_"/>
      <sheetName val="_Recovered_SheetName_10736_"/>
      <sheetName val="_Recovered_SheetName_10737_"/>
      <sheetName val="_Recovered_SheetName_10738_"/>
      <sheetName val="_Recovered_SheetName_10739_"/>
      <sheetName val="_Recovered_SheetName_10740_"/>
      <sheetName val="_Recovered_SheetName_10741_"/>
      <sheetName val="_Recovered_SheetName_10742_"/>
      <sheetName val="_Recovered_SheetName_10743_"/>
      <sheetName val="_Recovered_SheetName_10744_"/>
      <sheetName val="_Recovered_SheetName_10745_"/>
      <sheetName val="_Recovered_SheetName_10746_"/>
      <sheetName val="_Recovered_SheetName_10747_"/>
      <sheetName val="_Recovered_SheetName_10748_"/>
      <sheetName val="_Recovered_SheetName_10749_"/>
      <sheetName val="_Recovered_SheetName_10750_"/>
      <sheetName val="_Recovered_SheetName_10751_"/>
      <sheetName val="_Recovered_SheetName_10752_"/>
      <sheetName val="_Recovered_SheetName_10753_"/>
      <sheetName val="_Recovered_SheetName_10754_"/>
      <sheetName val="_Recovered_SheetName_10755_"/>
      <sheetName val="_Recovered_SheetName_10756_"/>
      <sheetName val="_Recovered_SheetName_10757_"/>
      <sheetName val="_Recovered_SheetName_10758_"/>
      <sheetName val="_Recovered_SheetName_10759_"/>
      <sheetName val="_Recovered_SheetName_10760_"/>
      <sheetName val="_Recovered_SheetName_10761_"/>
      <sheetName val="_Recovered_SheetName_10762_"/>
      <sheetName val="_Recovered_SheetName_10763_"/>
      <sheetName val="_Recovered_SheetName_10764_"/>
      <sheetName val="_Recovered_SheetName_10765_"/>
      <sheetName val="_Recovered_SheetName_10766_"/>
      <sheetName val="_Recovered_SheetName_10767_"/>
      <sheetName val="_Recovered_SheetName_10768_"/>
      <sheetName val="_Recovered_SheetName_10769_"/>
      <sheetName val="_Recovered_SheetName_10770_"/>
      <sheetName val="_Recovered_SheetName_10771_"/>
      <sheetName val="_Recovered_SheetName_10772_"/>
      <sheetName val="_Recovered_SheetName_10773_"/>
      <sheetName val="_Recovered_SheetName_10774_"/>
      <sheetName val="_Recovered_SheetName_10775_"/>
      <sheetName val="_Recovered_SheetName_10776_"/>
      <sheetName val="_Recovered_SheetName_10777_"/>
      <sheetName val="_Recovered_SheetName_10778_"/>
      <sheetName val="_Recovered_SheetName_10779_"/>
      <sheetName val="_Recovered_SheetName_10780_"/>
      <sheetName val="_Recovered_SheetName_10781_"/>
      <sheetName val="_Recovered_SheetName_10782_"/>
      <sheetName val="_Recovered_SheetName_10783_"/>
      <sheetName val="_Recovered_SheetName_10784_"/>
      <sheetName val="_Recovered_SheetName_10785_"/>
      <sheetName val="_Recovered_SheetName_10786_"/>
      <sheetName val="_Recovered_SheetName_10787_"/>
      <sheetName val="_Recovered_SheetName_10788_"/>
      <sheetName val="_Recovered_SheetName_10789_"/>
      <sheetName val="_Recovered_SheetName_10790_"/>
      <sheetName val="_Recovered_SheetName_10791_"/>
      <sheetName val="_Recovered_SheetName_10792_"/>
      <sheetName val="_Recovered_SheetName_10793_"/>
      <sheetName val="_Recovered_SheetName_10794_"/>
      <sheetName val="_Recovered_SheetName_10795_"/>
      <sheetName val="_Recovered_SheetName_10796_"/>
      <sheetName val="_Recovered_SheetName_10797_"/>
      <sheetName val="_Recovered_SheetName_10798_"/>
      <sheetName val="_Recovered_SheetName_10799_"/>
      <sheetName val="_Recovered_SheetName_10800_"/>
      <sheetName val="_Recovered_SheetName_10801_"/>
      <sheetName val="_Recovered_SheetName_10802_"/>
      <sheetName val="_Recovered_SheetName_10803_"/>
      <sheetName val="_Recovered_SheetName_10804_"/>
      <sheetName val="_Recovered_SheetName_10805_"/>
      <sheetName val="_Recovered_SheetName_10806_"/>
      <sheetName val="_Recovered_SheetName_10807_"/>
      <sheetName val="_Recovered_SheetName_10808_"/>
      <sheetName val="_Recovered_SheetName_10809_"/>
      <sheetName val="_Recovered_SheetName_10810_"/>
      <sheetName val="_Recovered_SheetName_10811_"/>
      <sheetName val="_Recovered_SheetName_10812_"/>
      <sheetName val="_Recovered_SheetName_10813_"/>
      <sheetName val="_Recovered_SheetName_10814_"/>
      <sheetName val="_Recovered_SheetName_10815_"/>
      <sheetName val="_Recovered_SheetName_10816_"/>
      <sheetName val="_Recovered_SheetName_10817_"/>
      <sheetName val="_Recovered_SheetName_10818_"/>
      <sheetName val="_Recovered_SheetName_10819_"/>
      <sheetName val="_Recovered_SheetName_10820_"/>
      <sheetName val="_Recovered_SheetName_10821_"/>
      <sheetName val="_Recovered_SheetName_10822_"/>
      <sheetName val="_Recovered_SheetName_10823_"/>
      <sheetName val="_Recovered_SheetName_10824_"/>
      <sheetName val="_Recovered_SheetName_10825_"/>
      <sheetName val="_Recovered_SheetName_10826_"/>
      <sheetName val="_Recovered_SheetName_10827_"/>
      <sheetName val="_Recovered_SheetName_10828_"/>
      <sheetName val="_Recovered_SheetName_10829_"/>
      <sheetName val="_Recovered_SheetName_10830_"/>
      <sheetName val="_Recovered_SheetName_10831_"/>
      <sheetName val="_Recovered_SheetName_10832_"/>
      <sheetName val="_Recovered_SheetName_10833_"/>
      <sheetName val="_Recovered_SheetName_10834_"/>
      <sheetName val="_Recovered_SheetName_10835_"/>
      <sheetName val="_Recovered_SheetName_10836_"/>
      <sheetName val="_Recovered_SheetName_10837_"/>
      <sheetName val="_Recovered_SheetName_10838_"/>
      <sheetName val="_Recovered_SheetName_10839_"/>
      <sheetName val="_Recovered_SheetName_10840_"/>
      <sheetName val="_Recovered_SheetName_10841_"/>
      <sheetName val="_Recovered_SheetName_10842_"/>
      <sheetName val="_Recovered_SheetName_10843_"/>
      <sheetName val="_Recovered_SheetName_10844_"/>
      <sheetName val="_Recovered_SheetName_10845_"/>
      <sheetName val="_Recovered_SheetName_10846_"/>
      <sheetName val="_Recovered_SheetName_10847_"/>
      <sheetName val="_Recovered_SheetName_10848_"/>
      <sheetName val="_Recovered_SheetName_10849_"/>
      <sheetName val="_Recovered_SheetName_10850_"/>
      <sheetName val="_Recovered_SheetName_10851_"/>
      <sheetName val="_Recovered_SheetName_10852_"/>
      <sheetName val="_Recovered_SheetName_10853_"/>
      <sheetName val="_Recovered_SheetName_10854_"/>
      <sheetName val="_Recovered_SheetName_10855_"/>
      <sheetName val="_Recovered_SheetName_10856_"/>
      <sheetName val="_Recovered_SheetName_10857_"/>
      <sheetName val="_Recovered_SheetName_10858_"/>
      <sheetName val="_Recovered_SheetName_10859_"/>
      <sheetName val="_Recovered_SheetName_10860_"/>
      <sheetName val="_Recovered_SheetName_10861_"/>
      <sheetName val="_Recovered_SheetName_10862_"/>
      <sheetName val="_Recovered_SheetName_10863_"/>
      <sheetName val="_Recovered_SheetName_10864_"/>
      <sheetName val="_Recovered_SheetName_10865_"/>
      <sheetName val="_Recovered_SheetName_10866_"/>
      <sheetName val="_Recovered_SheetName_10867_"/>
      <sheetName val="_Recovered_SheetName_10868_"/>
      <sheetName val="_Recovered_SheetName_10869_"/>
      <sheetName val="_Recovered_SheetName_10870_"/>
      <sheetName val="_Recovered_SheetName_10871_"/>
      <sheetName val="_Recovered_SheetName_10872_"/>
      <sheetName val="_Recovered_SheetName_10873_"/>
      <sheetName val="_Recovered_SheetName_10874_"/>
      <sheetName val="_Recovered_SheetName_10875_"/>
      <sheetName val="_Recovered_SheetName_10876_"/>
      <sheetName val="_Recovered_SheetName_10877_"/>
      <sheetName val="_Recovered_SheetName_10878_"/>
      <sheetName val="_Recovered_SheetName_10879_"/>
      <sheetName val="_Recovered_SheetName_10880_"/>
      <sheetName val="_Recovered_SheetName_10881_"/>
      <sheetName val="_Recovered_SheetName_10882_"/>
      <sheetName val="_Recovered_SheetName_10883_"/>
      <sheetName val="_Recovered_SheetName_10884_"/>
      <sheetName val="_Recovered_SheetName_10885_"/>
      <sheetName val="_Recovered_SheetName_10886_"/>
      <sheetName val="_Recovered_SheetName_10887_"/>
      <sheetName val="_Recovered_SheetName_10888_"/>
      <sheetName val="_Recovered_SheetName_10889_"/>
      <sheetName val="_Recovered_SheetName_10890_"/>
      <sheetName val="_Recovered_SheetName_10891_"/>
      <sheetName val="_Recovered_SheetName_10892_"/>
      <sheetName val="_Recovered_SheetName_10893_"/>
      <sheetName val="_Recovered_SheetName_10894_"/>
      <sheetName val="_Recovered_SheetName_10895_"/>
      <sheetName val="_Recovered_SheetName_10896_"/>
      <sheetName val="_Recovered_SheetName_10897_"/>
      <sheetName val="_Recovered_SheetName_10898_"/>
      <sheetName val="_Recovered_SheetName_10899_"/>
      <sheetName val="_Recovered_SheetName_10900_"/>
      <sheetName val="_Recovered_SheetName_10901_"/>
      <sheetName val="_Recovered_SheetName_10902_"/>
      <sheetName val="_Recovered_SheetName_10903_"/>
      <sheetName val="_Recovered_SheetName_10904_"/>
      <sheetName val="_Recovered_SheetName_10905_"/>
      <sheetName val="_Recovered_SheetName_10906_"/>
      <sheetName val="_Recovered_SheetName_10907_"/>
      <sheetName val="_Recovered_SheetName_10908_"/>
      <sheetName val="_Recovered_SheetName_10909_"/>
      <sheetName val="_Recovered_SheetName_10910_"/>
      <sheetName val="_Recovered_SheetName_10911_"/>
      <sheetName val="_Recovered_SheetName_10912_"/>
      <sheetName val="_Recovered_SheetName_10913_"/>
      <sheetName val="_Recovered_SheetName_10914_"/>
      <sheetName val="_Recovered_SheetName_10915_"/>
      <sheetName val="_Recovered_SheetName_10916_"/>
      <sheetName val="_Recovered_SheetName_10917_"/>
      <sheetName val="_Recovered_SheetName_10918_"/>
      <sheetName val="_Recovered_SheetName_10919_"/>
      <sheetName val="_Recovered_SheetName_10920_"/>
      <sheetName val="_Recovered_SheetName_10921_"/>
      <sheetName val="_Recovered_SheetName_10922_"/>
      <sheetName val="_Recovered_SheetName_10923_"/>
      <sheetName val="_Recovered_SheetName_10924_"/>
      <sheetName val="_Recovered_SheetName_10925_"/>
      <sheetName val="_Recovered_SheetName_10926_"/>
      <sheetName val="_Recovered_SheetName_10927_"/>
      <sheetName val="_Recovered_SheetName_10928_"/>
      <sheetName val="_Recovered_SheetName_10929_"/>
      <sheetName val="_Recovered_SheetName_10930_"/>
      <sheetName val="_Recovered_SheetName_10931_"/>
      <sheetName val="_Recovered_SheetName_10932_"/>
      <sheetName val="_Recovered_SheetName_10933_"/>
      <sheetName val="_Recovered_SheetName_10934_"/>
      <sheetName val="_Recovered_SheetName_10935_"/>
      <sheetName val="_Recovered_SheetName_10936_"/>
      <sheetName val="_Recovered_SheetName_10937_"/>
      <sheetName val="_Recovered_SheetName_10938_"/>
      <sheetName val="_Recovered_SheetName_10939_"/>
      <sheetName val="_Recovered_SheetName_10940_"/>
      <sheetName val="_Recovered_SheetName_10941_"/>
      <sheetName val="_Recovered_SheetName_10942_"/>
      <sheetName val="_Recovered_SheetName_10943_"/>
      <sheetName val="_Recovered_SheetName_10944_"/>
      <sheetName val="_Recovered_SheetName_10945_"/>
      <sheetName val="_Recovered_SheetName_10946_"/>
      <sheetName val="_Recovered_SheetName_10947_"/>
      <sheetName val="_Recovered_SheetName_10948_"/>
      <sheetName val="_Recovered_SheetName_10949_"/>
      <sheetName val="_Recovered_SheetName_10950_"/>
      <sheetName val="_Recovered_SheetName_10951_"/>
      <sheetName val="_Recovered_SheetName_10952_"/>
      <sheetName val="_Recovered_SheetName_10953_"/>
      <sheetName val="_Recovered_SheetName_10954_"/>
      <sheetName val="_Recovered_SheetName_10955_"/>
      <sheetName val="_Recovered_SheetName_10956_"/>
      <sheetName val="_Recovered_SheetName_10957_"/>
      <sheetName val="_Recovered_SheetName_10958_"/>
      <sheetName val="_Recovered_SheetName_10959_"/>
      <sheetName val="_Recovered_SheetName_10960_"/>
      <sheetName val="_Recovered_SheetName_10961_"/>
      <sheetName val="_Recovered_SheetName_10962_"/>
      <sheetName val="_Recovered_SheetName_10963_"/>
      <sheetName val="_Recovered_SheetName_10964_"/>
      <sheetName val="_Recovered_SheetName_10965_"/>
      <sheetName val="_Recovered_SheetName_10966_"/>
      <sheetName val="_Recovered_SheetName_10967_"/>
      <sheetName val="_Recovered_SheetName_10968_"/>
      <sheetName val="_Recovered_SheetName_10969_"/>
      <sheetName val="_Recovered_SheetName_10970_"/>
      <sheetName val="_Recovered_SheetName_10971_"/>
      <sheetName val="_Recovered_SheetName_10972_"/>
      <sheetName val="_Recovered_SheetName_10973_"/>
      <sheetName val="_Recovered_SheetName_10974_"/>
      <sheetName val="_Recovered_SheetName_10975_"/>
      <sheetName val="_Recovered_SheetName_10976_"/>
      <sheetName val="_Recovered_SheetName_10977_"/>
      <sheetName val="_Recovered_SheetName_10978_"/>
      <sheetName val="_Recovered_SheetName_10979_"/>
      <sheetName val="_Recovered_SheetName_10980_"/>
      <sheetName val="_Recovered_SheetName_10981_"/>
      <sheetName val="_Recovered_SheetName_10982_"/>
      <sheetName val="_Recovered_SheetName_10983_"/>
      <sheetName val="_Recovered_SheetName_10984_"/>
      <sheetName val="_Recovered_SheetName_10985_"/>
      <sheetName val="_Recovered_SheetName_10986_"/>
      <sheetName val="_Recovered_SheetName_10987_"/>
      <sheetName val="_Recovered_SheetName_10988_"/>
      <sheetName val="_Recovered_SheetName_10989_"/>
      <sheetName val="_Recovered_SheetName_10990_"/>
      <sheetName val="_Recovered_SheetName_10991_"/>
      <sheetName val="_Recovered_SheetName_10992_"/>
      <sheetName val="_Recovered_SheetName_10993_"/>
      <sheetName val="_Recovered_SheetName_10994_"/>
      <sheetName val="_Recovered_SheetName_10995_"/>
      <sheetName val="_Recovered_SheetName_10996_"/>
      <sheetName val="_Recovered_SheetName_10997_"/>
      <sheetName val="_Recovered_SheetName_10998_"/>
      <sheetName val="_Recovered_SheetName_10999_"/>
      <sheetName val="_Recovered_SheetName_11000_"/>
      <sheetName val="_Recovered_SheetName_11001_"/>
      <sheetName val="_Recovered_SheetName_11002_"/>
      <sheetName val="_Recovered_SheetName_11003_"/>
      <sheetName val="_Recovered_SheetName_11004_"/>
      <sheetName val="_Recovered_SheetName_11005_"/>
      <sheetName val="_Recovered_SheetName_11006_"/>
      <sheetName val="_Recovered_SheetName_11007_"/>
      <sheetName val="_Recovered_SheetName_11008_"/>
      <sheetName val="_Recovered_SheetName_11009_"/>
      <sheetName val="_Recovered_SheetName_11010_"/>
      <sheetName val="_Recovered_SheetName_11011_"/>
      <sheetName val="_Recovered_SheetName_11012_"/>
      <sheetName val="_Recovered_SheetName_11013_"/>
      <sheetName val="_Recovered_SheetName_11014_"/>
      <sheetName val="_Recovered_SheetName_11015_"/>
      <sheetName val="_Recovered_SheetName_11016_"/>
      <sheetName val="_Recovered_SheetName_11017_"/>
      <sheetName val="_Recovered_SheetName_11018_"/>
      <sheetName val="_Recovered_SheetName_11019_"/>
      <sheetName val="_Recovered_SheetName_11020_"/>
      <sheetName val="_Recovered_SheetName_11021_"/>
      <sheetName val="_Recovered_SheetName_11022_"/>
      <sheetName val="_Recovered_SheetName_11023_"/>
      <sheetName val="_Recovered_SheetName_11024_"/>
      <sheetName val="_Recovered_SheetName_11025_"/>
      <sheetName val="_Recovered_SheetName_11026_"/>
      <sheetName val="_Recovered_SheetName_11027_"/>
      <sheetName val="_Recovered_SheetName_11028_"/>
      <sheetName val="_Recovered_SheetName_11029_"/>
      <sheetName val="_Recovered_SheetName_11030_"/>
      <sheetName val="_Recovered_SheetName_11031_"/>
      <sheetName val="_Recovered_SheetName_11032_"/>
      <sheetName val="_Recovered_SheetName_11033_"/>
      <sheetName val="_Recovered_SheetName_11034_"/>
      <sheetName val="_Recovered_SheetName_11035_"/>
      <sheetName val="_Recovered_SheetName_11036_"/>
      <sheetName val="_Recovered_SheetName_11037_"/>
      <sheetName val="_Recovered_SheetName_11038_"/>
      <sheetName val="_Recovered_SheetName_11039_"/>
      <sheetName val="_Recovered_SheetName_11040_"/>
      <sheetName val="_Recovered_SheetName_11041_"/>
      <sheetName val="_Recovered_SheetName_11042_"/>
      <sheetName val="_Recovered_SheetName_11043_"/>
      <sheetName val="_Recovered_SheetName_11044_"/>
      <sheetName val="_Recovered_SheetName_11045_"/>
      <sheetName val="_Recovered_SheetName_11046_"/>
      <sheetName val="_Recovered_SheetName_11047_"/>
      <sheetName val="_Recovered_SheetName_11048_"/>
      <sheetName val="_Recovered_SheetName_11049_"/>
      <sheetName val="_Recovered_SheetName_11050_"/>
      <sheetName val="_Recovered_SheetName_11051_"/>
      <sheetName val="_Recovered_SheetName_11052_"/>
      <sheetName val="_Recovered_SheetName_11053_"/>
      <sheetName val="_Recovered_SheetName_11054_"/>
      <sheetName val="_Recovered_SheetName_11055_"/>
      <sheetName val="_Recovered_SheetName_11056_"/>
      <sheetName val="_Recovered_SheetName_11057_"/>
      <sheetName val="_Recovered_SheetName_11058_"/>
      <sheetName val="_Recovered_SheetName_11059_"/>
      <sheetName val="_Recovered_SheetName_11060_"/>
      <sheetName val="_Recovered_SheetName_11061_"/>
      <sheetName val="_Recovered_SheetName_11062_"/>
      <sheetName val="_Recovered_SheetName_11063_"/>
      <sheetName val="_Recovered_SheetName_11064_"/>
      <sheetName val="_Recovered_SheetName_11065_"/>
      <sheetName val="_Recovered_SheetName_11066_"/>
      <sheetName val="_Recovered_SheetName_11067_"/>
      <sheetName val="_Recovered_SheetName_11068_"/>
      <sheetName val="_Recovered_SheetName_11069_"/>
      <sheetName val="_Recovered_SheetName_11070_"/>
      <sheetName val="_Recovered_SheetName_11071_"/>
      <sheetName val="_Recovered_SheetName_11072_"/>
      <sheetName val="_Recovered_SheetName_11073_"/>
      <sheetName val="_Recovered_SheetName_11074_"/>
      <sheetName val="_Recovered_SheetName_11075_"/>
      <sheetName val="_Recovered_SheetName_11076_"/>
      <sheetName val="_Recovered_SheetName_11077_"/>
      <sheetName val="_Recovered_SheetName_11078_"/>
      <sheetName val="_Recovered_SheetName_11079_"/>
      <sheetName val="_Recovered_SheetName_11080_"/>
      <sheetName val="_Recovered_SheetName_11081_"/>
      <sheetName val="_Recovered_SheetName_11082_"/>
      <sheetName val="_Recovered_SheetName_11083_"/>
      <sheetName val="_Recovered_SheetName_11084_"/>
      <sheetName val="_Recovered_SheetName_11085_"/>
      <sheetName val="_Recovered_SheetName_11086_"/>
      <sheetName val="_Recovered_SheetName_11087_"/>
      <sheetName val="_Recovered_SheetName_11088_"/>
      <sheetName val="_Recovered_SheetName_11089_"/>
      <sheetName val="_Recovered_SheetName_11090_"/>
      <sheetName val="_Recovered_SheetName_11091_"/>
      <sheetName val="_Recovered_SheetName_11092_"/>
      <sheetName val="_Recovered_SheetName_11093_"/>
      <sheetName val="_Recovered_SheetName_11094_"/>
      <sheetName val="_Recovered_SheetName_11095_"/>
      <sheetName val="_Recovered_SheetName_11096_"/>
      <sheetName val="_Recovered_SheetName_11097_"/>
      <sheetName val="_Recovered_SheetName_11098_"/>
      <sheetName val="_Recovered_SheetName_11099_"/>
      <sheetName val="_Recovered_SheetName_11100_"/>
      <sheetName val="_Recovered_SheetName_11101_"/>
      <sheetName val="_Recovered_SheetName_11102_"/>
      <sheetName val="_Recovered_SheetName_11103_"/>
      <sheetName val="_Recovered_SheetName_11104_"/>
      <sheetName val="_Recovered_SheetName_11105_"/>
      <sheetName val="_Recovered_SheetName_11106_"/>
      <sheetName val="_Recovered_SheetName_11107_"/>
      <sheetName val="_Recovered_SheetName_11108_"/>
      <sheetName val="_Recovered_SheetName_11109_"/>
      <sheetName val="_Recovered_SheetName_11110_"/>
      <sheetName val="_Recovered_SheetName_11111_"/>
      <sheetName val="_Recovered_SheetName_11112_"/>
      <sheetName val="_Recovered_SheetName_11113_"/>
      <sheetName val="_Recovered_SheetName_11114_"/>
      <sheetName val="_Recovered_SheetName_11115_"/>
      <sheetName val="_Recovered_SheetName_11116_"/>
      <sheetName val="_Recovered_SheetName_11117_"/>
      <sheetName val="_Recovered_SheetName_11118_"/>
      <sheetName val="_Recovered_SheetName_11119_"/>
      <sheetName val="_Recovered_SheetName_11120_"/>
      <sheetName val="_Recovered_SheetName_11121_"/>
      <sheetName val="_Recovered_SheetName_11122_"/>
      <sheetName val="_Recovered_SheetName_11123_"/>
      <sheetName val="_Recovered_SheetName_11124_"/>
      <sheetName val="_Recovered_SheetName_11125_"/>
      <sheetName val="_Recovered_SheetName_11126_"/>
      <sheetName val="_Recovered_SheetName_11127_"/>
      <sheetName val="_Recovered_SheetName_11128_"/>
      <sheetName val="_Recovered_SheetName_11129_"/>
      <sheetName val="_Recovered_SheetName_11130_"/>
      <sheetName val="_Recovered_SheetName_11131_"/>
      <sheetName val="_Recovered_SheetName_11132_"/>
      <sheetName val="_Recovered_SheetName_11133_"/>
      <sheetName val="_Recovered_SheetName_11134_"/>
      <sheetName val="_Recovered_SheetName_11135_"/>
      <sheetName val="_Recovered_SheetName_11136_"/>
      <sheetName val="_Recovered_SheetName_11137_"/>
      <sheetName val="_Recovered_SheetName_11138_"/>
      <sheetName val="_Recovered_SheetName_11139_"/>
      <sheetName val="_Recovered_SheetName_11140_"/>
      <sheetName val="_Recovered_SheetName_11141_"/>
      <sheetName val="_Recovered_SheetName_11142_"/>
      <sheetName val="_Recovered_SheetName_11143_"/>
      <sheetName val="_Recovered_SheetName_11144_"/>
      <sheetName val="_Recovered_SheetName_11145_"/>
      <sheetName val="_Recovered_SheetName_11146_"/>
      <sheetName val="_Recovered_SheetName_11147_"/>
      <sheetName val="_Recovered_SheetName_11148_"/>
      <sheetName val="_Recovered_SheetName_11149_"/>
      <sheetName val="_Recovered_SheetName_11150_"/>
      <sheetName val="_Recovered_SheetName_11151_"/>
      <sheetName val="_Recovered_SheetName_11152_"/>
      <sheetName val="_Recovered_SheetName_11153_"/>
      <sheetName val="_Recovered_SheetName_11154_"/>
      <sheetName val="_Recovered_SheetName_11155_"/>
      <sheetName val="_Recovered_SheetName_11156_"/>
      <sheetName val="_Recovered_SheetName_11157_"/>
      <sheetName val="_Recovered_SheetName_11158_"/>
      <sheetName val="_Recovered_SheetName_11159_"/>
      <sheetName val="_Recovered_SheetName_11160_"/>
      <sheetName val="_Recovered_SheetName_11161_"/>
      <sheetName val="_Recovered_SheetName_11162_"/>
      <sheetName val="_Recovered_SheetName_11163_"/>
      <sheetName val="_Recovered_SheetName_11164_"/>
      <sheetName val="_Recovered_SheetName_11165_"/>
      <sheetName val="_Recovered_SheetName_11166_"/>
      <sheetName val="_Recovered_SheetName_11167_"/>
      <sheetName val="_Recovered_SheetName_11168_"/>
      <sheetName val="_Recovered_SheetName_11169_"/>
      <sheetName val="_Recovered_SheetName_11170_"/>
      <sheetName val="_Recovered_SheetName_11171_"/>
      <sheetName val="_Recovered_SheetName_11172_"/>
      <sheetName val="_Recovered_SheetName_11173_"/>
      <sheetName val="_Recovered_SheetName_11174_"/>
      <sheetName val="_Recovered_SheetName_11175_"/>
      <sheetName val="_Recovered_SheetName_11176_"/>
      <sheetName val="_Recovered_SheetName_11177_"/>
      <sheetName val="_Recovered_SheetName_11178_"/>
      <sheetName val="_Recovered_SheetName_11179_"/>
      <sheetName val="_Recovered_SheetName_11180_"/>
      <sheetName val="_Recovered_SheetName_11181_"/>
      <sheetName val="_Recovered_SheetName_11182_"/>
      <sheetName val="_Recovered_SheetName_11183_"/>
      <sheetName val="_Recovered_SheetName_11184_"/>
      <sheetName val="_Recovered_SheetName_11185_"/>
      <sheetName val="_Recovered_SheetName_11186_"/>
      <sheetName val="_Recovered_SheetName_11187_"/>
      <sheetName val="_Recovered_SheetName_11188_"/>
      <sheetName val="_Recovered_SheetName_11189_"/>
      <sheetName val="_Recovered_SheetName_11190_"/>
      <sheetName val="_Recovered_SheetName_11191_"/>
      <sheetName val="_Recovered_SheetName_11192_"/>
      <sheetName val="_Recovered_SheetName_11193_"/>
      <sheetName val="_Recovered_SheetName_11194_"/>
      <sheetName val="_Recovered_SheetName_11195_"/>
      <sheetName val="_Recovered_SheetName_11196_"/>
      <sheetName val="_Recovered_SheetName_11197_"/>
      <sheetName val="_Recovered_SheetName_11198_"/>
      <sheetName val="_Recovered_SheetName_11199_"/>
      <sheetName val="_Recovered_SheetName_11200_"/>
      <sheetName val="_Recovered_SheetName_11201_"/>
      <sheetName val="_Recovered_SheetName_11202_"/>
      <sheetName val="_Recovered_SheetName_11203_"/>
      <sheetName val="_Recovered_SheetName_11204_"/>
      <sheetName val="_Recovered_SheetName_11205_"/>
      <sheetName val="_Recovered_SheetName_11206_"/>
      <sheetName val="_Recovered_SheetName_11207_"/>
      <sheetName val="_Recovered_SheetName_11208_"/>
      <sheetName val="_Recovered_SheetName_11209_"/>
      <sheetName val="_Recovered_SheetName_11210_"/>
      <sheetName val="_Recovered_SheetName_11211_"/>
      <sheetName val="_Recovered_SheetName_11212_"/>
      <sheetName val="_Recovered_SheetName_11213_"/>
      <sheetName val="_Recovered_SheetName_11214_"/>
      <sheetName val="_Recovered_SheetName_11215_"/>
      <sheetName val="_Recovered_SheetName_11216_"/>
      <sheetName val="_Recovered_SheetName_11217_"/>
      <sheetName val="_Recovered_SheetName_11218_"/>
      <sheetName val="_Recovered_SheetName_11219_"/>
      <sheetName val="_Recovered_SheetName_11220_"/>
      <sheetName val="_Recovered_SheetName_11221_"/>
      <sheetName val="_Recovered_SheetName_11222_"/>
      <sheetName val="_Recovered_SheetName_11223_"/>
      <sheetName val="_Recovered_SheetName_11224_"/>
      <sheetName val="_Recovered_SheetName_11225_"/>
      <sheetName val="_Recovered_SheetName_11226_"/>
      <sheetName val="_Recovered_SheetName_11227_"/>
      <sheetName val="_Recovered_SheetName_11228_"/>
      <sheetName val="_Recovered_SheetName_11229_"/>
      <sheetName val="_Recovered_SheetName_11230_"/>
      <sheetName val="_Recovered_SheetName_11231_"/>
      <sheetName val="_Recovered_SheetName_11232_"/>
      <sheetName val="_Recovered_SheetName_11233_"/>
      <sheetName val="_Recovered_SheetName_11234_"/>
      <sheetName val="_Recovered_SheetName_11235_"/>
      <sheetName val="_Recovered_SheetName_11236_"/>
      <sheetName val="_Recovered_SheetName_11237_"/>
      <sheetName val="_Recovered_SheetName_11238_"/>
      <sheetName val="_Recovered_SheetName_11239_"/>
      <sheetName val="_Recovered_SheetName_11240_"/>
      <sheetName val="_Recovered_SheetName_11241_"/>
      <sheetName val="_Recovered_SheetName_11242_"/>
      <sheetName val="_Recovered_SheetName_11243_"/>
      <sheetName val="_Recovered_SheetName_11244_"/>
      <sheetName val="_Recovered_SheetName_11245_"/>
      <sheetName val="_Recovered_SheetName_11246_"/>
      <sheetName val="_Recovered_SheetName_11247_"/>
      <sheetName val="_Recovered_SheetName_11248_"/>
      <sheetName val="_Recovered_SheetName_11249_"/>
      <sheetName val="_Recovered_SheetName_11250_"/>
      <sheetName val="_Recovered_SheetName_11251_"/>
      <sheetName val="_Recovered_SheetName_11252_"/>
      <sheetName val="_Recovered_SheetName_11253_"/>
      <sheetName val="_Recovered_SheetName_11254_"/>
      <sheetName val="_Recovered_SheetName_11255_"/>
      <sheetName val="_Recovered_SheetName_11256_"/>
      <sheetName val="_Recovered_SheetName_11257_"/>
      <sheetName val="_Recovered_SheetName_11258_"/>
      <sheetName val="_Recovered_SheetName_11259_"/>
      <sheetName val="_Recovered_SheetName_11260_"/>
      <sheetName val="_Recovered_SheetName_11261_"/>
      <sheetName val="_Recovered_SheetName_11262_"/>
      <sheetName val="_Recovered_SheetName_11263_"/>
      <sheetName val="_Recovered_SheetName_11264_"/>
      <sheetName val="_Recovered_SheetName_11265_"/>
      <sheetName val="_Recovered_SheetName_11266_"/>
      <sheetName val="_Recovered_SheetName_11267_"/>
      <sheetName val="_Recovered_SheetName_11268_"/>
      <sheetName val="_Recovered_SheetName_11269_"/>
      <sheetName val="_Recovered_SheetName_11270_"/>
      <sheetName val="_Recovered_SheetName_11271_"/>
      <sheetName val="_Recovered_SheetName_11272_"/>
      <sheetName val="_Recovered_SheetName_11273_"/>
      <sheetName val="_Recovered_SheetName_11274_"/>
      <sheetName val="_Recovered_SheetName_11275_"/>
      <sheetName val="_Recovered_SheetName_11276_"/>
      <sheetName val="_Recovered_SheetName_11277_"/>
      <sheetName val="_Recovered_SheetName_11278_"/>
      <sheetName val="_Recovered_SheetName_11279_"/>
      <sheetName val="_Recovered_SheetName_11280_"/>
      <sheetName val="_Recovered_SheetName_11281_"/>
      <sheetName val="_Recovered_SheetName_11282_"/>
      <sheetName val="_Recovered_SheetName_11283_"/>
      <sheetName val="_Recovered_SheetName_11284_"/>
      <sheetName val="_Recovered_SheetName_11285_"/>
      <sheetName val="_Recovered_SheetName_11286_"/>
      <sheetName val="_Recovered_SheetName_11287_"/>
      <sheetName val="_Recovered_SheetName_11288_"/>
      <sheetName val="_Recovered_SheetName_11289_"/>
      <sheetName val="_Recovered_SheetName_11290_"/>
      <sheetName val="_Recovered_SheetName_11291_"/>
      <sheetName val="_Recovered_SheetName_11292_"/>
      <sheetName val="_Recovered_SheetName_11293_"/>
      <sheetName val="_Recovered_SheetName_11294_"/>
      <sheetName val="_Recovered_SheetName_11295_"/>
      <sheetName val="_Recovered_SheetName_11296_"/>
      <sheetName val="_Recovered_SheetName_11297_"/>
      <sheetName val="_Recovered_SheetName_11298_"/>
      <sheetName val="_Recovered_SheetName_11299_"/>
      <sheetName val="_Recovered_SheetName_11300_"/>
      <sheetName val="_Recovered_SheetName_11301_"/>
      <sheetName val="_Recovered_SheetName_11302_"/>
      <sheetName val="_Recovered_SheetName_11303_"/>
      <sheetName val="_Recovered_SheetName_11304_"/>
      <sheetName val="_Recovered_SheetName_11305_"/>
      <sheetName val="_Recovered_SheetName_11306_"/>
      <sheetName val="_Recovered_SheetName_11307_"/>
      <sheetName val="_Recovered_SheetName_11308_"/>
      <sheetName val="_Recovered_SheetName_11309_"/>
      <sheetName val="_Recovered_SheetName_11310_"/>
      <sheetName val="_Recovered_SheetName_11311_"/>
      <sheetName val="_Recovered_SheetName_11312_"/>
      <sheetName val="_Recovered_SheetName_11313_"/>
      <sheetName val="_Recovered_SheetName_11314_"/>
      <sheetName val="_Recovered_SheetName_11315_"/>
      <sheetName val="_Recovered_SheetName_11316_"/>
      <sheetName val="_Recovered_SheetName_11317_"/>
      <sheetName val="_Recovered_SheetName_11318_"/>
      <sheetName val="_Recovered_SheetName_11319_"/>
      <sheetName val="_Recovered_SheetName_11320_"/>
      <sheetName val="_Recovered_SheetName_11321_"/>
      <sheetName val="_Recovered_SheetName_11322_"/>
      <sheetName val="_Recovered_SheetName_11323_"/>
      <sheetName val="_Recovered_SheetName_11324_"/>
      <sheetName val="_Recovered_SheetName_11325_"/>
      <sheetName val="_Recovered_SheetName_11326_"/>
      <sheetName val="_Recovered_SheetName_11327_"/>
      <sheetName val="_Recovered_SheetName_11328_"/>
      <sheetName val="_Recovered_SheetName_11329_"/>
      <sheetName val="_Recovered_SheetName_11330_"/>
      <sheetName val="_Recovered_SheetName_11331_"/>
      <sheetName val="_Recovered_SheetName_11332_"/>
      <sheetName val="_Recovered_SheetName_11333_"/>
      <sheetName val="_Recovered_SheetName_11334_"/>
      <sheetName val="_Recovered_SheetName_11335_"/>
      <sheetName val="_Recovered_SheetName_11336_"/>
      <sheetName val="_Recovered_SheetName_11337_"/>
      <sheetName val="_Recovered_SheetName_11338_"/>
      <sheetName val="_Recovered_SheetName_11339_"/>
      <sheetName val="_Recovered_SheetName_11340_"/>
      <sheetName val="_Recovered_SheetName_11341_"/>
      <sheetName val="_Recovered_SheetName_11342_"/>
      <sheetName val="_Recovered_SheetName_11343_"/>
      <sheetName val="_Recovered_SheetName_11344_"/>
      <sheetName val="_Recovered_SheetName_11345_"/>
      <sheetName val="_Recovered_SheetName_11346_"/>
      <sheetName val="_Recovered_SheetName_11347_"/>
      <sheetName val="_Recovered_SheetName_11348_"/>
      <sheetName val="_Recovered_SheetName_11349_"/>
      <sheetName val="_Recovered_SheetName_11350_"/>
      <sheetName val="_Recovered_SheetName_11351_"/>
      <sheetName val="_Recovered_SheetName_11352_"/>
      <sheetName val="_Recovered_SheetName_11353_"/>
      <sheetName val="_Recovered_SheetName_11354_"/>
      <sheetName val="_Recovered_SheetName_11355_"/>
      <sheetName val="_Recovered_SheetName_11356_"/>
      <sheetName val="_Recovered_SheetName_11357_"/>
      <sheetName val="_Recovered_SheetName_11358_"/>
      <sheetName val="_Recovered_SheetName_11359_"/>
      <sheetName val="_Recovered_SheetName_11360_"/>
      <sheetName val="_Recovered_SheetName_11361_"/>
      <sheetName val="_Recovered_SheetName_11362_"/>
      <sheetName val="_Recovered_SheetName_11363_"/>
      <sheetName val="_Recovered_SheetName_11364_"/>
      <sheetName val="_Recovered_SheetName_11365_"/>
      <sheetName val="_Recovered_SheetName_11366_"/>
      <sheetName val="_Recovered_SheetName_11367_"/>
      <sheetName val="_Recovered_SheetName_11368_"/>
      <sheetName val="_Recovered_SheetName_11369_"/>
      <sheetName val="_Recovered_SheetName_11370_"/>
      <sheetName val="_Recovered_SheetName_11371_"/>
      <sheetName val="_Recovered_SheetName_11372_"/>
      <sheetName val="_Recovered_SheetName_11373_"/>
      <sheetName val="_Recovered_SheetName_11374_"/>
      <sheetName val="_Recovered_SheetName_11375_"/>
      <sheetName val="_Recovered_SheetName_11376_"/>
      <sheetName val="_Recovered_SheetName_11377_"/>
      <sheetName val="_Recovered_SheetName_11378_"/>
      <sheetName val="_Recovered_SheetName_11379_"/>
      <sheetName val="_Recovered_SheetName_11380_"/>
      <sheetName val="_Recovered_SheetName_11381_"/>
      <sheetName val="_Recovered_SheetName_11382_"/>
      <sheetName val="_Recovered_SheetName_11383_"/>
      <sheetName val="_Recovered_SheetName_11384_"/>
      <sheetName val="_Recovered_SheetName_11385_"/>
      <sheetName val="_Recovered_SheetName_11386_"/>
      <sheetName val="_Recovered_SheetName_11387_"/>
      <sheetName val="_Recovered_SheetName_11388_"/>
      <sheetName val="_Recovered_SheetName_11389_"/>
      <sheetName val="_Recovered_SheetName_11390_"/>
      <sheetName val="_Recovered_SheetName_11391_"/>
      <sheetName val="_Recovered_SheetName_11392_"/>
      <sheetName val="_Recovered_SheetName_11393_"/>
      <sheetName val="_Recovered_SheetName_11394_"/>
      <sheetName val="_Recovered_SheetName_11395_"/>
      <sheetName val="_Recovered_SheetName_11396_"/>
      <sheetName val="_Recovered_SheetName_11397_"/>
      <sheetName val="_Recovered_SheetName_11398_"/>
      <sheetName val="_Recovered_SheetName_11399_"/>
      <sheetName val="_Recovered_SheetName_11400_"/>
      <sheetName val="_Recovered_SheetName_11401_"/>
      <sheetName val="_Recovered_SheetName_11402_"/>
      <sheetName val="_Recovered_SheetName_11403_"/>
      <sheetName val="_Recovered_SheetName_11404_"/>
      <sheetName val="_Recovered_SheetName_11405_"/>
      <sheetName val="_Recovered_SheetName_11406_"/>
      <sheetName val="_Recovered_SheetName_11407_"/>
      <sheetName val="_Recovered_SheetName_11408_"/>
      <sheetName val="_Recovered_SheetName_11409_"/>
      <sheetName val="_Recovered_SheetName_11410_"/>
      <sheetName val="_Recovered_SheetName_11411_"/>
      <sheetName val="_Recovered_SheetName_11412_"/>
      <sheetName val="_Recovered_SheetName_11413_"/>
      <sheetName val="_Recovered_SheetName_11414_"/>
      <sheetName val="_Recovered_SheetName_11415_"/>
      <sheetName val="_Recovered_SheetName_11416_"/>
      <sheetName val="_Recovered_SheetName_11417_"/>
      <sheetName val="_Recovered_SheetName_11418_"/>
      <sheetName val="_Recovered_SheetName_11419_"/>
      <sheetName val="_Recovered_SheetName_11420_"/>
      <sheetName val="_Recovered_SheetName_11421_"/>
      <sheetName val="_Recovered_SheetName_11422_"/>
      <sheetName val="_Recovered_SheetName_11423_"/>
      <sheetName val="_Recovered_SheetName_11424_"/>
      <sheetName val="_Recovered_SheetName_11425_"/>
      <sheetName val="_Recovered_SheetName_11426_"/>
      <sheetName val="_Recovered_SheetName_11427_"/>
      <sheetName val="_Recovered_SheetName_11428_"/>
      <sheetName val="_Recovered_SheetName_11429_"/>
      <sheetName val="_Recovered_SheetName_11430_"/>
      <sheetName val="_Recovered_SheetName_11431_"/>
      <sheetName val="_Recovered_SheetName_11432_"/>
      <sheetName val="_Recovered_SheetName_11433_"/>
      <sheetName val="_Recovered_SheetName_11434_"/>
      <sheetName val="_Recovered_SheetName_11435_"/>
      <sheetName val="_Recovered_SheetName_11436_"/>
      <sheetName val="_Recovered_SheetName_11437_"/>
      <sheetName val="_Recovered_SheetName_11438_"/>
      <sheetName val="_Recovered_SheetName_11439_"/>
      <sheetName val="_Recovered_SheetName_11440_"/>
      <sheetName val="_Recovered_SheetName_11441_"/>
      <sheetName val="_Recovered_SheetName_11442_"/>
      <sheetName val="_Recovered_SheetName_11443_"/>
      <sheetName val="_Recovered_SheetName_11444_"/>
      <sheetName val="_Recovered_SheetName_11445_"/>
      <sheetName val="_Recovered_SheetName_11446_"/>
      <sheetName val="_Recovered_SheetName_11447_"/>
      <sheetName val="_Recovered_SheetName_11448_"/>
      <sheetName val="_Recovered_SheetName_11449_"/>
      <sheetName val="_Recovered_SheetName_11450_"/>
      <sheetName val="_Recovered_SheetName_11451_"/>
      <sheetName val="_Recovered_SheetName_11452_"/>
      <sheetName val="_Recovered_SheetName_11453_"/>
      <sheetName val="_Recovered_SheetName_11454_"/>
      <sheetName val="_Recovered_SheetName_11455_"/>
      <sheetName val="_Recovered_SheetName_11456_"/>
      <sheetName val="_Recovered_SheetName_11457_"/>
      <sheetName val="_Recovered_SheetName_11458_"/>
      <sheetName val="_Recovered_SheetName_11459_"/>
      <sheetName val="_Recovered_SheetName_11460_"/>
      <sheetName val="_Recovered_SheetName_11461_"/>
      <sheetName val="_Recovered_SheetName_11462_"/>
      <sheetName val="_Recovered_SheetName_11463_"/>
      <sheetName val="_Recovered_SheetName_11464_"/>
      <sheetName val="_Recovered_SheetName_11465_"/>
      <sheetName val="_Recovered_SheetName_11466_"/>
      <sheetName val="_Recovered_SheetName_11467_"/>
      <sheetName val="_Recovered_SheetName_11468_"/>
      <sheetName val="_Recovered_SheetName_11469_"/>
      <sheetName val="_Recovered_SheetName_11470_"/>
      <sheetName val="_Recovered_SheetName_11471_"/>
      <sheetName val="_Recovered_SheetName_11472_"/>
      <sheetName val="_Recovered_SheetName_11473_"/>
      <sheetName val="_Recovered_SheetName_11474_"/>
      <sheetName val="_Recovered_SheetName_11475_"/>
      <sheetName val="_Recovered_SheetName_11476_"/>
      <sheetName val="_Recovered_SheetName_11477_"/>
      <sheetName val="_Recovered_SheetName_11478_"/>
      <sheetName val="_Recovered_SheetName_11479_"/>
      <sheetName val="_Recovered_SheetName_11480_"/>
      <sheetName val="_Recovered_SheetName_11481_"/>
      <sheetName val="_Recovered_SheetName_11482_"/>
      <sheetName val="_Recovered_SheetName_11483_"/>
      <sheetName val="_Recovered_SheetName_11484_"/>
      <sheetName val="_Recovered_SheetName_11485_"/>
      <sheetName val="_Recovered_SheetName_11486_"/>
      <sheetName val="_Recovered_SheetName_11487_"/>
      <sheetName val="_Recovered_SheetName_11488_"/>
      <sheetName val="_Recovered_SheetName_11489_"/>
      <sheetName val="_Recovered_SheetName_11490_"/>
      <sheetName val="_Recovered_SheetName_11491_"/>
      <sheetName val="_Recovered_SheetName_11492_"/>
      <sheetName val="_Recovered_SheetName_11493_"/>
      <sheetName val="_Recovered_SheetName_11494_"/>
      <sheetName val="_Recovered_SheetName_11495_"/>
      <sheetName val="_Recovered_SheetName_11496_"/>
      <sheetName val="_Recovered_SheetName_11497_"/>
      <sheetName val="_Recovered_SheetName_11498_"/>
      <sheetName val="_Recovered_SheetName_11499_"/>
      <sheetName val="_Recovered_SheetName_11500_"/>
      <sheetName val="_Recovered_SheetName_11501_"/>
      <sheetName val="_Recovered_SheetName_11502_"/>
      <sheetName val="_Recovered_SheetName_11503_"/>
      <sheetName val="_Recovered_SheetName_11504_"/>
      <sheetName val="_Recovered_SheetName_11505_"/>
      <sheetName val="_Recovered_SheetName_11506_"/>
      <sheetName val="_Recovered_SheetName_11507_"/>
      <sheetName val="_Recovered_SheetName_11508_"/>
      <sheetName val="_Recovered_SheetName_11509_"/>
      <sheetName val="_Recovered_SheetName_11510_"/>
      <sheetName val="_Recovered_SheetName_11511_"/>
      <sheetName val="_Recovered_SheetName_11512_"/>
      <sheetName val="_Recovered_SheetName_11513_"/>
      <sheetName val="_Recovered_SheetName_11514_"/>
      <sheetName val="_Recovered_SheetName_11515_"/>
      <sheetName val="_Recovered_SheetName_11516_"/>
      <sheetName val="_Recovered_SheetName_11517_"/>
      <sheetName val="_Recovered_SheetName_11518_"/>
      <sheetName val="_Recovered_SheetName_11519_"/>
      <sheetName val="_Recovered_SheetName_11520_"/>
      <sheetName val="_Recovered_SheetName_11521_"/>
      <sheetName val="_Recovered_SheetName_11522_"/>
      <sheetName val="_Recovered_SheetName_11523_"/>
      <sheetName val="_Recovered_SheetName_11524_"/>
      <sheetName val="_Recovered_SheetName_11525_"/>
      <sheetName val="_Recovered_SheetName_11526_"/>
      <sheetName val="_Recovered_SheetName_11527_"/>
      <sheetName val="_Recovered_SheetName_11528_"/>
      <sheetName val="_Recovered_SheetName_11529_"/>
      <sheetName val="_Recovered_SheetName_11530_"/>
      <sheetName val="_Recovered_SheetName_11531_"/>
      <sheetName val="_Recovered_SheetName_11532_"/>
      <sheetName val="_Recovered_SheetName_11533_"/>
      <sheetName val="_Recovered_SheetName_11534_"/>
      <sheetName val="_Recovered_SheetName_11535_"/>
      <sheetName val="_Recovered_SheetName_11536_"/>
      <sheetName val="_Recovered_SheetName_11537_"/>
      <sheetName val="_Recovered_SheetName_11538_"/>
      <sheetName val="_Recovered_SheetName_11539_"/>
      <sheetName val="_Recovered_SheetName_11540_"/>
      <sheetName val="_Recovered_SheetName_11541_"/>
      <sheetName val="_Recovered_SheetName_11542_"/>
      <sheetName val="_Recovered_SheetName_11543_"/>
      <sheetName val="_Recovered_SheetName_11544_"/>
      <sheetName val="_Recovered_SheetName_11545_"/>
      <sheetName val="_Recovered_SheetName_11546_"/>
      <sheetName val="_Recovered_SheetName_11547_"/>
      <sheetName val="_Recovered_SheetName_11548_"/>
      <sheetName val="_Recovered_SheetName_11549_"/>
      <sheetName val="_Recovered_SheetName_11550_"/>
      <sheetName val="_Recovered_SheetName_11551_"/>
      <sheetName val="_Recovered_SheetName_11552_"/>
      <sheetName val="_Recovered_SheetName_11553_"/>
      <sheetName val="_Recovered_SheetName_11554_"/>
      <sheetName val="_Recovered_SheetName_11555_"/>
      <sheetName val="_Recovered_SheetName_11556_"/>
      <sheetName val="_Recovered_SheetName_11557_"/>
      <sheetName val="_Recovered_SheetName_11558_"/>
      <sheetName val="_Recovered_SheetName_11559_"/>
      <sheetName val="_Recovered_SheetName_11560_"/>
      <sheetName val="_Recovered_SheetName_11561_"/>
      <sheetName val="_Recovered_SheetName_11562_"/>
      <sheetName val="_Recovered_SheetName_11563_"/>
      <sheetName val="_Recovered_SheetName_11564_"/>
      <sheetName val="_Recovered_SheetName_11565_"/>
      <sheetName val="_Recovered_SheetName_11566_"/>
      <sheetName val="_Recovered_SheetName_11567_"/>
      <sheetName val="_Recovered_SheetName_11568_"/>
      <sheetName val="_Recovered_SheetName_11569_"/>
      <sheetName val="_Recovered_SheetName_11570_"/>
      <sheetName val="_Recovered_SheetName_11571_"/>
      <sheetName val="_Recovered_SheetName_11572_"/>
      <sheetName val="_Recovered_SheetName_11573_"/>
      <sheetName val="_Recovered_SheetName_11574_"/>
      <sheetName val="_Recovered_SheetName_11575_"/>
      <sheetName val="_Recovered_SheetName_11576_"/>
      <sheetName val="_Recovered_SheetName_11577_"/>
      <sheetName val="_Recovered_SheetName_11578_"/>
      <sheetName val="_Recovered_SheetName_11579_"/>
      <sheetName val="_Recovered_SheetName_11580_"/>
      <sheetName val="_Recovered_SheetName_11581_"/>
      <sheetName val="_Recovered_SheetName_11582_"/>
      <sheetName val="_Recovered_SheetName_11583_"/>
      <sheetName val="_Recovered_SheetName_11584_"/>
      <sheetName val="_Recovered_SheetName_11585_"/>
      <sheetName val="_Recovered_SheetName_11586_"/>
      <sheetName val="_Recovered_SheetName_11587_"/>
      <sheetName val="_Recovered_SheetName_11588_"/>
      <sheetName val="_Recovered_SheetName_11589_"/>
      <sheetName val="_Recovered_SheetName_11590_"/>
      <sheetName val="_Recovered_SheetName_11591_"/>
      <sheetName val="_Recovered_SheetName_11592_"/>
      <sheetName val="_Recovered_SheetName_11593_"/>
      <sheetName val="_Recovered_SheetName_11594_"/>
      <sheetName val="_Recovered_SheetName_11595_"/>
      <sheetName val="_Recovered_SheetName_11596_"/>
      <sheetName val="_Recovered_SheetName_11597_"/>
      <sheetName val="_Recovered_SheetName_11598_"/>
      <sheetName val="_Recovered_SheetName_11599_"/>
      <sheetName val="_Recovered_SheetName_11600_"/>
      <sheetName val="_Recovered_SheetName_11601_"/>
      <sheetName val="_Recovered_SheetName_11602_"/>
      <sheetName val="_Recovered_SheetName_11603_"/>
      <sheetName val="_Recovered_SheetName_11604_"/>
      <sheetName val="_Recovered_SheetName_11605_"/>
      <sheetName val="_Recovered_SheetName_11606_"/>
      <sheetName val="_Recovered_SheetName_11607_"/>
      <sheetName val="_Recovered_SheetName_11608_"/>
      <sheetName val="_Recovered_SheetName_11609_"/>
      <sheetName val="_Recovered_SheetName_11610_"/>
      <sheetName val="_Recovered_SheetName_11611_"/>
      <sheetName val="_Recovered_SheetName_11612_"/>
      <sheetName val="_Recovered_SheetName_11613_"/>
      <sheetName val="_Recovered_SheetName_11614_"/>
      <sheetName val="_Recovered_SheetName_11615_"/>
      <sheetName val="_Recovered_SheetName_11616_"/>
      <sheetName val="_Recovered_SheetName_11617_"/>
      <sheetName val="_Recovered_SheetName_11618_"/>
      <sheetName val="_Recovered_SheetName_11619_"/>
      <sheetName val="_Recovered_SheetName_11620_"/>
      <sheetName val="_Recovered_SheetName_11621_"/>
      <sheetName val="_Recovered_SheetName_11622_"/>
      <sheetName val="_Recovered_SheetName_11623_"/>
      <sheetName val="_Recovered_SheetName_11624_"/>
      <sheetName val="_Recovered_SheetName_11625_"/>
      <sheetName val="_Recovered_SheetName_11626_"/>
      <sheetName val="_Recovered_SheetName_11627_"/>
      <sheetName val="_Recovered_SheetName_11628_"/>
      <sheetName val="_Recovered_SheetName_11629_"/>
      <sheetName val="_Recovered_SheetName_11630_"/>
      <sheetName val="_Recovered_SheetName_11631_"/>
      <sheetName val="_Recovered_SheetName_11632_"/>
      <sheetName val="_Recovered_SheetName_11633_"/>
      <sheetName val="_Recovered_SheetName_11634_"/>
      <sheetName val="_Recovered_SheetName_11635_"/>
      <sheetName val="_Recovered_SheetName_11636_"/>
      <sheetName val="_Recovered_SheetName_11637_"/>
      <sheetName val="_Recovered_SheetName_11638_"/>
      <sheetName val="_Recovered_SheetName_11639_"/>
      <sheetName val="_Recovered_SheetName_11640_"/>
      <sheetName val="_Recovered_SheetName_11641_"/>
      <sheetName val="_Recovered_SheetName_11642_"/>
      <sheetName val="_Recovered_SheetName_11643_"/>
      <sheetName val="_Recovered_SheetName_11644_"/>
      <sheetName val="_Recovered_SheetName_11645_"/>
      <sheetName val="_Recovered_SheetName_11646_"/>
      <sheetName val="_Recovered_SheetName_11647_"/>
      <sheetName val="_Recovered_SheetName_11648_"/>
      <sheetName val="_Recovered_SheetName_11649_"/>
      <sheetName val="_Recovered_SheetName_11650_"/>
      <sheetName val="_Recovered_SheetName_11651_"/>
      <sheetName val="_Recovered_SheetName_11652_"/>
      <sheetName val="_Recovered_SheetName_11653_"/>
      <sheetName val="_Recovered_SheetName_11654_"/>
      <sheetName val="_Recovered_SheetName_11655_"/>
      <sheetName val="_Recovered_SheetName_11656_"/>
      <sheetName val="_Recovered_SheetName_11657_"/>
      <sheetName val="_Recovered_SheetName_11658_"/>
      <sheetName val="_Recovered_SheetName_11659_"/>
      <sheetName val="_Recovered_SheetName_11660_"/>
      <sheetName val="_Recovered_SheetName_11661_"/>
      <sheetName val="_Recovered_SheetName_11662_"/>
      <sheetName val="_Recovered_SheetName_11663_"/>
      <sheetName val="_Recovered_SheetName_11664_"/>
      <sheetName val="_Recovered_SheetName_11665_"/>
      <sheetName val="_Recovered_SheetName_11666_"/>
      <sheetName val="_Recovered_SheetName_11667_"/>
      <sheetName val="_Recovered_SheetName_11668_"/>
      <sheetName val="_Recovered_SheetName_11669_"/>
      <sheetName val="_Recovered_SheetName_11670_"/>
      <sheetName val="_Recovered_SheetName_11671_"/>
      <sheetName val="_Recovered_SheetName_11672_"/>
      <sheetName val="_Recovered_SheetName_11673_"/>
      <sheetName val="_Recovered_SheetName_11674_"/>
      <sheetName val="_Recovered_SheetName_11675_"/>
      <sheetName val="_Recovered_SheetName_11676_"/>
      <sheetName val="_Recovered_SheetName_11677_"/>
      <sheetName val="_Recovered_SheetName_11678_"/>
      <sheetName val="_Recovered_SheetName_11679_"/>
      <sheetName val="_Recovered_SheetName_11680_"/>
      <sheetName val="_Recovered_SheetName_11681_"/>
      <sheetName val="_Recovered_SheetName_11682_"/>
      <sheetName val="_Recovered_SheetName_11683_"/>
      <sheetName val="_Recovered_SheetName_11684_"/>
      <sheetName val="_Recovered_SheetName_11685_"/>
      <sheetName val="_Recovered_SheetName_11686_"/>
      <sheetName val="_Recovered_SheetName_11687_"/>
      <sheetName val="_Recovered_SheetName_11688_"/>
      <sheetName val="_Recovered_SheetName_11689_"/>
      <sheetName val="_Recovered_SheetName_11690_"/>
      <sheetName val="_Recovered_SheetName_11691_"/>
      <sheetName val="_Recovered_SheetName_11692_"/>
      <sheetName val="_Recovered_SheetName_11693_"/>
      <sheetName val="_Recovered_SheetName_11694_"/>
      <sheetName val="_Recovered_SheetName_11695_"/>
      <sheetName val="_Recovered_SheetName_11696_"/>
      <sheetName val="_Recovered_SheetName_11697_"/>
      <sheetName val="_Recovered_SheetName_11698_"/>
      <sheetName val="_Recovered_SheetName_11699_"/>
      <sheetName val="_Recovered_SheetName_11700_"/>
      <sheetName val="_Recovered_SheetName_11701_"/>
      <sheetName val="_Recovered_SheetName_11702_"/>
      <sheetName val="_Recovered_SheetName_11703_"/>
      <sheetName val="_Recovered_SheetName_11704_"/>
      <sheetName val="_Recovered_SheetName_11705_"/>
      <sheetName val="_Recovered_SheetName_11706_"/>
      <sheetName val="_Recovered_SheetName_11707_"/>
      <sheetName val="_Recovered_SheetName_11708_"/>
      <sheetName val="_Recovered_SheetName_11709_"/>
      <sheetName val="_Recovered_SheetName_11710_"/>
      <sheetName val="_Recovered_SheetName_11711_"/>
      <sheetName val="_Recovered_SheetName_11712_"/>
      <sheetName val="_Recovered_SheetName_11713_"/>
      <sheetName val="_Recovered_SheetName_11714_"/>
      <sheetName val="_Recovered_SheetName_11715_"/>
      <sheetName val="_Recovered_SheetName_11716_"/>
      <sheetName val="_Recovered_SheetName_11717_"/>
      <sheetName val="_Recovered_SheetName_11718_"/>
      <sheetName val="_Recovered_SheetName_11719_"/>
      <sheetName val="_Recovered_SheetName_11720_"/>
      <sheetName val="_Recovered_SheetName_11721_"/>
      <sheetName val="_Recovered_SheetName_11722_"/>
      <sheetName val="_Recovered_SheetName_11723_"/>
      <sheetName val="_Recovered_SheetName_11724_"/>
      <sheetName val="_Recovered_SheetName_11725_"/>
      <sheetName val="_Recovered_SheetName_11726_"/>
      <sheetName val="_Recovered_SheetName_11727_"/>
      <sheetName val="_Recovered_SheetName_11728_"/>
      <sheetName val="_Recovered_SheetName_11729_"/>
      <sheetName val="_Recovered_SheetName_11730_"/>
      <sheetName val="_Recovered_SheetName_11731_"/>
      <sheetName val="_Recovered_SheetName_11732_"/>
      <sheetName val="_Recovered_SheetName_11733_"/>
      <sheetName val="_Recovered_SheetName_11734_"/>
      <sheetName val="_Recovered_SheetName_11735_"/>
      <sheetName val="_Recovered_SheetName_11736_"/>
      <sheetName val="_Recovered_SheetName_11737_"/>
      <sheetName val="_Recovered_SheetName_11738_"/>
      <sheetName val="_Recovered_SheetName_11739_"/>
      <sheetName val="_Recovered_SheetName_11740_"/>
      <sheetName val="_Recovered_SheetName_11741_"/>
      <sheetName val="_Recovered_SheetName_11742_"/>
      <sheetName val="_Recovered_SheetName_11743_"/>
      <sheetName val="_Recovered_SheetName_11744_"/>
      <sheetName val="_Recovered_SheetName_11745_"/>
      <sheetName val="_Recovered_SheetName_11746_"/>
      <sheetName val="_Recovered_SheetName_11747_"/>
      <sheetName val="_Recovered_SheetName_11748_"/>
      <sheetName val="_Recovered_SheetName_11749_"/>
      <sheetName val="_Recovered_SheetName_11750_"/>
      <sheetName val="_Recovered_SheetName_11751_"/>
      <sheetName val="_Recovered_SheetName_11752_"/>
      <sheetName val="_Recovered_SheetName_11753_"/>
      <sheetName val="_Recovered_SheetName_11754_"/>
      <sheetName val="_Recovered_SheetName_11755_"/>
      <sheetName val="_Recovered_SheetName_11756_"/>
      <sheetName val="_Recovered_SheetName_11757_"/>
      <sheetName val="_Recovered_SheetName_11758_"/>
      <sheetName val="_Recovered_SheetName_11759_"/>
      <sheetName val="_Recovered_SheetName_11760_"/>
      <sheetName val="_Recovered_SheetName_11761_"/>
      <sheetName val="_Recovered_SheetName_11762_"/>
      <sheetName val="_Recovered_SheetName_11763_"/>
      <sheetName val="_Recovered_SheetName_11764_"/>
      <sheetName val="_Recovered_SheetName_11765_"/>
      <sheetName val="_Recovered_SheetName_11766_"/>
      <sheetName val="_Recovered_SheetName_11767_"/>
      <sheetName val="_Recovered_SheetName_11768_"/>
      <sheetName val="_Recovered_SheetName_11769_"/>
      <sheetName val="_Recovered_SheetName_11770_"/>
      <sheetName val="_Recovered_SheetName_11771_"/>
      <sheetName val="_Recovered_SheetName_11772_"/>
      <sheetName val="_Recovered_SheetName_11773_"/>
      <sheetName val="_Recovered_SheetName_11774_"/>
      <sheetName val="_Recovered_SheetName_11775_"/>
      <sheetName val="_Recovered_SheetName_11776_"/>
      <sheetName val="_Recovered_SheetName_11777_"/>
      <sheetName val="_Recovered_SheetName_11778_"/>
      <sheetName val="_Recovered_SheetName_11779_"/>
      <sheetName val="_Recovered_SheetName_11780_"/>
      <sheetName val="_Recovered_SheetName_11781_"/>
      <sheetName val="_Recovered_SheetName_11782_"/>
      <sheetName val="_Recovered_SheetName_11783_"/>
      <sheetName val="_Recovered_SheetName_11784_"/>
      <sheetName val="_Recovered_SheetName_11785_"/>
      <sheetName val="_Recovered_SheetName_11786_"/>
      <sheetName val="_Recovered_SheetName_11787_"/>
      <sheetName val="_Recovered_SheetName_11788_"/>
      <sheetName val="_Recovered_SheetName_11789_"/>
      <sheetName val="_Recovered_SheetName_11790_"/>
      <sheetName val="_Recovered_SheetName_11791_"/>
      <sheetName val="_Recovered_SheetName_11792_"/>
      <sheetName val="_Recovered_SheetName_11793_"/>
      <sheetName val="_Recovered_SheetName_11794_"/>
      <sheetName val="_Recovered_SheetName_11795_"/>
      <sheetName val="_Recovered_SheetName_11796_"/>
      <sheetName val="_Recovered_SheetName_11797_"/>
      <sheetName val="_Recovered_SheetName_11798_"/>
      <sheetName val="_Recovered_SheetName_11799_"/>
      <sheetName val="_Recovered_SheetName_11800_"/>
      <sheetName val="_Recovered_SheetName_11801_"/>
      <sheetName val="_Recovered_SheetName_11802_"/>
      <sheetName val="_Recovered_SheetName_11803_"/>
      <sheetName val="_Recovered_SheetName_11804_"/>
      <sheetName val="_Recovered_SheetName_11805_"/>
      <sheetName val="_Recovered_SheetName_11806_"/>
      <sheetName val="_Recovered_SheetName_11807_"/>
      <sheetName val="_Recovered_SheetName_11808_"/>
      <sheetName val="_Recovered_SheetName_11809_"/>
      <sheetName val="_Recovered_SheetName_11810_"/>
      <sheetName val="_Recovered_SheetName_11811_"/>
      <sheetName val="_Recovered_SheetName_11812_"/>
      <sheetName val="_Recovered_SheetName_11813_"/>
      <sheetName val="_Recovered_SheetName_11814_"/>
      <sheetName val="_Recovered_SheetName_11815_"/>
      <sheetName val="_Recovered_SheetName_11816_"/>
      <sheetName val="_Recovered_SheetName_11817_"/>
      <sheetName val="_Recovered_SheetName_11818_"/>
      <sheetName val="_Recovered_SheetName_11819_"/>
      <sheetName val="_Recovered_SheetName_11820_"/>
      <sheetName val="_Recovered_SheetName_11821_"/>
      <sheetName val="_Recovered_SheetName_11822_"/>
      <sheetName val="_Recovered_SheetName_11823_"/>
      <sheetName val="_Recovered_SheetName_11824_"/>
      <sheetName val="_Recovered_SheetName_11825_"/>
      <sheetName val="_Recovered_SheetName_11826_"/>
      <sheetName val="_Recovered_SheetName_11827_"/>
      <sheetName val="_Recovered_SheetName_11828_"/>
      <sheetName val="_Recovered_SheetName_11829_"/>
      <sheetName val="_Recovered_SheetName_11830_"/>
      <sheetName val="_Recovered_SheetName_11831_"/>
      <sheetName val="_Recovered_SheetName_11832_"/>
      <sheetName val="_Recovered_SheetName_11833_"/>
      <sheetName val="_Recovered_SheetName_11834_"/>
      <sheetName val="_Recovered_SheetName_11835_"/>
      <sheetName val="_Recovered_SheetName_11836_"/>
      <sheetName val="_Recovered_SheetName_11837_"/>
      <sheetName val="_Recovered_SheetName_11838_"/>
      <sheetName val="_Recovered_SheetName_11839_"/>
      <sheetName val="_Recovered_SheetName_11840_"/>
      <sheetName val="_Recovered_SheetName_11841_"/>
      <sheetName val="_Recovered_SheetName_11842_"/>
      <sheetName val="_Recovered_SheetName_11843_"/>
      <sheetName val="_Recovered_SheetName_11844_"/>
      <sheetName val="_Recovered_SheetName_11845_"/>
      <sheetName val="_Recovered_SheetName_11846_"/>
      <sheetName val="_Recovered_SheetName_11847_"/>
      <sheetName val="_Recovered_SheetName_11848_"/>
      <sheetName val="_Recovered_SheetName_11849_"/>
      <sheetName val="_Recovered_SheetName_11850_"/>
      <sheetName val="_Recovered_SheetName_11851_"/>
      <sheetName val="_Recovered_SheetName_11852_"/>
      <sheetName val="_Recovered_SheetName_11853_"/>
      <sheetName val="_Recovered_SheetName_11854_"/>
      <sheetName val="_Recovered_SheetName_11855_"/>
      <sheetName val="_Recovered_SheetName_11856_"/>
      <sheetName val="_Recovered_SheetName_11857_"/>
      <sheetName val="_Recovered_SheetName_11858_"/>
      <sheetName val="_Recovered_SheetName_11859_"/>
      <sheetName val="_Recovered_SheetName_11860_"/>
      <sheetName val="_Recovered_SheetName_11861_"/>
      <sheetName val="_Recovered_SheetName_11862_"/>
      <sheetName val="_Recovered_SheetName_11863_"/>
      <sheetName val="_Recovered_SheetName_11864_"/>
      <sheetName val="_Recovered_SheetName_11865_"/>
      <sheetName val="_Recovered_SheetName_11866_"/>
      <sheetName val="_Recovered_SheetName_11867_"/>
      <sheetName val="_Recovered_SheetName_11868_"/>
      <sheetName val="_Recovered_SheetName_11869_"/>
      <sheetName val="_Recovered_SheetName_11870_"/>
      <sheetName val="_Recovered_SheetName_11871_"/>
      <sheetName val="_Recovered_SheetName_11872_"/>
      <sheetName val="_Recovered_SheetName_11873_"/>
      <sheetName val="_Recovered_SheetName_11874_"/>
      <sheetName val="_Recovered_SheetName_11875_"/>
      <sheetName val="_Recovered_SheetName_11876_"/>
      <sheetName val="_Recovered_SheetName_11877_"/>
      <sheetName val="_Recovered_SheetName_11878_"/>
      <sheetName val="_Recovered_SheetName_11879_"/>
      <sheetName val="_Recovered_SheetName_11880_"/>
      <sheetName val="_Recovered_SheetName_11881_"/>
      <sheetName val="_Recovered_SheetName_11882_"/>
      <sheetName val="_Recovered_SheetName_11883_"/>
      <sheetName val="_Recovered_SheetName_11884_"/>
      <sheetName val="_Recovered_SheetName_11885_"/>
      <sheetName val="_Recovered_SheetName_11886_"/>
      <sheetName val="_Recovered_SheetName_11887_"/>
      <sheetName val="_Recovered_SheetName_11888_"/>
      <sheetName val="_Recovered_SheetName_11889_"/>
      <sheetName val="_Recovered_SheetName_11890_"/>
      <sheetName val="_Recovered_SheetName_11891_"/>
      <sheetName val="_Recovered_SheetName_11892_"/>
      <sheetName val="_Recovered_SheetName_11893_"/>
      <sheetName val="_Recovered_SheetName_11894_"/>
      <sheetName val="_Recovered_SheetName_11895_"/>
      <sheetName val="_Recovered_SheetName_11896_"/>
      <sheetName val="_Recovered_SheetName_11897_"/>
      <sheetName val="_Recovered_SheetName_11898_"/>
      <sheetName val="_Recovered_SheetName_11899_"/>
      <sheetName val="_Recovered_SheetName_11900_"/>
      <sheetName val="_Recovered_SheetName_11901_"/>
      <sheetName val="_Recovered_SheetName_11902_"/>
      <sheetName val="_Recovered_SheetName_11903_"/>
      <sheetName val="_Recovered_SheetName_11904_"/>
      <sheetName val="_Recovered_SheetName_11905_"/>
      <sheetName val="_Recovered_SheetName_11906_"/>
      <sheetName val="_Recovered_SheetName_11907_"/>
      <sheetName val="_Recovered_SheetName_11908_"/>
      <sheetName val="_Recovered_SheetName_11909_"/>
      <sheetName val="_Recovered_SheetName_11910_"/>
      <sheetName val="_Recovered_SheetName_11911_"/>
      <sheetName val="_Recovered_SheetName_11912_"/>
      <sheetName val="_Recovered_SheetName_11913_"/>
      <sheetName val="_Recovered_SheetName_11914_"/>
      <sheetName val="_Recovered_SheetName_11915_"/>
      <sheetName val="_Recovered_SheetName_11916_"/>
      <sheetName val="_Recovered_SheetName_11917_"/>
      <sheetName val="_Recovered_SheetName_11918_"/>
      <sheetName val="_Recovered_SheetName_11919_"/>
      <sheetName val="_Recovered_SheetName_11920_"/>
      <sheetName val="_Recovered_SheetName_11921_"/>
      <sheetName val="_Recovered_SheetName_11922_"/>
      <sheetName val="_Recovered_SheetName_11923_"/>
      <sheetName val="_Recovered_SheetName_11924_"/>
      <sheetName val="_Recovered_SheetName_11925_"/>
      <sheetName val="_Recovered_SheetName_11926_"/>
      <sheetName val="_Recovered_SheetName_11927_"/>
      <sheetName val="_Recovered_SheetName_11928_"/>
      <sheetName val="_Recovered_SheetName_11929_"/>
      <sheetName val="_Recovered_SheetName_11930_"/>
      <sheetName val="_Recovered_SheetName_11931_"/>
      <sheetName val="_Recovered_SheetName_11932_"/>
      <sheetName val="_Recovered_SheetName_11933_"/>
      <sheetName val="_Recovered_SheetName_11934_"/>
      <sheetName val="_Recovered_SheetName_11935_"/>
      <sheetName val="_Recovered_SheetName_11936_"/>
      <sheetName val="_Recovered_SheetName_11937_"/>
      <sheetName val="_Recovered_SheetName_11938_"/>
      <sheetName val="_Recovered_SheetName_11939_"/>
      <sheetName val="_Recovered_SheetName_11940_"/>
      <sheetName val="_Recovered_SheetName_11941_"/>
      <sheetName val="_Recovered_SheetName_11942_"/>
      <sheetName val="_Recovered_SheetName_11943_"/>
      <sheetName val="_Recovered_SheetName_11944_"/>
      <sheetName val="_Recovered_SheetName_11945_"/>
      <sheetName val="_Recovered_SheetName_11946_"/>
      <sheetName val="_Recovered_SheetName_11947_"/>
      <sheetName val="_Recovered_SheetName_11948_"/>
      <sheetName val="_Recovered_SheetName_11949_"/>
      <sheetName val="_Recovered_SheetName_11950_"/>
      <sheetName val="_Recovered_SheetName_11951_"/>
      <sheetName val="_Recovered_SheetName_11952_"/>
      <sheetName val="_Recovered_SheetName_11953_"/>
      <sheetName val="_Recovered_SheetName_11954_"/>
      <sheetName val="_Recovered_SheetName_11955_"/>
      <sheetName val="_Recovered_SheetName_11956_"/>
      <sheetName val="_Recovered_SheetName_11957_"/>
      <sheetName val="_Recovered_SheetName_11958_"/>
      <sheetName val="_Recovered_SheetName_11959_"/>
      <sheetName val="_Recovered_SheetName_11960_"/>
      <sheetName val="_Recovered_SheetName_11961_"/>
      <sheetName val="_Recovered_SheetName_11962_"/>
      <sheetName val="_Recovered_SheetName_11963_"/>
      <sheetName val="_Recovered_SheetName_11964_"/>
      <sheetName val="_Recovered_SheetName_11965_"/>
      <sheetName val="_Recovered_SheetName_11966_"/>
      <sheetName val="_Recovered_SheetName_11967_"/>
      <sheetName val="_Recovered_SheetName_11968_"/>
      <sheetName val="_Recovered_SheetName_11969_"/>
      <sheetName val="_Recovered_SheetName_11970_"/>
      <sheetName val="_Recovered_SheetName_11971_"/>
      <sheetName val="_Recovered_SheetName_11972_"/>
      <sheetName val="_Recovered_SheetName_11973_"/>
      <sheetName val="_Recovered_SheetName_11974_"/>
      <sheetName val="_Recovered_SheetName_11975_"/>
      <sheetName val="_Recovered_SheetName_11976_"/>
      <sheetName val="_Recovered_SheetName_11977_"/>
      <sheetName val="_Recovered_SheetName_11978_"/>
      <sheetName val="_Recovered_SheetName_11979_"/>
      <sheetName val="_Recovered_SheetName_11980_"/>
      <sheetName val="_Recovered_SheetName_11981_"/>
      <sheetName val="_Recovered_SheetName_11982_"/>
      <sheetName val="_Recovered_SheetName_11983_"/>
      <sheetName val="_Recovered_SheetName_11984_"/>
      <sheetName val="_Recovered_SheetName_11985_"/>
      <sheetName val="_Recovered_SheetName_11986_"/>
      <sheetName val="_Recovered_SheetName_11987_"/>
      <sheetName val="_Recovered_SheetName_11988_"/>
      <sheetName val="_Recovered_SheetName_11989_"/>
      <sheetName val="_Recovered_SheetName_11990_"/>
      <sheetName val="_Recovered_SheetName_11991_"/>
      <sheetName val="_Recovered_SheetName_11992_"/>
      <sheetName val="_Recovered_SheetName_11993_"/>
      <sheetName val="_Recovered_SheetName_11994_"/>
      <sheetName val="_Recovered_SheetName_11995_"/>
      <sheetName val="_Recovered_SheetName_11996_"/>
      <sheetName val="_Recovered_SheetName_11997_"/>
      <sheetName val="_Recovered_SheetName_11998_"/>
      <sheetName val="_Recovered_SheetName_11999_"/>
      <sheetName val="_Recovered_SheetName_12000_"/>
      <sheetName val="_Recovered_SheetName_12001_"/>
      <sheetName val="_Recovered_SheetName_12002_"/>
      <sheetName val="_Recovered_SheetName_12003_"/>
      <sheetName val="_Recovered_SheetName_12004_"/>
      <sheetName val="_Recovered_SheetName_12005_"/>
      <sheetName val="_Recovered_SheetName_12006_"/>
      <sheetName val="_Recovered_SheetName_12007_"/>
      <sheetName val="_Recovered_SheetName_12008_"/>
      <sheetName val="_Recovered_SheetName_12009_"/>
      <sheetName val="_Recovered_SheetName_12010_"/>
      <sheetName val="_Recovered_SheetName_12011_"/>
      <sheetName val="_Recovered_SheetName_12012_"/>
      <sheetName val="_Recovered_SheetName_12013_"/>
      <sheetName val="_Recovered_SheetName_12014_"/>
      <sheetName val="_Recovered_SheetName_12015_"/>
      <sheetName val="_Recovered_SheetName_12016_"/>
      <sheetName val="_Recovered_SheetName_12017_"/>
      <sheetName val="_Recovered_SheetName_12018_"/>
      <sheetName val="_Recovered_SheetName_12019_"/>
      <sheetName val="_Recovered_SheetName_12020_"/>
      <sheetName val="_Recovered_SheetName_12021_"/>
      <sheetName val="_Recovered_SheetName_12022_"/>
      <sheetName val="_Recovered_SheetName_12023_"/>
      <sheetName val="_Recovered_SheetName_12024_"/>
      <sheetName val="_Recovered_SheetName_12025_"/>
      <sheetName val="_Recovered_SheetName_12026_"/>
      <sheetName val="_Recovered_SheetName_12027_"/>
      <sheetName val="_Recovered_SheetName_12028_"/>
      <sheetName val="_Recovered_SheetName_12029_"/>
      <sheetName val="_Recovered_SheetName_12030_"/>
      <sheetName val="_Recovered_SheetName_12031_"/>
      <sheetName val="_Recovered_SheetName_12032_"/>
      <sheetName val="_Recovered_SheetName_12033_"/>
      <sheetName val="_Recovered_SheetName_12034_"/>
      <sheetName val="_Recovered_SheetName_12035_"/>
      <sheetName val="_Recovered_SheetName_12036_"/>
      <sheetName val="_Recovered_SheetName_12037_"/>
      <sheetName val="_Recovered_SheetName_12038_"/>
      <sheetName val="_Recovered_SheetName_12039_"/>
      <sheetName val="_Recovered_SheetName_12040_"/>
      <sheetName val="_Recovered_SheetName_12041_"/>
      <sheetName val="_Recovered_SheetName_12042_"/>
      <sheetName val="_Recovered_SheetName_12043_"/>
      <sheetName val="_Recovered_SheetName_12044_"/>
      <sheetName val="_Recovered_SheetName_12045_"/>
      <sheetName val="_Recovered_SheetName_12046_"/>
      <sheetName val="_Recovered_SheetName_12047_"/>
      <sheetName val="_Recovered_SheetName_12048_"/>
      <sheetName val="_Recovered_SheetName_12049_"/>
      <sheetName val="_Recovered_SheetName_12050_"/>
      <sheetName val="_Recovered_SheetName_12051_"/>
      <sheetName val="_Recovered_SheetName_12052_"/>
      <sheetName val="_Recovered_SheetName_12053_"/>
      <sheetName val="_Recovered_SheetName_12054_"/>
      <sheetName val="_Recovered_SheetName_12055_"/>
      <sheetName val="_Recovered_SheetName_12056_"/>
      <sheetName val="_Recovered_SheetName_12057_"/>
      <sheetName val="_Recovered_SheetName_12058_"/>
      <sheetName val="_Recovered_SheetName_12059_"/>
      <sheetName val="_Recovered_SheetName_12060_"/>
      <sheetName val="_Recovered_SheetName_12061_"/>
      <sheetName val="_Recovered_SheetName_12062_"/>
      <sheetName val="_Recovered_SheetName_12063_"/>
      <sheetName val="_Recovered_SheetName_12064_"/>
      <sheetName val="_Recovered_SheetName_12065_"/>
      <sheetName val="_Recovered_SheetName_12066_"/>
      <sheetName val="_Recovered_SheetName_12067_"/>
      <sheetName val="_Recovered_SheetName_12068_"/>
      <sheetName val="_Recovered_SheetName_12069_"/>
      <sheetName val="_Recovered_SheetName_12070_"/>
      <sheetName val="_Recovered_SheetName_12071_"/>
      <sheetName val="_Recovered_SheetName_12072_"/>
      <sheetName val="_Recovered_SheetName_12073_"/>
      <sheetName val="_Recovered_SheetName_12074_"/>
      <sheetName val="_Recovered_SheetName_12075_"/>
      <sheetName val="_Recovered_SheetName_12076_"/>
      <sheetName val="_Recovered_SheetName_12077_"/>
      <sheetName val="_Recovered_SheetName_12078_"/>
      <sheetName val="_Recovered_SheetName_12079_"/>
      <sheetName val="_Recovered_SheetName_12080_"/>
      <sheetName val="_Recovered_SheetName_12081_"/>
      <sheetName val="_Recovered_SheetName_12082_"/>
      <sheetName val="_Recovered_SheetName_12083_"/>
      <sheetName val="_Recovered_SheetName_12084_"/>
      <sheetName val="_Recovered_SheetName_12085_"/>
      <sheetName val="_Recovered_SheetName_12086_"/>
      <sheetName val="_Recovered_SheetName_12087_"/>
      <sheetName val="_Recovered_SheetName_12088_"/>
      <sheetName val="_Recovered_SheetName_12089_"/>
      <sheetName val="_Recovered_SheetName_12090_"/>
      <sheetName val="_Recovered_SheetName_12091_"/>
      <sheetName val="_Recovered_SheetName_12092_"/>
      <sheetName val="_Recovered_SheetName_12093_"/>
      <sheetName val="_Recovered_SheetName_12094_"/>
      <sheetName val="_Recovered_SheetName_12095_"/>
      <sheetName val="_Recovered_SheetName_12096_"/>
      <sheetName val="_Recovered_SheetName_12097_"/>
      <sheetName val="_Recovered_SheetName_12098_"/>
      <sheetName val="_Recovered_SheetName_12099_"/>
      <sheetName val="_Recovered_SheetName_12100_"/>
      <sheetName val="_Recovered_SheetName_12101_"/>
      <sheetName val="_Recovered_SheetName_12102_"/>
      <sheetName val="_Recovered_SheetName_12103_"/>
      <sheetName val="_Recovered_SheetName_12104_"/>
      <sheetName val="_Recovered_SheetName_12105_"/>
      <sheetName val="_Recovered_SheetName_12106_"/>
      <sheetName val="_Recovered_SheetName_12107_"/>
      <sheetName val="_Recovered_SheetName_12108_"/>
      <sheetName val="_Recovered_SheetName_12109_"/>
      <sheetName val="_Recovered_SheetName_12110_"/>
      <sheetName val="_Recovered_SheetName_12111_"/>
      <sheetName val="_Recovered_SheetName_12112_"/>
      <sheetName val="_Recovered_SheetName_12113_"/>
      <sheetName val="_Recovered_SheetName_12114_"/>
      <sheetName val="_Recovered_SheetName_12115_"/>
      <sheetName val="_Recovered_SheetName_12116_"/>
      <sheetName val="_Recovered_SheetName_12117_"/>
      <sheetName val="_Recovered_SheetName_12118_"/>
      <sheetName val="_Recovered_SheetName_12119_"/>
      <sheetName val="_Recovered_SheetName_12120_"/>
      <sheetName val="_Recovered_SheetName_12121_"/>
      <sheetName val="_Recovered_SheetName_12122_"/>
      <sheetName val="_Recovered_SheetName_12123_"/>
      <sheetName val="_Recovered_SheetName_12124_"/>
      <sheetName val="_Recovered_SheetName_12125_"/>
      <sheetName val="_Recovered_SheetName_12126_"/>
      <sheetName val="_Recovered_SheetName_12127_"/>
      <sheetName val="_Recovered_SheetName_12128_"/>
      <sheetName val="_Recovered_SheetName_12129_"/>
      <sheetName val="_Recovered_SheetName_12130_"/>
      <sheetName val="_Recovered_SheetName_12131_"/>
      <sheetName val="_Recovered_SheetName_12132_"/>
      <sheetName val="_Recovered_SheetName_12133_"/>
      <sheetName val="_Recovered_SheetName_12134_"/>
      <sheetName val="_Recovered_SheetName_12135_"/>
      <sheetName val="_Recovered_SheetName_12136_"/>
      <sheetName val="_Recovered_SheetName_12137_"/>
      <sheetName val="_Recovered_SheetName_12138_"/>
      <sheetName val="_Recovered_SheetName_12139_"/>
      <sheetName val="_Recovered_SheetName_12140_"/>
      <sheetName val="_Recovered_SheetName_12141_"/>
      <sheetName val="_Recovered_SheetName_12142_"/>
      <sheetName val="_Recovered_SheetName_12143_"/>
      <sheetName val="_Recovered_SheetName_12144_"/>
      <sheetName val="_Recovered_SheetName_12145_"/>
      <sheetName val="_Recovered_SheetName_12146_"/>
      <sheetName val="_Recovered_SheetName_12147_"/>
      <sheetName val="_Recovered_SheetName_12148_"/>
      <sheetName val="_Recovered_SheetName_12149_"/>
      <sheetName val="_Recovered_SheetName_12150_"/>
      <sheetName val="_Recovered_SheetName_12151_"/>
      <sheetName val="_Recovered_SheetName_12152_"/>
      <sheetName val="_Recovered_SheetName_12153_"/>
      <sheetName val="_Recovered_SheetName_12154_"/>
      <sheetName val="_Recovered_SheetName_12155_"/>
      <sheetName val="_Recovered_SheetName_12156_"/>
      <sheetName val="_Recovered_SheetName_12157_"/>
      <sheetName val="_Recovered_SheetName_12158_"/>
      <sheetName val="_Recovered_SheetName_12159_"/>
      <sheetName val="_Recovered_SheetName_12160_"/>
      <sheetName val="_Recovered_SheetName_12161_"/>
      <sheetName val="_Recovered_SheetName_12162_"/>
      <sheetName val="_Recovered_SheetName_12163_"/>
      <sheetName val="_Recovered_SheetName_12164_"/>
      <sheetName val="_Recovered_SheetName_12165_"/>
      <sheetName val="_Recovered_SheetName_12166_"/>
      <sheetName val="_Recovered_SheetName_12167_"/>
      <sheetName val="_Recovered_SheetName_12168_"/>
      <sheetName val="_Recovered_SheetName_12169_"/>
      <sheetName val="_Recovered_SheetName_12170_"/>
      <sheetName val="_Recovered_SheetName_12171_"/>
      <sheetName val="_Recovered_SheetName_12172_"/>
      <sheetName val="_Recovered_SheetName_12173_"/>
      <sheetName val="_Recovered_SheetName_12174_"/>
      <sheetName val="_Recovered_SheetName_12175_"/>
      <sheetName val="_Recovered_SheetName_12176_"/>
      <sheetName val="_Recovered_SheetName_12177_"/>
      <sheetName val="_Recovered_SheetName_12178_"/>
      <sheetName val="_Recovered_SheetName_12179_"/>
      <sheetName val="_Recovered_SheetName_12180_"/>
      <sheetName val="_Recovered_SheetName_12181_"/>
      <sheetName val="_Recovered_SheetName_12182_"/>
      <sheetName val="_Recovered_SheetName_12183_"/>
      <sheetName val="_Recovered_SheetName_12184_"/>
      <sheetName val="_Recovered_SheetName_12185_"/>
      <sheetName val="_Recovered_SheetName_12186_"/>
      <sheetName val="_Recovered_SheetName_12187_"/>
      <sheetName val="_Recovered_SheetName_12188_"/>
      <sheetName val="_Recovered_SheetName_12189_"/>
      <sheetName val="_Recovered_SheetName_12190_"/>
      <sheetName val="_Recovered_SheetName_12191_"/>
      <sheetName val="_Recovered_SheetName_12192_"/>
      <sheetName val="_Recovered_SheetName_12193_"/>
      <sheetName val="_Recovered_SheetName_12194_"/>
      <sheetName val="_Recovered_SheetName_12195_"/>
      <sheetName val="_Recovered_SheetName_12196_"/>
      <sheetName val="_Recovered_SheetName_12197_"/>
      <sheetName val="_Recovered_SheetName_12198_"/>
      <sheetName val="_Recovered_SheetName_12199_"/>
      <sheetName val="_Recovered_SheetName_12200_"/>
      <sheetName val="_Recovered_SheetName_12201_"/>
      <sheetName val="_Recovered_SheetName_12202_"/>
      <sheetName val="_Recovered_SheetName_12203_"/>
      <sheetName val="_Recovered_SheetName_12204_"/>
      <sheetName val="_Recovered_SheetName_12205_"/>
      <sheetName val="_Recovered_SheetName_12206_"/>
      <sheetName val="_Recovered_SheetName_12207_"/>
      <sheetName val="_Recovered_SheetName_12208_"/>
      <sheetName val="_Recovered_SheetName_12209_"/>
      <sheetName val="_Recovered_SheetName_12210_"/>
      <sheetName val="_Recovered_SheetName_12211_"/>
      <sheetName val="_Recovered_SheetName_12212_"/>
      <sheetName val="_Recovered_SheetName_12213_"/>
      <sheetName val="_Recovered_SheetName_12214_"/>
      <sheetName val="_Recovered_SheetName_12215_"/>
      <sheetName val="_Recovered_SheetName_12216_"/>
      <sheetName val="_Recovered_SheetName_12217_"/>
      <sheetName val="_Recovered_SheetName_12218_"/>
      <sheetName val="_Recovered_SheetName_12219_"/>
      <sheetName val="_Recovered_SheetName_12220_"/>
      <sheetName val="_Recovered_SheetName_12221_"/>
      <sheetName val="_Recovered_SheetName_12222_"/>
      <sheetName val="_Recovered_SheetName_12223_"/>
      <sheetName val="_Recovered_SheetName_12224_"/>
      <sheetName val="_Recovered_SheetName_12225_"/>
      <sheetName val="_Recovered_SheetName_12226_"/>
      <sheetName val="_Recovered_SheetName_12227_"/>
      <sheetName val="_Recovered_SheetName_12228_"/>
      <sheetName val="_Recovered_SheetName_12229_"/>
      <sheetName val="_Recovered_SheetName_12230_"/>
      <sheetName val="_Recovered_SheetName_12231_"/>
      <sheetName val="_Recovered_SheetName_12232_"/>
      <sheetName val="_Recovered_SheetName_12233_"/>
      <sheetName val="_Recovered_SheetName_12234_"/>
      <sheetName val="_Recovered_SheetName_12235_"/>
      <sheetName val="_Recovered_SheetName_12236_"/>
      <sheetName val="_Recovered_SheetName_12237_"/>
      <sheetName val="_Recovered_SheetName_12238_"/>
      <sheetName val="_Recovered_SheetName_12239_"/>
      <sheetName val="_Recovered_SheetName_12240_"/>
      <sheetName val="_Recovered_SheetName_12241_"/>
      <sheetName val="_Recovered_SheetName_12242_"/>
      <sheetName val="_Recovered_SheetName_12243_"/>
      <sheetName val="_Recovered_SheetName_12244_"/>
      <sheetName val="_Recovered_SheetName_12245_"/>
      <sheetName val="_Recovered_SheetName_12246_"/>
      <sheetName val="_Recovered_SheetName_12247_"/>
      <sheetName val="_Recovered_SheetName_12248_"/>
      <sheetName val="_Recovered_SheetName_12249_"/>
      <sheetName val="_Recovered_SheetName_12250_"/>
      <sheetName val="_Recovered_SheetName_12251_"/>
      <sheetName val="_Recovered_SheetName_12252_"/>
      <sheetName val="_Recovered_SheetName_12253_"/>
      <sheetName val="_Recovered_SheetName_12254_"/>
      <sheetName val="_Recovered_SheetName_12255_"/>
      <sheetName val="_Recovered_SheetName_12256_"/>
      <sheetName val="_Recovered_SheetName_12257_"/>
      <sheetName val="_Recovered_SheetName_12258_"/>
      <sheetName val="_Recovered_SheetName_12259_"/>
      <sheetName val="_Recovered_SheetName_12260_"/>
      <sheetName val="_Recovered_SheetName_12261_"/>
      <sheetName val="_Recovered_SheetName_12262_"/>
      <sheetName val="_Recovered_SheetName_12263_"/>
      <sheetName val="_Recovered_SheetName_12264_"/>
      <sheetName val="_Recovered_SheetName_12265_"/>
      <sheetName val="_Recovered_SheetName_12266_"/>
      <sheetName val="_Recovered_SheetName_12267_"/>
      <sheetName val="_Recovered_SheetName_12268_"/>
      <sheetName val="_Recovered_SheetName_12269_"/>
      <sheetName val="_Recovered_SheetName_12270_"/>
      <sheetName val="_Recovered_SheetName_12271_"/>
      <sheetName val="_Recovered_SheetName_12272_"/>
      <sheetName val="_Recovered_SheetName_12273_"/>
      <sheetName val="_Recovered_SheetName_12274_"/>
      <sheetName val="_Recovered_SheetName_12275_"/>
      <sheetName val="_Recovered_SheetName_12276_"/>
      <sheetName val="_Recovered_SheetName_12277_"/>
      <sheetName val="_Recovered_SheetName_12278_"/>
      <sheetName val="_Recovered_SheetName_12279_"/>
      <sheetName val="_Recovered_SheetName_12280_"/>
      <sheetName val="_Recovered_SheetName_12281_"/>
      <sheetName val="_Recovered_SheetName_12282_"/>
      <sheetName val="_Recovered_SheetName_12283_"/>
      <sheetName val="_Recovered_SheetName_12284_"/>
      <sheetName val="_Recovered_SheetName_12285_"/>
      <sheetName val="_Recovered_SheetName_12286_"/>
      <sheetName val="_Recovered_SheetName_12287_"/>
      <sheetName val="_Recovered_SheetName_12288_"/>
      <sheetName val="_Recovered_SheetName_12289_"/>
      <sheetName val="_Recovered_SheetName_12290_"/>
      <sheetName val="_Recovered_SheetName_12291_"/>
      <sheetName val="_Recovered_SheetName_12292_"/>
      <sheetName val="_Recovered_SheetName_12293_"/>
      <sheetName val="_Recovered_SheetName_12294_"/>
      <sheetName val="_Recovered_SheetName_12295_"/>
      <sheetName val="_Recovered_SheetName_12296_"/>
      <sheetName val="_Recovered_SheetName_12297_"/>
      <sheetName val="_Recovered_SheetName_12298_"/>
      <sheetName val="_Recovered_SheetName_12299_"/>
      <sheetName val="_Recovered_SheetName_12300_"/>
      <sheetName val="_Recovered_SheetName_12301_"/>
      <sheetName val="_Recovered_SheetName_12302_"/>
      <sheetName val="_Recovered_SheetName_12303_"/>
      <sheetName val="_Recovered_SheetName_12304_"/>
      <sheetName val="_Recovered_SheetName_12305_"/>
      <sheetName val="_Recovered_SheetName_12306_"/>
      <sheetName val="_Recovered_SheetName_12307_"/>
      <sheetName val="_Recovered_SheetName_12308_"/>
      <sheetName val="_Recovered_SheetName_12309_"/>
      <sheetName val="_Recovered_SheetName_12310_"/>
      <sheetName val="_Recovered_SheetName_12311_"/>
      <sheetName val="_Recovered_SheetName_12312_"/>
      <sheetName val="_Recovered_SheetName_12313_"/>
      <sheetName val="_Recovered_SheetName_12314_"/>
      <sheetName val="_Recovered_SheetName_12315_"/>
      <sheetName val="_Recovered_SheetName_12316_"/>
      <sheetName val="_Recovered_SheetName_12317_"/>
      <sheetName val="_Recovered_SheetName_12318_"/>
      <sheetName val="_Recovered_SheetName_12319_"/>
      <sheetName val="_Recovered_SheetName_12320_"/>
      <sheetName val="_Recovered_SheetName_12321_"/>
      <sheetName val="_Recovered_SheetName_12322_"/>
      <sheetName val="_Recovered_SheetName_12323_"/>
      <sheetName val="_Recovered_SheetName_12324_"/>
      <sheetName val="_Recovered_SheetName_12325_"/>
      <sheetName val="_Recovered_SheetName_12326_"/>
      <sheetName val="_Recovered_SheetName_12327_"/>
      <sheetName val="_Recovered_SheetName_12328_"/>
      <sheetName val="_Recovered_SheetName_12329_"/>
      <sheetName val="_Recovered_SheetName_12330_"/>
      <sheetName val="_Recovered_SheetName_12331_"/>
      <sheetName val="_Recovered_SheetName_12332_"/>
      <sheetName val="_Recovered_SheetName_12333_"/>
      <sheetName val="_Recovered_SheetName_12334_"/>
      <sheetName val="_Recovered_SheetName_12335_"/>
      <sheetName val="_Recovered_SheetName_12336_"/>
      <sheetName val="_Recovered_SheetName_12337_"/>
      <sheetName val="_Recovered_SheetName_12338_"/>
      <sheetName val="_Recovered_SheetName_12339_"/>
      <sheetName val="_Recovered_SheetName_12340_"/>
      <sheetName val="_Recovered_SheetName_12341_"/>
      <sheetName val="_Recovered_SheetName_12342_"/>
      <sheetName val="_Recovered_SheetName_12343_"/>
      <sheetName val="_Recovered_SheetName_12344_"/>
      <sheetName val="_Recovered_SheetName_12345_"/>
      <sheetName val="_Recovered_SheetName_12346_"/>
      <sheetName val="_Recovered_SheetName_12347_"/>
      <sheetName val="_Recovered_SheetName_12348_"/>
      <sheetName val="_Recovered_SheetName_12349_"/>
      <sheetName val="_Recovered_SheetName_12350_"/>
      <sheetName val="_Recovered_SheetName_12351_"/>
      <sheetName val="_Recovered_SheetName_12352_"/>
      <sheetName val="_Recovered_SheetName_12353_"/>
      <sheetName val="_Recovered_SheetName_12354_"/>
      <sheetName val="_Recovered_SheetName_12355_"/>
      <sheetName val="_Recovered_SheetName_12356_"/>
      <sheetName val="_Recovered_SheetName_12357_"/>
      <sheetName val="_Recovered_SheetName_12358_"/>
      <sheetName val="_Recovered_SheetName_12359_"/>
      <sheetName val="_Recovered_SheetName_12360_"/>
      <sheetName val="_Recovered_SheetName_12361_"/>
      <sheetName val="_Recovered_SheetName_12362_"/>
      <sheetName val="_Recovered_SheetName_12363_"/>
      <sheetName val="_Recovered_SheetName_12364_"/>
      <sheetName val="_Recovered_SheetName_12365_"/>
      <sheetName val="_Recovered_SheetName_12366_"/>
      <sheetName val="_Recovered_SheetName_12367_"/>
      <sheetName val="_Recovered_SheetName_12368_"/>
      <sheetName val="_Recovered_SheetName_12369_"/>
      <sheetName val="_Recovered_SheetName_12370_"/>
      <sheetName val="_Recovered_SheetName_12371_"/>
      <sheetName val="_Recovered_SheetName_12372_"/>
      <sheetName val="_Recovered_SheetName_12373_"/>
      <sheetName val="_Recovered_SheetName_12374_"/>
      <sheetName val="_Recovered_SheetName_12375_"/>
      <sheetName val="_Recovered_SheetName_12376_"/>
      <sheetName val="_Recovered_SheetName_12377_"/>
      <sheetName val="_Recovered_SheetName_12378_"/>
      <sheetName val="_Recovered_SheetName_12379_"/>
      <sheetName val="_Recovered_SheetName_12380_"/>
      <sheetName val="_Recovered_SheetName_12381_"/>
      <sheetName val="_Recovered_SheetName_12382_"/>
      <sheetName val="_Recovered_SheetName_12383_"/>
      <sheetName val="_Recovered_SheetName_12384_"/>
      <sheetName val="_Recovered_SheetName_12385_"/>
      <sheetName val="_Recovered_SheetName_12386_"/>
      <sheetName val="_Recovered_SheetName_12387_"/>
      <sheetName val="_Recovered_SheetName_12388_"/>
      <sheetName val="_Recovered_SheetName_12389_"/>
      <sheetName val="_Recovered_SheetName_12390_"/>
      <sheetName val="_Recovered_SheetName_12391_"/>
      <sheetName val="_Recovered_SheetName_12392_"/>
      <sheetName val="_Recovered_SheetName_12393_"/>
      <sheetName val="_Recovered_SheetName_12394_"/>
      <sheetName val="_Recovered_SheetName_12395_"/>
      <sheetName val="_Recovered_SheetName_12396_"/>
      <sheetName val="_Recovered_SheetName_12397_"/>
      <sheetName val="_Recovered_SheetName_12398_"/>
      <sheetName val="_Recovered_SheetName_12399_"/>
      <sheetName val="_Recovered_SheetName_12400_"/>
      <sheetName val="_Recovered_SheetName_12401_"/>
      <sheetName val="_Recovered_SheetName_12402_"/>
      <sheetName val="_Recovered_SheetName_12403_"/>
      <sheetName val="_Recovered_SheetName_12404_"/>
      <sheetName val="_Recovered_SheetName_12405_"/>
      <sheetName val="_Recovered_SheetName_12406_"/>
      <sheetName val="_Recovered_SheetName_12407_"/>
      <sheetName val="_Recovered_SheetName_12408_"/>
      <sheetName val="_Recovered_SheetName_12409_"/>
      <sheetName val="_Recovered_SheetName_12410_"/>
      <sheetName val="_Recovered_SheetName_12411_"/>
      <sheetName val="_Recovered_SheetName_12412_"/>
      <sheetName val="_Recovered_SheetName_12413_"/>
      <sheetName val="_Recovered_SheetName_12414_"/>
      <sheetName val="_Recovered_SheetName_12415_"/>
      <sheetName val="_Recovered_SheetName_12416_"/>
      <sheetName val="_Recovered_SheetName_12417_"/>
      <sheetName val="_Recovered_SheetName_12418_"/>
      <sheetName val="_Recovered_SheetName_12419_"/>
      <sheetName val="_Recovered_SheetName_12420_"/>
      <sheetName val="_Recovered_SheetName_12421_"/>
      <sheetName val="_Recovered_SheetName_12422_"/>
      <sheetName val="_Recovered_SheetName_12423_"/>
      <sheetName val="_Recovered_SheetName_12424_"/>
      <sheetName val="_Recovered_SheetName_12425_"/>
      <sheetName val="_Recovered_SheetName_12426_"/>
      <sheetName val="_Recovered_SheetName_12427_"/>
      <sheetName val="_Recovered_SheetName_12428_"/>
      <sheetName val="_Recovered_SheetName_12429_"/>
      <sheetName val="_Recovered_SheetName_12430_"/>
      <sheetName val="_Recovered_SheetName_12431_"/>
      <sheetName val="_Recovered_SheetName_12432_"/>
      <sheetName val="_Recovered_SheetName_12433_"/>
      <sheetName val="_Recovered_SheetName_12434_"/>
      <sheetName val="_Recovered_SheetName_12435_"/>
      <sheetName val="_Recovered_SheetName_12436_"/>
      <sheetName val="_Recovered_SheetName_12437_"/>
      <sheetName val="_Recovered_SheetName_12438_"/>
      <sheetName val="_Recovered_SheetName_12439_"/>
      <sheetName val="_Recovered_SheetName_12440_"/>
      <sheetName val="_Recovered_SheetName_12441_"/>
      <sheetName val="_Recovered_SheetName_12442_"/>
      <sheetName val="_Recovered_SheetName_12443_"/>
      <sheetName val="_Recovered_SheetName_12444_"/>
      <sheetName val="_Recovered_SheetName_12445_"/>
      <sheetName val="_Recovered_SheetName_12446_"/>
      <sheetName val="_Recovered_SheetName_12447_"/>
      <sheetName val="_Recovered_SheetName_12448_"/>
      <sheetName val="_Recovered_SheetName_12449_"/>
      <sheetName val="_Recovered_SheetName_12450_"/>
      <sheetName val="_Recovered_SheetName_12451_"/>
      <sheetName val="_Recovered_SheetName_12452_"/>
      <sheetName val="_Recovered_SheetName_12453_"/>
      <sheetName val="_Recovered_SheetName_12454_"/>
      <sheetName val="_Recovered_SheetName_12455_"/>
      <sheetName val="_Recovered_SheetName_12456_"/>
      <sheetName val="_Recovered_SheetName_12457_"/>
      <sheetName val="_Recovered_SheetName_12458_"/>
      <sheetName val="_Recovered_SheetName_12459_"/>
      <sheetName val="_Recovered_SheetName_12460_"/>
      <sheetName val="_Recovered_SheetName_12461_"/>
      <sheetName val="_Recovered_SheetName_12462_"/>
      <sheetName val="_Recovered_SheetName_12463_"/>
      <sheetName val="_Recovered_SheetName_12464_"/>
      <sheetName val="_Recovered_SheetName_12465_"/>
      <sheetName val="_Recovered_SheetName_12466_"/>
      <sheetName val="_Recovered_SheetName_12467_"/>
      <sheetName val="_Recovered_SheetName_12468_"/>
      <sheetName val="_Recovered_SheetName_12469_"/>
      <sheetName val="_Recovered_SheetName_12470_"/>
      <sheetName val="_Recovered_SheetName_12471_"/>
      <sheetName val="_Recovered_SheetName_12472_"/>
      <sheetName val="_Recovered_SheetName_12473_"/>
      <sheetName val="_Recovered_SheetName_12474_"/>
      <sheetName val="_Recovered_SheetName_12475_"/>
      <sheetName val="_Recovered_SheetName_12476_"/>
      <sheetName val="_Recovered_SheetName_12477_"/>
      <sheetName val="_Recovered_SheetName_12478_"/>
      <sheetName val="_Recovered_SheetName_12479_"/>
      <sheetName val="_Recovered_SheetName_12480_"/>
      <sheetName val="_Recovered_SheetName_12481_"/>
      <sheetName val="_Recovered_SheetName_12482_"/>
      <sheetName val="_Recovered_SheetName_12483_"/>
      <sheetName val="_Recovered_SheetName_12484_"/>
      <sheetName val="_Recovered_SheetName_12485_"/>
      <sheetName val="_Recovered_SheetName_12486_"/>
      <sheetName val="_Recovered_SheetName_12487_"/>
      <sheetName val="_Recovered_SheetName_12488_"/>
      <sheetName val="_Recovered_SheetName_12489_"/>
      <sheetName val="_Recovered_SheetName_12490_"/>
      <sheetName val="_Recovered_SheetName_12491_"/>
      <sheetName val="_Recovered_SheetName_12492_"/>
      <sheetName val="_Recovered_SheetName_12493_"/>
      <sheetName val="_Recovered_SheetName_12494_"/>
      <sheetName val="_Recovered_SheetName_12495_"/>
      <sheetName val="_Recovered_SheetName_12496_"/>
      <sheetName val="_Recovered_SheetName_12497_"/>
      <sheetName val="_Recovered_SheetName_12498_"/>
      <sheetName val="_Recovered_SheetName_12499_"/>
      <sheetName val="_Recovered_SheetName_12500_"/>
      <sheetName val="_Recovered_SheetName_12501_"/>
      <sheetName val="_Recovered_SheetName_12502_"/>
      <sheetName val="_Recovered_SheetName_12503_"/>
      <sheetName val="_Recovered_SheetName_12504_"/>
      <sheetName val="_Recovered_SheetName_12505_"/>
      <sheetName val="_Recovered_SheetName_12506_"/>
      <sheetName val="_Recovered_SheetName_12507_"/>
      <sheetName val="_Recovered_SheetName_12508_"/>
      <sheetName val="_Recovered_SheetName_12509_"/>
      <sheetName val="_Recovered_SheetName_12510_"/>
      <sheetName val="_Recovered_SheetName_12511_"/>
      <sheetName val="_Recovered_SheetName_12512_"/>
      <sheetName val="_Recovered_SheetName_12513_"/>
      <sheetName val="_Recovered_SheetName_12514_"/>
      <sheetName val="_Recovered_SheetName_12515_"/>
      <sheetName val="_Recovered_SheetName_12516_"/>
      <sheetName val="_Recovered_SheetName_12517_"/>
      <sheetName val="_Recovered_SheetName_12518_"/>
      <sheetName val="_Recovered_SheetName_12519_"/>
      <sheetName val="_Recovered_SheetName_12520_"/>
      <sheetName val="_Recovered_SheetName_12521_"/>
      <sheetName val="_Recovered_SheetName_12522_"/>
      <sheetName val="_Recovered_SheetName_12523_"/>
      <sheetName val="_Recovered_SheetName_12524_"/>
      <sheetName val="_Recovered_SheetName_12525_"/>
      <sheetName val="_Recovered_SheetName_12526_"/>
      <sheetName val="_Recovered_SheetName_12527_"/>
      <sheetName val="_Recovered_SheetName_12528_"/>
      <sheetName val="_Recovered_SheetName_12529_"/>
      <sheetName val="_Recovered_SheetName_12530_"/>
      <sheetName val="_Recovered_SheetName_12531_"/>
      <sheetName val="_Recovered_SheetName_12532_"/>
      <sheetName val="_Recovered_SheetName_12533_"/>
      <sheetName val="_Recovered_SheetName_12534_"/>
      <sheetName val="_Recovered_SheetName_12535_"/>
      <sheetName val="_Recovered_SheetName_12536_"/>
      <sheetName val="_Recovered_SheetName_12537_"/>
      <sheetName val="_Recovered_SheetName_12538_"/>
      <sheetName val="_Recovered_SheetName_12539_"/>
      <sheetName val="_Recovered_SheetName_12540_"/>
      <sheetName val="_Recovered_SheetName_12541_"/>
      <sheetName val="_Recovered_SheetName_12542_"/>
      <sheetName val="_Recovered_SheetName_12543_"/>
      <sheetName val="_Recovered_SheetName_12544_"/>
      <sheetName val="_Recovered_SheetName_12545_"/>
      <sheetName val="_Recovered_SheetName_12546_"/>
      <sheetName val="_Recovered_SheetName_12547_"/>
      <sheetName val="_Recovered_SheetName_12548_"/>
      <sheetName val="_Recovered_SheetName_12549_"/>
      <sheetName val="_Recovered_SheetName_12550_"/>
      <sheetName val="_Recovered_SheetName_12551_"/>
      <sheetName val="_Recovered_SheetName_12552_"/>
      <sheetName val="_Recovered_SheetName_12553_"/>
      <sheetName val="_Recovered_SheetName_12554_"/>
      <sheetName val="_Recovered_SheetName_12555_"/>
      <sheetName val="_Recovered_SheetName_12556_"/>
      <sheetName val="_Recovered_SheetName_12557_"/>
      <sheetName val="_Recovered_SheetName_12558_"/>
      <sheetName val="_Recovered_SheetName_12559_"/>
      <sheetName val="_Recovered_SheetName_12560_"/>
      <sheetName val="_Recovered_SheetName_12561_"/>
      <sheetName val="_Recovered_SheetName_12562_"/>
      <sheetName val="_Recovered_SheetName_12563_"/>
      <sheetName val="_Recovered_SheetName_12564_"/>
      <sheetName val="_Recovered_SheetName_12565_"/>
      <sheetName val="_Recovered_SheetName_12566_"/>
      <sheetName val="_Recovered_SheetName_12567_"/>
      <sheetName val="_Recovered_SheetName_12568_"/>
      <sheetName val="_Recovered_SheetName_12569_"/>
      <sheetName val="_Recovered_SheetName_12570_"/>
      <sheetName val="_Recovered_SheetName_12571_"/>
      <sheetName val="_Recovered_SheetName_12572_"/>
      <sheetName val="_Recovered_SheetName_12573_"/>
      <sheetName val="_Recovered_SheetName_12574_"/>
      <sheetName val="_Recovered_SheetName_12575_"/>
      <sheetName val="_Recovered_SheetName_12576_"/>
      <sheetName val="_Recovered_SheetName_12577_"/>
      <sheetName val="_Recovered_SheetName_12578_"/>
      <sheetName val="_Recovered_SheetName_12579_"/>
      <sheetName val="_Recovered_SheetName_12580_"/>
      <sheetName val="_Recovered_SheetName_12581_"/>
      <sheetName val="_Recovered_SheetName_12582_"/>
      <sheetName val="_Recovered_SheetName_12583_"/>
      <sheetName val="_Recovered_SheetName_12584_"/>
      <sheetName val="_Recovered_SheetName_12585_"/>
      <sheetName val="_Recovered_SheetName_12586_"/>
      <sheetName val="_Recovered_SheetName_12587_"/>
      <sheetName val="_Recovered_SheetName_12588_"/>
      <sheetName val="_Recovered_SheetName_12589_"/>
      <sheetName val="_Recovered_SheetName_12590_"/>
      <sheetName val="_Recovered_SheetName_12591_"/>
      <sheetName val="_Recovered_SheetName_12592_"/>
      <sheetName val="_Recovered_SheetName_12593_"/>
      <sheetName val="_Recovered_SheetName_12594_"/>
      <sheetName val="_Recovered_SheetName_12595_"/>
      <sheetName val="_Recovered_SheetName_12596_"/>
      <sheetName val="_Recovered_SheetName_12597_"/>
      <sheetName val="_Recovered_SheetName_12598_"/>
      <sheetName val="_Recovered_SheetName_12599_"/>
      <sheetName val="_Recovered_SheetName_12600_"/>
      <sheetName val="_Recovered_SheetName_12601_"/>
      <sheetName val="_Recovered_SheetName_12602_"/>
      <sheetName val="_Recovered_SheetName_12603_"/>
      <sheetName val="_Recovered_SheetName_12604_"/>
      <sheetName val="_Recovered_SheetName_12605_"/>
      <sheetName val="_Recovered_SheetName_12606_"/>
      <sheetName val="_Recovered_SheetName_12607_"/>
      <sheetName val="_Recovered_SheetName_12608_"/>
      <sheetName val="_Recovered_SheetName_12609_"/>
      <sheetName val="_Recovered_SheetName_12610_"/>
      <sheetName val="_Recovered_SheetName_12611_"/>
      <sheetName val="_Recovered_SheetName_12612_"/>
      <sheetName val="_Recovered_SheetName_12613_"/>
      <sheetName val="_Recovered_SheetName_12614_"/>
      <sheetName val="_Recovered_SheetName_12615_"/>
      <sheetName val="_Recovered_SheetName_12616_"/>
      <sheetName val="_Recovered_SheetName_12617_"/>
      <sheetName val="_Recovered_SheetName_12618_"/>
      <sheetName val="_Recovered_SheetName_12619_"/>
      <sheetName val="_Recovered_SheetName_12620_"/>
      <sheetName val="_Recovered_SheetName_12621_"/>
      <sheetName val="_Recovered_SheetName_12622_"/>
      <sheetName val="_Recovered_SheetName_12623_"/>
      <sheetName val="_Recovered_SheetName_12624_"/>
      <sheetName val="_Recovered_SheetName_12625_"/>
      <sheetName val="_Recovered_SheetName_12626_"/>
      <sheetName val="_Recovered_SheetName_12627_"/>
      <sheetName val="_Recovered_SheetName_12628_"/>
      <sheetName val="_Recovered_SheetName_12629_"/>
      <sheetName val="_Recovered_SheetName_12630_"/>
      <sheetName val="_Recovered_SheetName_12631_"/>
      <sheetName val="_Recovered_SheetName_12632_"/>
      <sheetName val="_Recovered_SheetName_12633_"/>
      <sheetName val="_Recovered_SheetName_12634_"/>
      <sheetName val="_Recovered_SheetName_12635_"/>
      <sheetName val="_Recovered_SheetName_12636_"/>
      <sheetName val="_Recovered_SheetName_12637_"/>
      <sheetName val="_Recovered_SheetName_12638_"/>
      <sheetName val="_Recovered_SheetName_12639_"/>
      <sheetName val="_Recovered_SheetName_12640_"/>
      <sheetName val="_Recovered_SheetName_12641_"/>
      <sheetName val="_Recovered_SheetName_12642_"/>
      <sheetName val="_Recovered_SheetName_12643_"/>
      <sheetName val="_Recovered_SheetName_12644_"/>
      <sheetName val="_Recovered_SheetName_12645_"/>
      <sheetName val="_Recovered_SheetName_12646_"/>
      <sheetName val="_Recovered_SheetName_12647_"/>
      <sheetName val="_Recovered_SheetName_12648_"/>
      <sheetName val="_Recovered_SheetName_12649_"/>
      <sheetName val="_Recovered_SheetName_12650_"/>
      <sheetName val="_Recovered_SheetName_12651_"/>
      <sheetName val="_Recovered_SheetName_12652_"/>
      <sheetName val="_Recovered_SheetName_12653_"/>
      <sheetName val="_Recovered_SheetName_12654_"/>
      <sheetName val="_Recovered_SheetName_12655_"/>
      <sheetName val="_Recovered_SheetName_12656_"/>
      <sheetName val="_Recovered_SheetName_12657_"/>
      <sheetName val="_Recovered_SheetName_12658_"/>
      <sheetName val="_Recovered_SheetName_12659_"/>
      <sheetName val="_Recovered_SheetName_12660_"/>
      <sheetName val="_Recovered_SheetName_12661_"/>
      <sheetName val="_Recovered_SheetName_12662_"/>
      <sheetName val="_Recovered_SheetName_12663_"/>
      <sheetName val="_Recovered_SheetName_12664_"/>
      <sheetName val="_Recovered_SheetName_12665_"/>
      <sheetName val="_Recovered_SheetName_12666_"/>
      <sheetName val="_Recovered_SheetName_12667_"/>
      <sheetName val="_Recovered_SheetName_12668_"/>
      <sheetName val="_Recovered_SheetName_12669_"/>
      <sheetName val="_Recovered_SheetName_12670_"/>
      <sheetName val="_Recovered_SheetName_12671_"/>
      <sheetName val="_Recovered_SheetName_12672_"/>
      <sheetName val="_Recovered_SheetName_12673_"/>
      <sheetName val="_Recovered_SheetName_12674_"/>
      <sheetName val="_Recovered_SheetName_12675_"/>
      <sheetName val="_Recovered_SheetName_12676_"/>
      <sheetName val="_Recovered_SheetName_12677_"/>
      <sheetName val="_Recovered_SheetName_12678_"/>
      <sheetName val="_Recovered_SheetName_12679_"/>
      <sheetName val="_Recovered_SheetName_12680_"/>
      <sheetName val="_Recovered_SheetName_12681_"/>
      <sheetName val="_Recovered_SheetName_12682_"/>
      <sheetName val="_Recovered_SheetName_12683_"/>
      <sheetName val="_Recovered_SheetName_12684_"/>
      <sheetName val="_Recovered_SheetName_12685_"/>
      <sheetName val="_Recovered_SheetName_12686_"/>
      <sheetName val="_Recovered_SheetName_12687_"/>
      <sheetName val="_Recovered_SheetName_12688_"/>
      <sheetName val="_Recovered_SheetName_12689_"/>
      <sheetName val="_Recovered_SheetName_12690_"/>
      <sheetName val="_Recovered_SheetName_12691_"/>
      <sheetName val="_Recovered_SheetName_12692_"/>
      <sheetName val="_Recovered_SheetName_12693_"/>
      <sheetName val="_Recovered_SheetName_12694_"/>
      <sheetName val="_Recovered_SheetName_12695_"/>
      <sheetName val="_Recovered_SheetName_12696_"/>
      <sheetName val="_Recovered_SheetName_12697_"/>
      <sheetName val="_Recovered_SheetName_12698_"/>
      <sheetName val="_Recovered_SheetName_12699_"/>
      <sheetName val="_Recovered_SheetName_12700_"/>
      <sheetName val="_Recovered_SheetName_12701_"/>
      <sheetName val="_Recovered_SheetName_12702_"/>
      <sheetName val="_Recovered_SheetName_12703_"/>
      <sheetName val="_Recovered_SheetName_12704_"/>
      <sheetName val="_Recovered_SheetName_12705_"/>
      <sheetName val="_Recovered_SheetName_12706_"/>
      <sheetName val="_Recovered_SheetName_12707_"/>
      <sheetName val="_Recovered_SheetName_12708_"/>
      <sheetName val="_Recovered_SheetName_12709_"/>
      <sheetName val="_Recovered_SheetName_12710_"/>
      <sheetName val="_Recovered_SheetName_12711_"/>
      <sheetName val="_Recovered_SheetName_12712_"/>
      <sheetName val="_Recovered_SheetName_12713_"/>
      <sheetName val="_Recovered_SheetName_12714_"/>
      <sheetName val="_Recovered_SheetName_12715_"/>
      <sheetName val="_Recovered_SheetName_12716_"/>
      <sheetName val="_Recovered_SheetName_12717_"/>
      <sheetName val="_Recovered_SheetName_12718_"/>
      <sheetName val="_Recovered_SheetName_12719_"/>
      <sheetName val="_Recovered_SheetName_12720_"/>
      <sheetName val="_Recovered_SheetName_12721_"/>
      <sheetName val="_Recovered_SheetName_12722_"/>
      <sheetName val="_Recovered_SheetName_12723_"/>
      <sheetName val="_Recovered_SheetName_12724_"/>
      <sheetName val="_Recovered_SheetName_12725_"/>
      <sheetName val="_Recovered_SheetName_12726_"/>
      <sheetName val="_Recovered_SheetName_12727_"/>
      <sheetName val="_Recovered_SheetName_12728_"/>
      <sheetName val="_Recovered_SheetName_12729_"/>
      <sheetName val="_Recovered_SheetName_12730_"/>
      <sheetName val="_Recovered_SheetName_12731_"/>
      <sheetName val="_Recovered_SheetName_12732_"/>
      <sheetName val="_Recovered_SheetName_12733_"/>
      <sheetName val="_Recovered_SheetName_12734_"/>
      <sheetName val="_Recovered_SheetName_12735_"/>
      <sheetName val="_Recovered_SheetName_12736_"/>
      <sheetName val="_Recovered_SheetName_12737_"/>
      <sheetName val="_Recovered_SheetName_12738_"/>
      <sheetName val="_Recovered_SheetName_12739_"/>
      <sheetName val="_Recovered_SheetName_12740_"/>
      <sheetName val="_Recovered_SheetName_12741_"/>
      <sheetName val="_Recovered_SheetName_12742_"/>
      <sheetName val="_Recovered_SheetName_12743_"/>
      <sheetName val="_Recovered_SheetName_12744_"/>
      <sheetName val="_Recovered_SheetName_12745_"/>
      <sheetName val="_Recovered_SheetName_12746_"/>
      <sheetName val="_Recovered_SheetName_12747_"/>
      <sheetName val="_Recovered_SheetName_12748_"/>
      <sheetName val="_Recovered_SheetName_12749_"/>
      <sheetName val="_Recovered_SheetName_12750_"/>
      <sheetName val="_Recovered_SheetName_12751_"/>
      <sheetName val="_Recovered_SheetName_12752_"/>
      <sheetName val="_Recovered_SheetName_12753_"/>
      <sheetName val="_Recovered_SheetName_12754_"/>
      <sheetName val="_Recovered_SheetName_12755_"/>
      <sheetName val="_Recovered_SheetName_12756_"/>
      <sheetName val="_Recovered_SheetName_12757_"/>
      <sheetName val="_Recovered_SheetName_12758_"/>
      <sheetName val="_Recovered_SheetName_12759_"/>
      <sheetName val="_Recovered_SheetName_12760_"/>
      <sheetName val="_Recovered_SheetName_12761_"/>
      <sheetName val="_Recovered_SheetName_12762_"/>
      <sheetName val="_Recovered_SheetName_12763_"/>
      <sheetName val="_Recovered_SheetName_12764_"/>
      <sheetName val="_Recovered_SheetName_12765_"/>
      <sheetName val="_Recovered_SheetName_12766_"/>
      <sheetName val="_Recovered_SheetName_12767_"/>
      <sheetName val="_Recovered_SheetName_12768_"/>
      <sheetName val="_Recovered_SheetName_12769_"/>
      <sheetName val="_Recovered_SheetName_12770_"/>
      <sheetName val="_Recovered_SheetName_12771_"/>
      <sheetName val="_Recovered_SheetName_12772_"/>
      <sheetName val="_Recovered_SheetName_12773_"/>
      <sheetName val="_Recovered_SheetName_12774_"/>
      <sheetName val="_Recovered_SheetName_12775_"/>
      <sheetName val="_Recovered_SheetName_12776_"/>
      <sheetName val="_Recovered_SheetName_12777_"/>
      <sheetName val="_Recovered_SheetName_12778_"/>
      <sheetName val="_Recovered_SheetName_12779_"/>
      <sheetName val="_Recovered_SheetName_12780_"/>
      <sheetName val="_Recovered_SheetName_12781_"/>
      <sheetName val="_Recovered_SheetName_12782_"/>
      <sheetName val="_Recovered_SheetName_12783_"/>
      <sheetName val="_Recovered_SheetName_12784_"/>
      <sheetName val="_Recovered_SheetName_12785_"/>
      <sheetName val="_Recovered_SheetName_12786_"/>
      <sheetName val="_Recovered_SheetName_12787_"/>
      <sheetName val="_Recovered_SheetName_12788_"/>
      <sheetName val="_Recovered_SheetName_12789_"/>
      <sheetName val="_Recovered_SheetName_12790_"/>
      <sheetName val="_Recovered_SheetName_12791_"/>
      <sheetName val="_Recovered_SheetName_12792_"/>
      <sheetName val="_Recovered_SheetName_12793_"/>
      <sheetName val="_Recovered_SheetName_12794_"/>
      <sheetName val="_Recovered_SheetName_12795_"/>
      <sheetName val="_Recovered_SheetName_12796_"/>
      <sheetName val="_Recovered_SheetName_12797_"/>
      <sheetName val="_Recovered_SheetName_12798_"/>
      <sheetName val="_Recovered_SheetName_12799_"/>
      <sheetName val="_Recovered_SheetName_12800_"/>
      <sheetName val="_Recovered_SheetName_12801_"/>
      <sheetName val="_Recovered_SheetName_12802_"/>
      <sheetName val="_Recovered_SheetName_12803_"/>
      <sheetName val="_Recovered_SheetName_12804_"/>
      <sheetName val="_Recovered_SheetName_12805_"/>
      <sheetName val="_Recovered_SheetName_12806_"/>
      <sheetName val="_Recovered_SheetName_12807_"/>
      <sheetName val="_Recovered_SheetName_12808_"/>
      <sheetName val="_Recovered_SheetName_12809_"/>
      <sheetName val="_Recovered_SheetName_12810_"/>
      <sheetName val="_Recovered_SheetName_12811_"/>
      <sheetName val="_Recovered_SheetName_12812_"/>
      <sheetName val="_Recovered_SheetName_12813_"/>
      <sheetName val="_Recovered_SheetName_12814_"/>
      <sheetName val="_Recovered_SheetName_12815_"/>
      <sheetName val="_Recovered_SheetName_12816_"/>
      <sheetName val="_Recovered_SheetName_12817_"/>
      <sheetName val="_Recovered_SheetName_12818_"/>
      <sheetName val="_Recovered_SheetName_12819_"/>
      <sheetName val="_Recovered_SheetName_12820_"/>
      <sheetName val="_Recovered_SheetName_12821_"/>
      <sheetName val="_Recovered_SheetName_12822_"/>
      <sheetName val="_Recovered_SheetName_12823_"/>
      <sheetName val="_Recovered_SheetName_12824_"/>
      <sheetName val="_Recovered_SheetName_12825_"/>
      <sheetName val="_Recovered_SheetName_12826_"/>
      <sheetName val="_Recovered_SheetName_12827_"/>
      <sheetName val="_Recovered_SheetName_12828_"/>
      <sheetName val="_Recovered_SheetName_12829_"/>
      <sheetName val="_Recovered_SheetName_12830_"/>
      <sheetName val="_Recovered_SheetName_12831_"/>
      <sheetName val="_Recovered_SheetName_12832_"/>
      <sheetName val="_Recovered_SheetName_12833_"/>
      <sheetName val="_Recovered_SheetName_12834_"/>
      <sheetName val="_Recovered_SheetName_12835_"/>
      <sheetName val="_Recovered_SheetName_12836_"/>
      <sheetName val="_Recovered_SheetName_12837_"/>
      <sheetName val="_Recovered_SheetName_12838_"/>
      <sheetName val="_Recovered_SheetName_12839_"/>
      <sheetName val="_Recovered_SheetName_12840_"/>
      <sheetName val="_Recovered_SheetName_12841_"/>
      <sheetName val="_Recovered_SheetName_12842_"/>
      <sheetName val="_Recovered_SheetName_12843_"/>
      <sheetName val="_Recovered_SheetName_12844_"/>
      <sheetName val="_Recovered_SheetName_12845_"/>
      <sheetName val="_Recovered_SheetName_12846_"/>
      <sheetName val="_Recovered_SheetName_12847_"/>
      <sheetName val="_Recovered_SheetName_12848_"/>
      <sheetName val="_Recovered_SheetName_12849_"/>
      <sheetName val="_Recovered_SheetName_12850_"/>
      <sheetName val="_Recovered_SheetName_12851_"/>
      <sheetName val="_Recovered_SheetName_12852_"/>
      <sheetName val="_Recovered_SheetName_12853_"/>
      <sheetName val="_Recovered_SheetName_12854_"/>
      <sheetName val="_Recovered_SheetName_12855_"/>
      <sheetName val="_Recovered_SheetName_12856_"/>
      <sheetName val="_Recovered_SheetName_12857_"/>
      <sheetName val="_Recovered_SheetName_12858_"/>
      <sheetName val="_Recovered_SheetName_12859_"/>
      <sheetName val="_Recovered_SheetName_12860_"/>
      <sheetName val="_Recovered_SheetName_12861_"/>
      <sheetName val="_Recovered_SheetName_12862_"/>
      <sheetName val="_Recovered_SheetName_12863_"/>
      <sheetName val="_Recovered_SheetName_12864_"/>
      <sheetName val="_Recovered_SheetName_12865_"/>
      <sheetName val="_Recovered_SheetName_12866_"/>
      <sheetName val="_Recovered_SheetName_12867_"/>
      <sheetName val="_Recovered_SheetName_12868_"/>
      <sheetName val="_Recovered_SheetName_12869_"/>
      <sheetName val="_Recovered_SheetName_12870_"/>
      <sheetName val="_Recovered_SheetName_12871_"/>
      <sheetName val="_Recovered_SheetName_12872_"/>
      <sheetName val="_Recovered_SheetName_12873_"/>
      <sheetName val="_Recovered_SheetName_12874_"/>
      <sheetName val="_Recovered_SheetName_12875_"/>
      <sheetName val="_Recovered_SheetName_12876_"/>
      <sheetName val="_Recovered_SheetName_12877_"/>
      <sheetName val="_Recovered_SheetName_12878_"/>
      <sheetName val="_Recovered_SheetName_12879_"/>
      <sheetName val="_Recovered_SheetName_12880_"/>
      <sheetName val="_Recovered_SheetName_12881_"/>
      <sheetName val="_Recovered_SheetName_12882_"/>
      <sheetName val="_Recovered_SheetName_12883_"/>
      <sheetName val="_Recovered_SheetName_12884_"/>
      <sheetName val="_Recovered_SheetName_12885_"/>
      <sheetName val="_Recovered_SheetName_12886_"/>
      <sheetName val="_Recovered_SheetName_12887_"/>
      <sheetName val="_Recovered_SheetName_12888_"/>
      <sheetName val="_Recovered_SheetName_12889_"/>
      <sheetName val="_Recovered_SheetName_12890_"/>
      <sheetName val="_Recovered_SheetName_12891_"/>
      <sheetName val="_Recovered_SheetName_12892_"/>
      <sheetName val="_Recovered_SheetName_12893_"/>
      <sheetName val="_Recovered_SheetName_12894_"/>
      <sheetName val="_Recovered_SheetName_12895_"/>
      <sheetName val="_Recovered_SheetName_12896_"/>
      <sheetName val="_Recovered_SheetName_12897_"/>
      <sheetName val="_Recovered_SheetName_12898_"/>
      <sheetName val="_Recovered_SheetName_12899_"/>
      <sheetName val="_Recovered_SheetName_12900_"/>
      <sheetName val="_Recovered_SheetName_12901_"/>
      <sheetName val="_Recovered_SheetName_12902_"/>
      <sheetName val="_Recovered_SheetName_12903_"/>
      <sheetName val="_Recovered_SheetName_12904_"/>
      <sheetName val="_Recovered_SheetName_12905_"/>
      <sheetName val="_Recovered_SheetName_12906_"/>
      <sheetName val="_Recovered_SheetName_12907_"/>
      <sheetName val="_Recovered_SheetName_12908_"/>
      <sheetName val="_Recovered_SheetName_12909_"/>
      <sheetName val="_Recovered_SheetName_12910_"/>
      <sheetName val="_Recovered_SheetName_12911_"/>
      <sheetName val="_Recovered_SheetName_12912_"/>
      <sheetName val="_Recovered_SheetName_12913_"/>
      <sheetName val="_Recovered_SheetName_12914_"/>
      <sheetName val="_Recovered_SheetName_12915_"/>
      <sheetName val="_Recovered_SheetName_12916_"/>
      <sheetName val="_Recovered_SheetName_12917_"/>
      <sheetName val="_Recovered_SheetName_12918_"/>
      <sheetName val="_Recovered_SheetName_12919_"/>
      <sheetName val="_Recovered_SheetName_12920_"/>
      <sheetName val="_Recovered_SheetName_12921_"/>
      <sheetName val="_Recovered_SheetName_12922_"/>
      <sheetName val="_Recovered_SheetName_12923_"/>
      <sheetName val="_Recovered_SheetName_12924_"/>
      <sheetName val="_Recovered_SheetName_12925_"/>
      <sheetName val="_Recovered_SheetName_12926_"/>
      <sheetName val="_Recovered_SheetName_12927_"/>
      <sheetName val="_Recovered_SheetName_12928_"/>
      <sheetName val="_Recovered_SheetName_12929_"/>
      <sheetName val="_Recovered_SheetName_12930_"/>
      <sheetName val="_Recovered_SheetName_12931_"/>
      <sheetName val="_Recovered_SheetName_12932_"/>
      <sheetName val="_Recovered_SheetName_12933_"/>
      <sheetName val="_Recovered_SheetName_12934_"/>
      <sheetName val="_Recovered_SheetName_12935_"/>
      <sheetName val="_Recovered_SheetName_12936_"/>
      <sheetName val="_Recovered_SheetName_12937_"/>
      <sheetName val="_Recovered_SheetName_12938_"/>
      <sheetName val="_Recovered_SheetName_12939_"/>
      <sheetName val="_Recovered_SheetName_12940_"/>
      <sheetName val="_Recovered_SheetName_12941_"/>
      <sheetName val="_Recovered_SheetName_12942_"/>
      <sheetName val="_Recovered_SheetName_12943_"/>
      <sheetName val="_Recovered_SheetName_12944_"/>
      <sheetName val="_Recovered_SheetName_12945_"/>
      <sheetName val="_Recovered_SheetName_12946_"/>
      <sheetName val="_Recovered_SheetName_12947_"/>
      <sheetName val="_Recovered_SheetName_12948_"/>
      <sheetName val="_Recovered_SheetName_12949_"/>
      <sheetName val="_Recovered_SheetName_12950_"/>
      <sheetName val="_Recovered_SheetName_12951_"/>
      <sheetName val="_Recovered_SheetName_12952_"/>
      <sheetName val="_Recovered_SheetName_12953_"/>
      <sheetName val="_Recovered_SheetName_12954_"/>
      <sheetName val="_Recovered_SheetName_12955_"/>
      <sheetName val="_Recovered_SheetName_12956_"/>
      <sheetName val="_Recovered_SheetName_12957_"/>
      <sheetName val="_Recovered_SheetName_12958_"/>
      <sheetName val="_Recovered_SheetName_12959_"/>
      <sheetName val="_Recovered_SheetName_12960_"/>
      <sheetName val="_Recovered_SheetName_12961_"/>
      <sheetName val="_Recovered_SheetName_12962_"/>
      <sheetName val="_Recovered_SheetName_12963_"/>
      <sheetName val="_Recovered_SheetName_12964_"/>
      <sheetName val="_Recovered_SheetName_12965_"/>
      <sheetName val="_Recovered_SheetName_12966_"/>
      <sheetName val="_Recovered_SheetName_12967_"/>
      <sheetName val="_Recovered_SheetName_12968_"/>
      <sheetName val="_Recovered_SheetName_12969_"/>
      <sheetName val="_Recovered_SheetName_12970_"/>
      <sheetName val="_Recovered_SheetName_12971_"/>
      <sheetName val="_Recovered_SheetName_12972_"/>
      <sheetName val="_Recovered_SheetName_12973_"/>
      <sheetName val="_Recovered_SheetName_12974_"/>
      <sheetName val="_Recovered_SheetName_12975_"/>
      <sheetName val="_Recovered_SheetName_12976_"/>
      <sheetName val="_Recovered_SheetName_12977_"/>
      <sheetName val="_Recovered_SheetName_12978_"/>
      <sheetName val="_Recovered_SheetName_12979_"/>
      <sheetName val="_Recovered_SheetName_12980_"/>
      <sheetName val="_Recovered_SheetName_12981_"/>
      <sheetName val="_Recovered_SheetName_12982_"/>
      <sheetName val="_Recovered_SheetName_12983_"/>
      <sheetName val="_Recovered_SheetName_12984_"/>
      <sheetName val="_Recovered_SheetName_12985_"/>
      <sheetName val="_Recovered_SheetName_12986_"/>
      <sheetName val="_Recovered_SheetName_12987_"/>
      <sheetName val="_Recovered_SheetName_12988_"/>
      <sheetName val="_Recovered_SheetName_12989_"/>
      <sheetName val="_Recovered_SheetName_12990_"/>
      <sheetName val="_Recovered_SheetName_12991_"/>
      <sheetName val="_Recovered_SheetName_12992_"/>
      <sheetName val="_Recovered_SheetName_12993_"/>
      <sheetName val="_Recovered_SheetName_12994_"/>
      <sheetName val="_Recovered_SheetName_12995_"/>
      <sheetName val="_Recovered_SheetName_12996_"/>
      <sheetName val="_Recovered_SheetName_12997_"/>
      <sheetName val="_Recovered_SheetName_12998_"/>
      <sheetName val="_Recovered_SheetName_12999_"/>
      <sheetName val="_Recovered_SheetName_13000_"/>
      <sheetName val="_Recovered_SheetName_13001_"/>
      <sheetName val="_Recovered_SheetName_13002_"/>
      <sheetName val="_Recovered_SheetName_13003_"/>
      <sheetName val="_Recovered_SheetName_13004_"/>
      <sheetName val="_Recovered_SheetName_13005_"/>
      <sheetName val="_Recovered_SheetName_13006_"/>
      <sheetName val="_Recovered_SheetName_13007_"/>
      <sheetName val="_Recovered_SheetName_13008_"/>
      <sheetName val="_Recovered_SheetName_13009_"/>
      <sheetName val="_Recovered_SheetName_13010_"/>
      <sheetName val="_Recovered_SheetName_13011_"/>
      <sheetName val="_Recovered_SheetName_13012_"/>
      <sheetName val="_Recovered_SheetName_13013_"/>
      <sheetName val="_Recovered_SheetName_13014_"/>
      <sheetName val="_Recovered_SheetName_13015_"/>
      <sheetName val="_Recovered_SheetName_13016_"/>
      <sheetName val="_Recovered_SheetName_13017_"/>
      <sheetName val="_Recovered_SheetName_13018_"/>
      <sheetName val="_Recovered_SheetName_13019_"/>
      <sheetName val="_Recovered_SheetName_13020_"/>
      <sheetName val="_Recovered_SheetName_13021_"/>
      <sheetName val="_Recovered_SheetName_13022_"/>
      <sheetName val="_Recovered_SheetName_13023_"/>
      <sheetName val="_Recovered_SheetName_13024_"/>
      <sheetName val="_Recovered_SheetName_13025_"/>
      <sheetName val="_Recovered_SheetName_13026_"/>
      <sheetName val="_Recovered_SheetName_13027_"/>
      <sheetName val="_Recovered_SheetName_13028_"/>
      <sheetName val="_Recovered_SheetName_13029_"/>
      <sheetName val="_Recovered_SheetName_13030_"/>
      <sheetName val="_Recovered_SheetName_13031_"/>
      <sheetName val="_Recovered_SheetName_13032_"/>
      <sheetName val="_Recovered_SheetName_13033_"/>
      <sheetName val="_Recovered_SheetName_13034_"/>
      <sheetName val="_Recovered_SheetName_13035_"/>
      <sheetName val="_Recovered_SheetName_13036_"/>
      <sheetName val="_Recovered_SheetName_13037_"/>
      <sheetName val="_Recovered_SheetName_13038_"/>
      <sheetName val="_Recovered_SheetName_13039_"/>
      <sheetName val="_Recovered_SheetName_13040_"/>
      <sheetName val="_Recovered_SheetName_13041_"/>
      <sheetName val="_Recovered_SheetName_13042_"/>
      <sheetName val="_Recovered_SheetName_13043_"/>
      <sheetName val="_Recovered_SheetName_13044_"/>
      <sheetName val="_Recovered_SheetName_13045_"/>
      <sheetName val="_Recovered_SheetName_13046_"/>
      <sheetName val="_Recovered_SheetName_13047_"/>
      <sheetName val="_Recovered_SheetName_13048_"/>
      <sheetName val="_Recovered_SheetName_13049_"/>
      <sheetName val="_Recovered_SheetName_13050_"/>
      <sheetName val="_Recovered_SheetName_13051_"/>
      <sheetName val="_Recovered_SheetName_13052_"/>
      <sheetName val="_Recovered_SheetName_13053_"/>
      <sheetName val="_Recovered_SheetName_13054_"/>
      <sheetName val="_Recovered_SheetName_13055_"/>
      <sheetName val="_Recovered_SheetName_13056_"/>
      <sheetName val="_Recovered_SheetName_13057_"/>
      <sheetName val="_Recovered_SheetName_13058_"/>
      <sheetName val="_Recovered_SheetName_13059_"/>
      <sheetName val="_Recovered_SheetName_13060_"/>
      <sheetName val="_Recovered_SheetName_13061_"/>
      <sheetName val="_Recovered_SheetName_13062_"/>
      <sheetName val="_Recovered_SheetName_13063_"/>
      <sheetName val="_Recovered_SheetName_13064_"/>
      <sheetName val="_Recovered_SheetName_13065_"/>
      <sheetName val="_Recovered_SheetName_13066_"/>
      <sheetName val="_Recovered_SheetName_13067_"/>
      <sheetName val="_Recovered_SheetName_13068_"/>
      <sheetName val="_Recovered_SheetName_13069_"/>
      <sheetName val="_Recovered_SheetName_13070_"/>
      <sheetName val="_Recovered_SheetName_13071_"/>
      <sheetName val="_Recovered_SheetName_13072_"/>
      <sheetName val="_Recovered_SheetName_13073_"/>
      <sheetName val="_Recovered_SheetName_13074_"/>
      <sheetName val="_Recovered_SheetName_13075_"/>
      <sheetName val="_Recovered_SheetName_13076_"/>
      <sheetName val="_Recovered_SheetName_13077_"/>
      <sheetName val="_Recovered_SheetName_13078_"/>
      <sheetName val="_Recovered_SheetName_13079_"/>
      <sheetName val="_Recovered_SheetName_13080_"/>
      <sheetName val="_Recovered_SheetName_13081_"/>
      <sheetName val="_Recovered_SheetName_13082_"/>
      <sheetName val="_Recovered_SheetName_13083_"/>
      <sheetName val="_Recovered_SheetName_13084_"/>
      <sheetName val="_Recovered_SheetName_13085_"/>
      <sheetName val="_Recovered_SheetName_13086_"/>
      <sheetName val="_Recovered_SheetName_13087_"/>
      <sheetName val="_Recovered_SheetName_13088_"/>
      <sheetName val="_Recovered_SheetName_13089_"/>
      <sheetName val="_Recovered_SheetName_13090_"/>
      <sheetName val="_Recovered_SheetName_13091_"/>
      <sheetName val="_Recovered_SheetName_13092_"/>
      <sheetName val="_Recovered_SheetName_13093_"/>
      <sheetName val="_Recovered_SheetName_13094_"/>
      <sheetName val="_Recovered_SheetName_13095_"/>
      <sheetName val="_Recovered_SheetName_13096_"/>
      <sheetName val="_Recovered_SheetName_13097_"/>
      <sheetName val="_Recovered_SheetName_13098_"/>
      <sheetName val="_Recovered_SheetName_13099_"/>
      <sheetName val="_Recovered_SheetName_13100_"/>
      <sheetName val="_Recovered_SheetName_13101_"/>
      <sheetName val="_Recovered_SheetName_13102_"/>
      <sheetName val="_Recovered_SheetName_13103_"/>
      <sheetName val="_Recovered_SheetName_13104_"/>
      <sheetName val="_Recovered_SheetName_13105_"/>
      <sheetName val="_Recovered_SheetName_13106_"/>
      <sheetName val="_Recovered_SheetName_13107_"/>
      <sheetName val="_Recovered_SheetName_13108_"/>
      <sheetName val="_Recovered_SheetName_13109_"/>
      <sheetName val="_Recovered_SheetName_13110_"/>
      <sheetName val="_Recovered_SheetName_13111_"/>
      <sheetName val="_Recovered_SheetName_13112_"/>
      <sheetName val="_Recovered_SheetName_13113_"/>
      <sheetName val="_Recovered_SheetName_13114_"/>
      <sheetName val="_Recovered_SheetName_13115_"/>
      <sheetName val="_Recovered_SheetName_13116_"/>
      <sheetName val="_Recovered_SheetName_13117_"/>
      <sheetName val="_Recovered_SheetName_13118_"/>
      <sheetName val="_Recovered_SheetName_13119_"/>
      <sheetName val="_Recovered_SheetName_13120_"/>
      <sheetName val="_Recovered_SheetName_13121_"/>
      <sheetName val="_Recovered_SheetName_13122_"/>
      <sheetName val="_Recovered_SheetName_13123_"/>
      <sheetName val="_Recovered_SheetName_13124_"/>
      <sheetName val="_Recovered_SheetName_13125_"/>
      <sheetName val="_Recovered_SheetName_13126_"/>
      <sheetName val="_Recovered_SheetName_13127_"/>
      <sheetName val="_Recovered_SheetName_13128_"/>
      <sheetName val="_Recovered_SheetName_13129_"/>
      <sheetName val="_Recovered_SheetName_13130_"/>
      <sheetName val="_Recovered_SheetName_13131_"/>
      <sheetName val="_Recovered_SheetName_13132_"/>
      <sheetName val="_Recovered_SheetName_13133_"/>
      <sheetName val="_Recovered_SheetName_13134_"/>
      <sheetName val="_Recovered_SheetName_13135_"/>
      <sheetName val="_Recovered_SheetName_13136_"/>
      <sheetName val="_Recovered_SheetName_13137_"/>
      <sheetName val="_Recovered_SheetName_13138_"/>
      <sheetName val="_Recovered_SheetName_13139_"/>
      <sheetName val="_Recovered_SheetName_13140_"/>
      <sheetName val="_Recovered_SheetName_13141_"/>
      <sheetName val="_Recovered_SheetName_13142_"/>
      <sheetName val="_Recovered_SheetName_13143_"/>
      <sheetName val="_Recovered_SheetName_13144_"/>
      <sheetName val="_Recovered_SheetName_13145_"/>
      <sheetName val="_Recovered_SheetName_13146_"/>
      <sheetName val="_Recovered_SheetName_13147_"/>
      <sheetName val="_Recovered_SheetName_13148_"/>
      <sheetName val="_Recovered_SheetName_13149_"/>
      <sheetName val="_Recovered_SheetName_13150_"/>
      <sheetName val="_Recovered_SheetName_13151_"/>
      <sheetName val="_Recovered_SheetName_13152_"/>
      <sheetName val="_Recovered_SheetName_13153_"/>
      <sheetName val="_Recovered_SheetName_13154_"/>
      <sheetName val="_Recovered_SheetName_13155_"/>
      <sheetName val="_Recovered_SheetName_13156_"/>
      <sheetName val="_Recovered_SheetName_13157_"/>
      <sheetName val="_Recovered_SheetName_13158_"/>
      <sheetName val="_Recovered_SheetName_13159_"/>
      <sheetName val="_Recovered_SheetName_13160_"/>
      <sheetName val="_Recovered_SheetName_13161_"/>
      <sheetName val="_Recovered_SheetName_13162_"/>
      <sheetName val="_Recovered_SheetName_13163_"/>
      <sheetName val="_Recovered_SheetName_13164_"/>
      <sheetName val="_Recovered_SheetName_13165_"/>
      <sheetName val="_Recovered_SheetName_13166_"/>
      <sheetName val="_Recovered_SheetName_13167_"/>
      <sheetName val="_Recovered_SheetName_13168_"/>
      <sheetName val="_Recovered_SheetName_13169_"/>
      <sheetName val="_Recovered_SheetName_13170_"/>
      <sheetName val="_Recovered_SheetName_13171_"/>
      <sheetName val="_Recovered_SheetName_13172_"/>
      <sheetName val="_Recovered_SheetName_13173_"/>
      <sheetName val="_Recovered_SheetName_13174_"/>
      <sheetName val="_Recovered_SheetName_13175_"/>
      <sheetName val="_Recovered_SheetName_13176_"/>
      <sheetName val="_Recovered_SheetName_13177_"/>
      <sheetName val="_Recovered_SheetName_13178_"/>
      <sheetName val="_Recovered_SheetName_13179_"/>
      <sheetName val="_Recovered_SheetName_13180_"/>
      <sheetName val="_Recovered_SheetName_13181_"/>
      <sheetName val="_Recovered_SheetName_13182_"/>
      <sheetName val="_Recovered_SheetName_13183_"/>
      <sheetName val="_Recovered_SheetName_13184_"/>
      <sheetName val="_Recovered_SheetName_13185_"/>
      <sheetName val="_Recovered_SheetName_13186_"/>
      <sheetName val="_Recovered_SheetName_13187_"/>
      <sheetName val="_Recovered_SheetName_13188_"/>
      <sheetName val="_Recovered_SheetName_13189_"/>
      <sheetName val="_Recovered_SheetName_13190_"/>
      <sheetName val="_Recovered_SheetName_13191_"/>
      <sheetName val="_Recovered_SheetName_13192_"/>
      <sheetName val="_Recovered_SheetName_13193_"/>
      <sheetName val="_Recovered_SheetName_13194_"/>
      <sheetName val="_Recovered_SheetName_13195_"/>
      <sheetName val="_Recovered_SheetName_13196_"/>
      <sheetName val="_Recovered_SheetName_13197_"/>
      <sheetName val="_Recovered_SheetName_13198_"/>
      <sheetName val="_Recovered_SheetName_13199_"/>
      <sheetName val="_Recovered_SheetName_13200_"/>
      <sheetName val="_Recovered_SheetName_13201_"/>
      <sheetName val="_Recovered_SheetName_13202_"/>
      <sheetName val="_Recovered_SheetName_13203_"/>
      <sheetName val="_Recovered_SheetName_13204_"/>
      <sheetName val="_Recovered_SheetName_13205_"/>
      <sheetName val="_Recovered_SheetName_13206_"/>
      <sheetName val="_Recovered_SheetName_13207_"/>
      <sheetName val="_Recovered_SheetName_13208_"/>
      <sheetName val="_Recovered_SheetName_13209_"/>
      <sheetName val="_Recovered_SheetName_13210_"/>
      <sheetName val="_Recovered_SheetName_13211_"/>
      <sheetName val="_Recovered_SheetName_13212_"/>
      <sheetName val="_Recovered_SheetName_13213_"/>
      <sheetName val="_Recovered_SheetName_13214_"/>
      <sheetName val="_Recovered_SheetName_13215_"/>
      <sheetName val="_Recovered_SheetName_13216_"/>
      <sheetName val="_Recovered_SheetName_13217_"/>
      <sheetName val="_Recovered_SheetName_13218_"/>
      <sheetName val="_Recovered_SheetName_13219_"/>
      <sheetName val="_Recovered_SheetName_13220_"/>
      <sheetName val="_Recovered_SheetName_13221_"/>
      <sheetName val="_Recovered_SheetName_13222_"/>
      <sheetName val="_Recovered_SheetName_13223_"/>
      <sheetName val="_Recovered_SheetName_13224_"/>
      <sheetName val="_Recovered_SheetName_13225_"/>
      <sheetName val="_Recovered_SheetName_13226_"/>
      <sheetName val="_Recovered_SheetName_13227_"/>
      <sheetName val="_Recovered_SheetName_13228_"/>
      <sheetName val="_Recovered_SheetName_13229_"/>
      <sheetName val="_Recovered_SheetName_13230_"/>
      <sheetName val="_Recovered_SheetName_13231_"/>
      <sheetName val="_Recovered_SheetName_13232_"/>
      <sheetName val="_Recovered_SheetName_13233_"/>
      <sheetName val="_Recovered_SheetName_13234_"/>
      <sheetName val="_Recovered_SheetName_13235_"/>
      <sheetName val="_Recovered_SheetName_13236_"/>
      <sheetName val="_Recovered_SheetName_13237_"/>
      <sheetName val="_Recovered_SheetName_13238_"/>
      <sheetName val="_Recovered_SheetName_13239_"/>
      <sheetName val="_Recovered_SheetName_13240_"/>
      <sheetName val="_Recovered_SheetName_13241_"/>
      <sheetName val="_Recovered_SheetName_13242_"/>
      <sheetName val="_Recovered_SheetName_13243_"/>
      <sheetName val="_Recovered_SheetName_13244_"/>
      <sheetName val="_Recovered_SheetName_13245_"/>
      <sheetName val="_Recovered_SheetName_13246_"/>
      <sheetName val="_Recovered_SheetName_13247_"/>
      <sheetName val="_Recovered_SheetName_13248_"/>
      <sheetName val="_Recovered_SheetName_13249_"/>
      <sheetName val="_Recovered_SheetName_13250_"/>
      <sheetName val="_Recovered_SheetName_13251_"/>
      <sheetName val="_Recovered_SheetName_13252_"/>
      <sheetName val="_Recovered_SheetName_13253_"/>
      <sheetName val="_Recovered_SheetName_13254_"/>
      <sheetName val="_Recovered_SheetName_13255_"/>
      <sheetName val="_Recovered_SheetName_13256_"/>
      <sheetName val="_Recovered_SheetName_13257_"/>
      <sheetName val="_Recovered_SheetName_13258_"/>
      <sheetName val="_Recovered_SheetName_13259_"/>
      <sheetName val="_Recovered_SheetName_13260_"/>
      <sheetName val="_Recovered_SheetName_13261_"/>
      <sheetName val="_Recovered_SheetName_13262_"/>
      <sheetName val="_Recovered_SheetName_13263_"/>
      <sheetName val="_Recovered_SheetName_13264_"/>
      <sheetName val="_Recovered_SheetName_13265_"/>
      <sheetName val="_Recovered_SheetName_13266_"/>
      <sheetName val="_Recovered_SheetName_13267_"/>
      <sheetName val="_Recovered_SheetName_13268_"/>
      <sheetName val="_Recovered_SheetName_13269_"/>
      <sheetName val="_Recovered_SheetName_13270_"/>
      <sheetName val="_Recovered_SheetName_13271_"/>
      <sheetName val="_Recovered_SheetName_13272_"/>
      <sheetName val="_Recovered_SheetName_13273_"/>
      <sheetName val="_Recovered_SheetName_13274_"/>
      <sheetName val="_Recovered_SheetName_13275_"/>
      <sheetName val="_Recovered_SheetName_13276_"/>
      <sheetName val="_Recovered_SheetName_13277_"/>
      <sheetName val="_Recovered_SheetName_13278_"/>
      <sheetName val="_Recovered_SheetName_13279_"/>
      <sheetName val="_Recovered_SheetName_13280_"/>
      <sheetName val="_Recovered_SheetName_13281_"/>
      <sheetName val="_Recovered_SheetName_13282_"/>
      <sheetName val="_Recovered_SheetName_13283_"/>
      <sheetName val="_Recovered_SheetName_13284_"/>
      <sheetName val="_Recovered_SheetName_13285_"/>
      <sheetName val="_Recovered_SheetName_13286_"/>
      <sheetName val="_Recovered_SheetName_13287_"/>
      <sheetName val="_Recovered_SheetName_13288_"/>
      <sheetName val="_Recovered_SheetName_13289_"/>
      <sheetName val="_Recovered_SheetName_13290_"/>
      <sheetName val="_Recovered_SheetName_13291_"/>
      <sheetName val="_Recovered_SheetName_13292_"/>
      <sheetName val="_Recovered_SheetName_13293_"/>
      <sheetName val="_Recovered_SheetName_13294_"/>
      <sheetName val="_Recovered_SheetName_13295_"/>
      <sheetName val="_Recovered_SheetName_13296_"/>
      <sheetName val="_Recovered_SheetName_13297_"/>
      <sheetName val="_Recovered_SheetName_13298_"/>
      <sheetName val="_Recovered_SheetName_13299_"/>
      <sheetName val="_Recovered_SheetName_13300_"/>
      <sheetName val="_Recovered_SheetName_13301_"/>
      <sheetName val="_Recovered_SheetName_13302_"/>
      <sheetName val="_Recovered_SheetName_13303_"/>
      <sheetName val="_Recovered_SheetName_13304_"/>
      <sheetName val="_Recovered_SheetName_13305_"/>
      <sheetName val="_Recovered_SheetName_13306_"/>
      <sheetName val="_Recovered_SheetName_13307_"/>
      <sheetName val="_Recovered_SheetName_13308_"/>
      <sheetName val="_Recovered_SheetName_13309_"/>
      <sheetName val="_Recovered_SheetName_13310_"/>
      <sheetName val="_Recovered_SheetName_13311_"/>
      <sheetName val="_Recovered_SheetName_13312_"/>
      <sheetName val="_Recovered_SheetName_13313_"/>
      <sheetName val="_Recovered_SheetName_13314_"/>
      <sheetName val="_Recovered_SheetName_13315_"/>
      <sheetName val="_Recovered_SheetName_13316_"/>
      <sheetName val="_Recovered_SheetName_13317_"/>
      <sheetName val="_Recovered_SheetName_13318_"/>
      <sheetName val="_Recovered_SheetName_13319_"/>
      <sheetName val="_Recovered_SheetName_13320_"/>
      <sheetName val="_Recovered_SheetName_13321_"/>
      <sheetName val="_Recovered_SheetName_13322_"/>
      <sheetName val="_Recovered_SheetName_13323_"/>
      <sheetName val="_Recovered_SheetName_13324_"/>
      <sheetName val="_Recovered_SheetName_13325_"/>
      <sheetName val="_Recovered_SheetName_13326_"/>
      <sheetName val="_Recovered_SheetName_13327_"/>
      <sheetName val="_Recovered_SheetName_13328_"/>
      <sheetName val="_Recovered_SheetName_13329_"/>
      <sheetName val="_Recovered_SheetName_13330_"/>
      <sheetName val="_Recovered_SheetName_13331_"/>
      <sheetName val="_Recovered_SheetName_13332_"/>
      <sheetName val="_Recovered_SheetName_13333_"/>
      <sheetName val="_Recovered_SheetName_13334_"/>
      <sheetName val="_Recovered_SheetName_13335_"/>
      <sheetName val="_Recovered_SheetName_13336_"/>
      <sheetName val="_Recovered_SheetName_13337_"/>
      <sheetName val="_Recovered_SheetName_13338_"/>
      <sheetName val="_Recovered_SheetName_13339_"/>
      <sheetName val="_Recovered_SheetName_13340_"/>
      <sheetName val="_Recovered_SheetName_13341_"/>
      <sheetName val="_Recovered_SheetName_13342_"/>
      <sheetName val="_Recovered_SheetName_13343_"/>
      <sheetName val="_Recovered_SheetName_13344_"/>
      <sheetName val="_Recovered_SheetName_13345_"/>
      <sheetName val="_Recovered_SheetName_13346_"/>
      <sheetName val="_Recovered_SheetName_13347_"/>
      <sheetName val="_Recovered_SheetName_13348_"/>
      <sheetName val="_Recovered_SheetName_13349_"/>
      <sheetName val="_Recovered_SheetName_13350_"/>
      <sheetName val="_Recovered_SheetName_13351_"/>
      <sheetName val="_Recovered_SheetName_13352_"/>
      <sheetName val="_Recovered_SheetName_13353_"/>
      <sheetName val="_Recovered_SheetName_13354_"/>
      <sheetName val="_Recovered_SheetName_13355_"/>
      <sheetName val="_Recovered_SheetName_13356_"/>
      <sheetName val="_Recovered_SheetName_13357_"/>
      <sheetName val="_Recovered_SheetName_13358_"/>
      <sheetName val="_Recovered_SheetName_13359_"/>
      <sheetName val="_Recovered_SheetName_13360_"/>
      <sheetName val="_Recovered_SheetName_13361_"/>
      <sheetName val="_Recovered_SheetName_13362_"/>
      <sheetName val="_Recovered_SheetName_13363_"/>
      <sheetName val="_Recovered_SheetName_13364_"/>
      <sheetName val="_Recovered_SheetName_13365_"/>
      <sheetName val="_Recovered_SheetName_13366_"/>
      <sheetName val="_Recovered_SheetName_13367_"/>
      <sheetName val="_Recovered_SheetName_13368_"/>
      <sheetName val="_Recovered_SheetName_13369_"/>
      <sheetName val="_Recovered_SheetName_13370_"/>
      <sheetName val="_Recovered_SheetName_13371_"/>
      <sheetName val="_Recovered_SheetName_13372_"/>
      <sheetName val="_Recovered_SheetName_13373_"/>
      <sheetName val="_Recovered_SheetName_13374_"/>
      <sheetName val="_Recovered_SheetName_13375_"/>
      <sheetName val="_Recovered_SheetName_13376_"/>
      <sheetName val="_Recovered_SheetName_13377_"/>
      <sheetName val="_Recovered_SheetName_13378_"/>
      <sheetName val="_Recovered_SheetName_13379_"/>
      <sheetName val="_Recovered_SheetName_13380_"/>
      <sheetName val="_Recovered_SheetName_13381_"/>
      <sheetName val="_Recovered_SheetName_13382_"/>
      <sheetName val="_Recovered_SheetName_13383_"/>
      <sheetName val="_Recovered_SheetName_13384_"/>
      <sheetName val="_Recovered_SheetName_13385_"/>
      <sheetName val="_Recovered_SheetName_13386_"/>
      <sheetName val="_Recovered_SheetName_13387_"/>
      <sheetName val="_Recovered_SheetName_13388_"/>
      <sheetName val="_Recovered_SheetName_13389_"/>
      <sheetName val="_Recovered_SheetName_13390_"/>
      <sheetName val="_Recovered_SheetName_13391_"/>
      <sheetName val="_Recovered_SheetName_13392_"/>
      <sheetName val="_Recovered_SheetName_13393_"/>
      <sheetName val="_Recovered_SheetName_13394_"/>
      <sheetName val="_Recovered_SheetName_13395_"/>
      <sheetName val="_Recovered_SheetName_13396_"/>
      <sheetName val="_Recovered_SheetName_13397_"/>
      <sheetName val="_Recovered_SheetName_13398_"/>
      <sheetName val="_Recovered_SheetName_13399_"/>
      <sheetName val="_Recovered_SheetName_13400_"/>
      <sheetName val="_Recovered_SheetName_13401_"/>
      <sheetName val="_Recovered_SheetName_13402_"/>
      <sheetName val="_Recovered_SheetName_13403_"/>
      <sheetName val="_Recovered_SheetName_13404_"/>
      <sheetName val="_Recovered_SheetName_13405_"/>
      <sheetName val="_Recovered_SheetName_13406_"/>
      <sheetName val="_Recovered_SheetName_13407_"/>
      <sheetName val="_Recovered_SheetName_13408_"/>
      <sheetName val="_Recovered_SheetName_13409_"/>
      <sheetName val="_Recovered_SheetName_13410_"/>
      <sheetName val="_Recovered_SheetName_13411_"/>
      <sheetName val="_Recovered_SheetName_13412_"/>
      <sheetName val="_Recovered_SheetName_13413_"/>
      <sheetName val="_Recovered_SheetName_13414_"/>
      <sheetName val="_Recovered_SheetName_13415_"/>
      <sheetName val="_Recovered_SheetName_13416_"/>
      <sheetName val="_Recovered_SheetName_13417_"/>
      <sheetName val="_Recovered_SheetName_13418_"/>
      <sheetName val="_Recovered_SheetName_13419_"/>
      <sheetName val="_Recovered_SheetName_13420_"/>
      <sheetName val="_Recovered_SheetName_13421_"/>
      <sheetName val="_Recovered_SheetName_13422_"/>
      <sheetName val="_Recovered_SheetName_13423_"/>
      <sheetName val="_Recovered_SheetName_13424_"/>
      <sheetName val="_Recovered_SheetName_13425_"/>
      <sheetName val="_Recovered_SheetName_13426_"/>
      <sheetName val="_Recovered_SheetName_13427_"/>
      <sheetName val="_Recovered_SheetName_13428_"/>
      <sheetName val="_Recovered_SheetName_13429_"/>
      <sheetName val="_Recovered_SheetName_13430_"/>
      <sheetName val="_Recovered_SheetName_13431_"/>
      <sheetName val="_Recovered_SheetName_13432_"/>
      <sheetName val="_Recovered_SheetName_13433_"/>
      <sheetName val="_Recovered_SheetName_13434_"/>
      <sheetName val="_Recovered_SheetName_13435_"/>
      <sheetName val="_Recovered_SheetName_13436_"/>
      <sheetName val="_Recovered_SheetName_13437_"/>
      <sheetName val="_Recovered_SheetName_13438_"/>
      <sheetName val="_Recovered_SheetName_13439_"/>
      <sheetName val="_Recovered_SheetName_13440_"/>
      <sheetName val="_Recovered_SheetName_13441_"/>
      <sheetName val="_Recovered_SheetName_13442_"/>
      <sheetName val="_Recovered_SheetName_13443_"/>
      <sheetName val="_Recovered_SheetName_13444_"/>
      <sheetName val="_Recovered_SheetName_13445_"/>
      <sheetName val="_Recovered_SheetName_13446_"/>
      <sheetName val="_Recovered_SheetName_13447_"/>
      <sheetName val="_Recovered_SheetName_13448_"/>
      <sheetName val="_Recovered_SheetName_13449_"/>
      <sheetName val="_Recovered_SheetName_13450_"/>
      <sheetName val="_Recovered_SheetName_13451_"/>
      <sheetName val="_Recovered_SheetName_13452_"/>
      <sheetName val="_Recovered_SheetName_13453_"/>
      <sheetName val="_Recovered_SheetName_13454_"/>
      <sheetName val="_Recovered_SheetName_13455_"/>
      <sheetName val="_Recovered_SheetName_13456_"/>
      <sheetName val="_Recovered_SheetName_13457_"/>
      <sheetName val="_Recovered_SheetName_13458_"/>
      <sheetName val="_Recovered_SheetName_13459_"/>
      <sheetName val="_Recovered_SheetName_13460_"/>
      <sheetName val="_Recovered_SheetName_13461_"/>
      <sheetName val="_Recovered_SheetName_13462_"/>
      <sheetName val="_Recovered_SheetName_13463_"/>
      <sheetName val="_Recovered_SheetName_13464_"/>
      <sheetName val="_Recovered_SheetName_13465_"/>
      <sheetName val="_Recovered_SheetName_13466_"/>
      <sheetName val="_Recovered_SheetName_13467_"/>
      <sheetName val="_Recovered_SheetName_13468_"/>
      <sheetName val="_Recovered_SheetName_13469_"/>
      <sheetName val="_Recovered_SheetName_13470_"/>
      <sheetName val="_Recovered_SheetName_13471_"/>
      <sheetName val="_Recovered_SheetName_13472_"/>
      <sheetName val="_Recovered_SheetName_13473_"/>
      <sheetName val="_Recovered_SheetName_13474_"/>
      <sheetName val="_Recovered_SheetName_13475_"/>
      <sheetName val="_Recovered_SheetName_13476_"/>
      <sheetName val="_Recovered_SheetName_13477_"/>
      <sheetName val="_Recovered_SheetName_13478_"/>
      <sheetName val="_Recovered_SheetName_13479_"/>
      <sheetName val="_Recovered_SheetName_13480_"/>
      <sheetName val="_Recovered_SheetName_13481_"/>
      <sheetName val="_Recovered_SheetName_13482_"/>
      <sheetName val="_Recovered_SheetName_13483_"/>
      <sheetName val="_Recovered_SheetName_13484_"/>
      <sheetName val="_Recovered_SheetName_13485_"/>
      <sheetName val="_Recovered_SheetName_13486_"/>
      <sheetName val="_Recovered_SheetName_13487_"/>
      <sheetName val="_Recovered_SheetName_13488_"/>
      <sheetName val="_Recovered_SheetName_13489_"/>
      <sheetName val="_Recovered_SheetName_13490_"/>
      <sheetName val="_Recovered_SheetName_13491_"/>
      <sheetName val="_Recovered_SheetName_13492_"/>
      <sheetName val="_Recovered_SheetName_13493_"/>
      <sheetName val="_Recovered_SheetName_13494_"/>
      <sheetName val="_Recovered_SheetName_13495_"/>
      <sheetName val="_Recovered_SheetName_13496_"/>
      <sheetName val="_Recovered_SheetName_13497_"/>
      <sheetName val="_Recovered_SheetName_13498_"/>
      <sheetName val="_Recovered_SheetName_13499_"/>
      <sheetName val="_Recovered_SheetName_13500_"/>
      <sheetName val="_Recovered_SheetName_13501_"/>
      <sheetName val="_Recovered_SheetName_13502_"/>
      <sheetName val="_Recovered_SheetName_13503_"/>
      <sheetName val="_Recovered_SheetName_13504_"/>
      <sheetName val="_Recovered_SheetName_13505_"/>
      <sheetName val="_Recovered_SheetName_13506_"/>
      <sheetName val="_Recovered_SheetName_13507_"/>
      <sheetName val="_Recovered_SheetName_13508_"/>
      <sheetName val="_Recovered_SheetName_13509_"/>
      <sheetName val="_Recovered_SheetName_13510_"/>
      <sheetName val="_Recovered_SheetName_13511_"/>
      <sheetName val="_Recovered_SheetName_13512_"/>
      <sheetName val="_Recovered_SheetName_13513_"/>
      <sheetName val="_Recovered_SheetName_13514_"/>
      <sheetName val="_Recovered_SheetName_13515_"/>
      <sheetName val="_Recovered_SheetName_13516_"/>
      <sheetName val="_Recovered_SheetName_13517_"/>
      <sheetName val="_Recovered_SheetName_13518_"/>
      <sheetName val="_Recovered_SheetName_13519_"/>
      <sheetName val="_Recovered_SheetName_13520_"/>
      <sheetName val="_Recovered_SheetName_13521_"/>
      <sheetName val="_Recovered_SheetName_13522_"/>
      <sheetName val="_Recovered_SheetName_13523_"/>
      <sheetName val="_Recovered_SheetName_13524_"/>
      <sheetName val="_Recovered_SheetName_13525_"/>
      <sheetName val="_Recovered_SheetName_13526_"/>
      <sheetName val="_Recovered_SheetName_13527_"/>
      <sheetName val="_Recovered_SheetName_13528_"/>
      <sheetName val="_Recovered_SheetName_13529_"/>
      <sheetName val="_Recovered_SheetName_13530_"/>
      <sheetName val="_Recovered_SheetName_13531_"/>
      <sheetName val="_Recovered_SheetName_13532_"/>
      <sheetName val="_Recovered_SheetName_13533_"/>
      <sheetName val="_Recovered_SheetName_13534_"/>
      <sheetName val="_Recovered_SheetName_13535_"/>
      <sheetName val="_Recovered_SheetName_13536_"/>
      <sheetName val="_Recovered_SheetName_13537_"/>
      <sheetName val="_Recovered_SheetName_13538_"/>
      <sheetName val="_Recovered_SheetName_13539_"/>
      <sheetName val="_Recovered_SheetName_13540_"/>
      <sheetName val="_Recovered_SheetName_13541_"/>
      <sheetName val="_Recovered_SheetName_13542_"/>
      <sheetName val="_Recovered_SheetName_13543_"/>
      <sheetName val="_Recovered_SheetName_13544_"/>
      <sheetName val="_Recovered_SheetName_13545_"/>
      <sheetName val="_Recovered_SheetName_13546_"/>
      <sheetName val="_Recovered_SheetName_13547_"/>
      <sheetName val="_Recovered_SheetName_13548_"/>
      <sheetName val="_Recovered_SheetName_13549_"/>
      <sheetName val="_Recovered_SheetName_13550_"/>
      <sheetName val="_Recovered_SheetName_13551_"/>
      <sheetName val="_Recovered_SheetName_13552_"/>
      <sheetName val="_Recovered_SheetName_13553_"/>
      <sheetName val="_Recovered_SheetName_13554_"/>
      <sheetName val="_Recovered_SheetName_13555_"/>
      <sheetName val="_Recovered_SheetName_13556_"/>
      <sheetName val="_Recovered_SheetName_13557_"/>
      <sheetName val="_Recovered_SheetName_13558_"/>
      <sheetName val="_Recovered_SheetName_13559_"/>
      <sheetName val="_Recovered_SheetName_13560_"/>
      <sheetName val="_Recovered_SheetName_13561_"/>
      <sheetName val="_Recovered_SheetName_13562_"/>
      <sheetName val="_Recovered_SheetName_13563_"/>
      <sheetName val="_Recovered_SheetName_13564_"/>
      <sheetName val="_Recovered_SheetName_13565_"/>
      <sheetName val="_Recovered_SheetName_13566_"/>
      <sheetName val="_Recovered_SheetName_13567_"/>
      <sheetName val="_Recovered_SheetName_13568_"/>
      <sheetName val="_Recovered_SheetName_13569_"/>
      <sheetName val="_Recovered_SheetName_13570_"/>
      <sheetName val="_Recovered_SheetName_13571_"/>
      <sheetName val="_Recovered_SheetName_13572_"/>
      <sheetName val="_Recovered_SheetName_13573_"/>
      <sheetName val="_Recovered_SheetName_13574_"/>
      <sheetName val="_Recovered_SheetName_13575_"/>
      <sheetName val="_Recovered_SheetName_13576_"/>
      <sheetName val="_Recovered_SheetName_13577_"/>
      <sheetName val="_Recovered_SheetName_13578_"/>
      <sheetName val="_Recovered_SheetName_13579_"/>
      <sheetName val="_Recovered_SheetName_13580_"/>
      <sheetName val="_Recovered_SheetName_13581_"/>
      <sheetName val="_Recovered_SheetName_13582_"/>
      <sheetName val="_Recovered_SheetName_13583_"/>
      <sheetName val="_Recovered_SheetName_13584_"/>
      <sheetName val="_Recovered_SheetName_13585_"/>
      <sheetName val="_Recovered_SheetName_13586_"/>
      <sheetName val="_Recovered_SheetName_13587_"/>
      <sheetName val="_Recovered_SheetName_13588_"/>
      <sheetName val="_Recovered_SheetName_13589_"/>
      <sheetName val="_Recovered_SheetName_13590_"/>
      <sheetName val="_Recovered_SheetName_13591_"/>
      <sheetName val="_Recovered_SheetName_13592_"/>
      <sheetName val="_Recovered_SheetName_13593_"/>
      <sheetName val="_Recovered_SheetName_13594_"/>
      <sheetName val="_Recovered_SheetName_13595_"/>
      <sheetName val="_Recovered_SheetName_13596_"/>
      <sheetName val="_Recovered_SheetName_13597_"/>
      <sheetName val="_Recovered_SheetName_13598_"/>
      <sheetName val="_Recovered_SheetName_13599_"/>
      <sheetName val="_Recovered_SheetName_13600_"/>
      <sheetName val="_Recovered_SheetName_13601_"/>
      <sheetName val="_Recovered_SheetName_13602_"/>
      <sheetName val="_Recovered_SheetName_13603_"/>
      <sheetName val="_Recovered_SheetName_13604_"/>
      <sheetName val="_Recovered_SheetName_13605_"/>
      <sheetName val="_Recovered_SheetName_13606_"/>
      <sheetName val="_Recovered_SheetName_13607_"/>
      <sheetName val="_Recovered_SheetName_13608_"/>
      <sheetName val="_Recovered_SheetName_13609_"/>
      <sheetName val="_Recovered_SheetName_13610_"/>
      <sheetName val="_Recovered_SheetName_13611_"/>
      <sheetName val="_Recovered_SheetName_13612_"/>
      <sheetName val="_Recovered_SheetName_13613_"/>
      <sheetName val="_Recovered_SheetName_13614_"/>
      <sheetName val="_Recovered_SheetName_13615_"/>
      <sheetName val="_Recovered_SheetName_13616_"/>
      <sheetName val="_Recovered_SheetName_13617_"/>
      <sheetName val="_Recovered_SheetName_13618_"/>
      <sheetName val="_Recovered_SheetName_13619_"/>
      <sheetName val="_Recovered_SheetName_13620_"/>
      <sheetName val="_Recovered_SheetName_13621_"/>
      <sheetName val="_Recovered_SheetName_13622_"/>
      <sheetName val="_Recovered_SheetName_13623_"/>
      <sheetName val="_Recovered_SheetName_13624_"/>
      <sheetName val="_Recovered_SheetName_13625_"/>
      <sheetName val="_Recovered_SheetName_13626_"/>
      <sheetName val="_Recovered_SheetName_13627_"/>
      <sheetName val="_Recovered_SheetName_13628_"/>
      <sheetName val="_Recovered_SheetName_13629_"/>
      <sheetName val="_Recovered_SheetName_13630_"/>
      <sheetName val="_Recovered_SheetName_13631_"/>
      <sheetName val="_Recovered_SheetName_13632_"/>
      <sheetName val="_Recovered_SheetName_13633_"/>
      <sheetName val="_Recovered_SheetName_13634_"/>
      <sheetName val="_Recovered_SheetName_13635_"/>
      <sheetName val="_Recovered_SheetName_13636_"/>
      <sheetName val="_Recovered_SheetName_13637_"/>
      <sheetName val="_Recovered_SheetName_13638_"/>
      <sheetName val="_Recovered_SheetName_13639_"/>
      <sheetName val="_Recovered_SheetName_13640_"/>
      <sheetName val="_Recovered_SheetName_13641_"/>
      <sheetName val="_Recovered_SheetName_13642_"/>
      <sheetName val="_Recovered_SheetName_13643_"/>
      <sheetName val="_Recovered_SheetName_13644_"/>
      <sheetName val="_Recovered_SheetName_13645_"/>
      <sheetName val="_Recovered_SheetName_13646_"/>
      <sheetName val="_Recovered_SheetName_13647_"/>
      <sheetName val="_Recovered_SheetName_13648_"/>
      <sheetName val="_Recovered_SheetName_13649_"/>
      <sheetName val="_Recovered_SheetName_13650_"/>
      <sheetName val="_Recovered_SheetName_13651_"/>
      <sheetName val="_Recovered_SheetName_13652_"/>
      <sheetName val="_Recovered_SheetName_13653_"/>
      <sheetName val="_Recovered_SheetName_13654_"/>
      <sheetName val="_Recovered_SheetName_13655_"/>
      <sheetName val="_Recovered_SheetName_13656_"/>
      <sheetName val="_Recovered_SheetName_13657_"/>
      <sheetName val="_Recovered_SheetName_13658_"/>
      <sheetName val="_Recovered_SheetName_13659_"/>
      <sheetName val="_Recovered_SheetName_13660_"/>
      <sheetName val="_Recovered_SheetName_13661_"/>
      <sheetName val="_Recovered_SheetName_13662_"/>
      <sheetName val="_Recovered_SheetName_13663_"/>
      <sheetName val="_Recovered_SheetName_13664_"/>
      <sheetName val="_Recovered_SheetName_13665_"/>
      <sheetName val="_Recovered_SheetName_13666_"/>
      <sheetName val="_Recovered_SheetName_13667_"/>
      <sheetName val="_Recovered_SheetName_13668_"/>
      <sheetName val="_Recovered_SheetName_13669_"/>
      <sheetName val="_Recovered_SheetName_13670_"/>
      <sheetName val="_Recovered_SheetName_13671_"/>
      <sheetName val="_Recovered_SheetName_13672_"/>
      <sheetName val="_Recovered_SheetName_13673_"/>
      <sheetName val="_Recovered_SheetName_13674_"/>
      <sheetName val="_Recovered_SheetName_13675_"/>
      <sheetName val="_Recovered_SheetName_13676_"/>
      <sheetName val="_Recovered_SheetName_13677_"/>
      <sheetName val="_Recovered_SheetName_13678_"/>
      <sheetName val="_Recovered_SheetName_13679_"/>
      <sheetName val="_Recovered_SheetName_13680_"/>
      <sheetName val="_Recovered_SheetName_13681_"/>
      <sheetName val="_Recovered_SheetName_13682_"/>
      <sheetName val="_Recovered_SheetName_13683_"/>
      <sheetName val="_Recovered_SheetName_13684_"/>
      <sheetName val="_Recovered_SheetName_13685_"/>
      <sheetName val="_Recovered_SheetName_13686_"/>
      <sheetName val="_Recovered_SheetName_13687_"/>
      <sheetName val="_Recovered_SheetName_13688_"/>
      <sheetName val="_Recovered_SheetName_13689_"/>
      <sheetName val="_Recovered_SheetName_13690_"/>
      <sheetName val="_Recovered_SheetName_13691_"/>
      <sheetName val="_Recovered_SheetName_13692_"/>
      <sheetName val="_Recovered_SheetName_13693_"/>
      <sheetName val="_Recovered_SheetName_13694_"/>
      <sheetName val="_Recovered_SheetName_13695_"/>
      <sheetName val="_Recovered_SheetName_13696_"/>
      <sheetName val="_Recovered_SheetName_13697_"/>
      <sheetName val="_Recovered_SheetName_13698_"/>
      <sheetName val="_Recovered_SheetName_13699_"/>
      <sheetName val="_Recovered_SheetName_13700_"/>
      <sheetName val="_Recovered_SheetName_13701_"/>
      <sheetName val="_Recovered_SheetName_13702_"/>
      <sheetName val="_Recovered_SheetName_13703_"/>
      <sheetName val="_Recovered_SheetName_13704_"/>
      <sheetName val="_Recovered_SheetName_13705_"/>
      <sheetName val="_Recovered_SheetName_13706_"/>
      <sheetName val="_Recovered_SheetName_13707_"/>
      <sheetName val="_Recovered_SheetName_13708_"/>
      <sheetName val="_Recovered_SheetName_13709_"/>
      <sheetName val="_Recovered_SheetName_13710_"/>
      <sheetName val="_Recovered_SheetName_13711_"/>
      <sheetName val="_Recovered_SheetName_13712_"/>
      <sheetName val="_Recovered_SheetName_13713_"/>
      <sheetName val="_Recovered_SheetName_13714_"/>
      <sheetName val="_Recovered_SheetName_13715_"/>
      <sheetName val="_Recovered_SheetName_13716_"/>
      <sheetName val="_Recovered_SheetName_13717_"/>
      <sheetName val="_Recovered_SheetName_13718_"/>
      <sheetName val="_Recovered_SheetName_13719_"/>
      <sheetName val="_Recovered_SheetName_13720_"/>
      <sheetName val="_Recovered_SheetName_13721_"/>
      <sheetName val="_Recovered_SheetName_13722_"/>
      <sheetName val="_Recovered_SheetName_13723_"/>
      <sheetName val="_Recovered_SheetName_13724_"/>
      <sheetName val="_Recovered_SheetName_13725_"/>
      <sheetName val="_Recovered_SheetName_13726_"/>
      <sheetName val="_Recovered_SheetName_13727_"/>
      <sheetName val="_Recovered_SheetName_13728_"/>
      <sheetName val="_Recovered_SheetName_13729_"/>
      <sheetName val="_Recovered_SheetName_13730_"/>
      <sheetName val="_Recovered_SheetName_13731_"/>
      <sheetName val="_Recovered_SheetName_13732_"/>
      <sheetName val="_Recovered_SheetName_13733_"/>
      <sheetName val="_Recovered_SheetName_13734_"/>
      <sheetName val="_Recovered_SheetName_13735_"/>
      <sheetName val="_Recovered_SheetName_13736_"/>
      <sheetName val="_Recovered_SheetName_13737_"/>
      <sheetName val="_Recovered_SheetName_13738_"/>
      <sheetName val="_Recovered_SheetName_13739_"/>
      <sheetName val="_Recovered_SheetName_13740_"/>
      <sheetName val="_Recovered_SheetName_13741_"/>
      <sheetName val="_Recovered_SheetName_13742_"/>
      <sheetName val="_Recovered_SheetName_13743_"/>
      <sheetName val="_Recovered_SheetName_13744_"/>
      <sheetName val="_Recovered_SheetName_13745_"/>
      <sheetName val="_Recovered_SheetName_13746_"/>
      <sheetName val="_Recovered_SheetName_13747_"/>
      <sheetName val="_Recovered_SheetName_13748_"/>
      <sheetName val="_Recovered_SheetName_13749_"/>
      <sheetName val="_Recovered_SheetName_13750_"/>
      <sheetName val="_Recovered_SheetName_13751_"/>
      <sheetName val="_Recovered_SheetName_13752_"/>
      <sheetName val="_Recovered_SheetName_13753_"/>
      <sheetName val="_Recovered_SheetName_13754_"/>
      <sheetName val="_Recovered_SheetName_13755_"/>
      <sheetName val="_Recovered_SheetName_13756_"/>
      <sheetName val="_Recovered_SheetName_13757_"/>
      <sheetName val="_Recovered_SheetName_13758_"/>
      <sheetName val="_Recovered_SheetName_13759_"/>
      <sheetName val="_Recovered_SheetName_13760_"/>
      <sheetName val="_Recovered_SheetName_13761_"/>
      <sheetName val="_Recovered_SheetName_13762_"/>
      <sheetName val="_Recovered_SheetName_13763_"/>
      <sheetName val="_Recovered_SheetName_13764_"/>
      <sheetName val="_Recovered_SheetName_13765_"/>
      <sheetName val="_Recovered_SheetName_13766_"/>
      <sheetName val="_Recovered_SheetName_13767_"/>
      <sheetName val="_Recovered_SheetName_13768_"/>
      <sheetName val="_Recovered_SheetName_13769_"/>
      <sheetName val="_Recovered_SheetName_13770_"/>
      <sheetName val="_Recovered_SheetName_13771_"/>
      <sheetName val="_Recovered_SheetName_13772_"/>
      <sheetName val="_Recovered_SheetName_13773_"/>
      <sheetName val="_Recovered_SheetName_13774_"/>
      <sheetName val="_Recovered_SheetName_13775_"/>
      <sheetName val="_Recovered_SheetName_13776_"/>
      <sheetName val="_Recovered_SheetName_13777_"/>
      <sheetName val="_Recovered_SheetName_13778_"/>
      <sheetName val="_Recovered_SheetName_13779_"/>
      <sheetName val="_Recovered_SheetName_13780_"/>
      <sheetName val="_Recovered_SheetName_13781_"/>
      <sheetName val="_Recovered_SheetName_13782_"/>
      <sheetName val="_Recovered_SheetName_13783_"/>
      <sheetName val="_Recovered_SheetName_13784_"/>
      <sheetName val="_Recovered_SheetName_13785_"/>
      <sheetName val="_Recovered_SheetName_13786_"/>
      <sheetName val="_Recovered_SheetName_13787_"/>
      <sheetName val="_Recovered_SheetName_13788_"/>
      <sheetName val="_Recovered_SheetName_13789_"/>
      <sheetName val="_Recovered_SheetName_13790_"/>
      <sheetName val="_Recovered_SheetName_13791_"/>
      <sheetName val="_Recovered_SheetName_13792_"/>
      <sheetName val="_Recovered_SheetName_13793_"/>
      <sheetName val="_Recovered_SheetName_13794_"/>
      <sheetName val="_Recovered_SheetName_13795_"/>
      <sheetName val="_Recovered_SheetName_13796_"/>
      <sheetName val="_Recovered_SheetName_13797_"/>
      <sheetName val="_Recovered_SheetName_13798_"/>
      <sheetName val="_Recovered_SheetName_13799_"/>
      <sheetName val="_Recovered_SheetName_13800_"/>
      <sheetName val="_Recovered_SheetName_13801_"/>
      <sheetName val="_Recovered_SheetName_13802_"/>
      <sheetName val="_Recovered_SheetName_13803_"/>
      <sheetName val="_Recovered_SheetName_13804_"/>
      <sheetName val="_Recovered_SheetName_13805_"/>
      <sheetName val="_Recovered_SheetName_13806_"/>
      <sheetName val="_Recovered_SheetName_13807_"/>
      <sheetName val="_Recovered_SheetName_13808_"/>
      <sheetName val="_Recovered_SheetName_13809_"/>
      <sheetName val="_Recovered_SheetName_13810_"/>
      <sheetName val="_Recovered_SheetName_13811_"/>
      <sheetName val="_Recovered_SheetName_13812_"/>
      <sheetName val="_Recovered_SheetName_13813_"/>
      <sheetName val="_Recovered_SheetName_13814_"/>
      <sheetName val="_Recovered_SheetName_13815_"/>
      <sheetName val="_Recovered_SheetName_13816_"/>
      <sheetName val="_Recovered_SheetName_13817_"/>
      <sheetName val="_Recovered_SheetName_13818_"/>
      <sheetName val="_Recovered_SheetName_13819_"/>
      <sheetName val="_Recovered_SheetName_13820_"/>
      <sheetName val="_Recovered_SheetName_13821_"/>
      <sheetName val="_Recovered_SheetName_13822_"/>
      <sheetName val="_Recovered_SheetName_13823_"/>
      <sheetName val="_Recovered_SheetName_13824_"/>
      <sheetName val="_Recovered_SheetName_13825_"/>
      <sheetName val="_Recovered_SheetName_13826_"/>
      <sheetName val="_Recovered_SheetName_13827_"/>
      <sheetName val="_Recovered_SheetName_13828_"/>
      <sheetName val="_Recovered_SheetName_13829_"/>
      <sheetName val="_Recovered_SheetName_13830_"/>
      <sheetName val="_Recovered_SheetName_13831_"/>
      <sheetName val="_Recovered_SheetName_13832_"/>
      <sheetName val="_Recovered_SheetName_13833_"/>
      <sheetName val="_Recovered_SheetName_13834_"/>
      <sheetName val="_Recovered_SheetName_13835_"/>
      <sheetName val="_Recovered_SheetName_13836_"/>
      <sheetName val="_Recovered_SheetName_13837_"/>
      <sheetName val="_Recovered_SheetName_13838_"/>
      <sheetName val="_Recovered_SheetName_13839_"/>
      <sheetName val="_Recovered_SheetName_13840_"/>
      <sheetName val="_Recovered_SheetName_13841_"/>
      <sheetName val="_Recovered_SheetName_13842_"/>
      <sheetName val="_Recovered_SheetName_13843_"/>
      <sheetName val="_Recovered_SheetName_13844_"/>
      <sheetName val="_Recovered_SheetName_13845_"/>
      <sheetName val="_Recovered_SheetName_13846_"/>
      <sheetName val="_Recovered_SheetName_13847_"/>
      <sheetName val="_Recovered_SheetName_13848_"/>
      <sheetName val="_Recovered_SheetName_13849_"/>
      <sheetName val="_Recovered_SheetName_13850_"/>
      <sheetName val="_Recovered_SheetName_13851_"/>
      <sheetName val="_Recovered_SheetName_13852_"/>
      <sheetName val="_Recovered_SheetName_13853_"/>
      <sheetName val="_Recovered_SheetName_13854_"/>
      <sheetName val="_Recovered_SheetName_13855_"/>
      <sheetName val="_Recovered_SheetName_13856_"/>
      <sheetName val="_Recovered_SheetName_13857_"/>
      <sheetName val="_Recovered_SheetName_13858_"/>
      <sheetName val="_Recovered_SheetName_13859_"/>
      <sheetName val="_Recovered_SheetName_13860_"/>
      <sheetName val="_Recovered_SheetName_13861_"/>
      <sheetName val="_Recovered_SheetName_13862_"/>
      <sheetName val="_Recovered_SheetName_13863_"/>
      <sheetName val="_Recovered_SheetName_13864_"/>
      <sheetName val="_Recovered_SheetName_13865_"/>
      <sheetName val="_Recovered_SheetName_13866_"/>
      <sheetName val="_Recovered_SheetName_13867_"/>
      <sheetName val="_Recovered_SheetName_13868_"/>
      <sheetName val="_Recovered_SheetName_13869_"/>
      <sheetName val="_Recovered_SheetName_13870_"/>
      <sheetName val="_Recovered_SheetName_13871_"/>
      <sheetName val="_Recovered_SheetName_13872_"/>
      <sheetName val="_Recovered_SheetName_13873_"/>
      <sheetName val="_Recovered_SheetName_13874_"/>
      <sheetName val="_Recovered_SheetName_13875_"/>
      <sheetName val="_Recovered_SheetName_13876_"/>
      <sheetName val="_Recovered_SheetName_13877_"/>
      <sheetName val="_Recovered_SheetName_13878_"/>
      <sheetName val="_Recovered_SheetName_13879_"/>
      <sheetName val="_Recovered_SheetName_13880_"/>
      <sheetName val="_Recovered_SheetName_13881_"/>
      <sheetName val="_Recovered_SheetName_13882_"/>
      <sheetName val="_Recovered_SheetName_13883_"/>
      <sheetName val="_Recovered_SheetName_13884_"/>
      <sheetName val="_Recovered_SheetName_13885_"/>
      <sheetName val="_Recovered_SheetName_13886_"/>
      <sheetName val="_Recovered_SheetName_13887_"/>
      <sheetName val="_Recovered_SheetName_13888_"/>
      <sheetName val="_Recovered_SheetName_13889_"/>
      <sheetName val="_Recovered_SheetName_13890_"/>
      <sheetName val="_Recovered_SheetName_13891_"/>
      <sheetName val="_Recovered_SheetName_13892_"/>
      <sheetName val="_Recovered_SheetName_13893_"/>
      <sheetName val="_Recovered_SheetName_13894_"/>
      <sheetName val="_Recovered_SheetName_13895_"/>
      <sheetName val="_Recovered_SheetName_13896_"/>
      <sheetName val="_Recovered_SheetName_13897_"/>
      <sheetName val="_Recovered_SheetName_13898_"/>
      <sheetName val="_Recovered_SheetName_13899_"/>
      <sheetName val="_Recovered_SheetName_13900_"/>
      <sheetName val="_Recovered_SheetName_13901_"/>
      <sheetName val="_Recovered_SheetName_13902_"/>
      <sheetName val="_Recovered_SheetName_13903_"/>
      <sheetName val="_Recovered_SheetName_13904_"/>
      <sheetName val="_Recovered_SheetName_13905_"/>
      <sheetName val="_Recovered_SheetName_13906_"/>
      <sheetName val="_Recovered_SheetName_13907_"/>
      <sheetName val="_Recovered_SheetName_13908_"/>
      <sheetName val="_Recovered_SheetName_13909_"/>
      <sheetName val="_Recovered_SheetName_13910_"/>
      <sheetName val="_Recovered_SheetName_13911_"/>
      <sheetName val="_Recovered_SheetName_13912_"/>
      <sheetName val="_Recovered_SheetName_13913_"/>
      <sheetName val="_Recovered_SheetName_13914_"/>
      <sheetName val="_Recovered_SheetName_13915_"/>
      <sheetName val="_Recovered_SheetName_13916_"/>
      <sheetName val="_Recovered_SheetName_13917_"/>
      <sheetName val="_Recovered_SheetName_13918_"/>
      <sheetName val="_Recovered_SheetName_13919_"/>
      <sheetName val="_Recovered_SheetName_13920_"/>
      <sheetName val="_Recovered_SheetName_13921_"/>
      <sheetName val="_Recovered_SheetName_13922_"/>
      <sheetName val="_Recovered_SheetName_13923_"/>
      <sheetName val="_Recovered_SheetName_13924_"/>
      <sheetName val="_Recovered_SheetName_13925_"/>
      <sheetName val="_Recovered_SheetName_13926_"/>
      <sheetName val="_Recovered_SheetName_13927_"/>
      <sheetName val="_Recovered_SheetName_13928_"/>
      <sheetName val="_Recovered_SheetName_13929_"/>
      <sheetName val="_Recovered_SheetName_13930_"/>
      <sheetName val="_Recovered_SheetName_13931_"/>
      <sheetName val="_Recovered_SheetName_13932_"/>
      <sheetName val="_Recovered_SheetName_13933_"/>
      <sheetName val="_Recovered_SheetName_13934_"/>
      <sheetName val="_Recovered_SheetName_13935_"/>
      <sheetName val="_Recovered_SheetName_13936_"/>
      <sheetName val="_Recovered_SheetName_13937_"/>
      <sheetName val="_Recovered_SheetName_13938_"/>
      <sheetName val="_Recovered_SheetName_13939_"/>
      <sheetName val="_Recovered_SheetName_13940_"/>
      <sheetName val="_Recovered_SheetName_13941_"/>
      <sheetName val="_Recovered_SheetName_13942_"/>
      <sheetName val="_Recovered_SheetName_13943_"/>
      <sheetName val="_Recovered_SheetName_13944_"/>
      <sheetName val="_Recovered_SheetName_13945_"/>
      <sheetName val="_Recovered_SheetName_13946_"/>
      <sheetName val="_Recovered_SheetName_13947_"/>
      <sheetName val="_Recovered_SheetName_13948_"/>
      <sheetName val="_Recovered_SheetName_13949_"/>
      <sheetName val="_Recovered_SheetName_13950_"/>
      <sheetName val="_Recovered_SheetName_13951_"/>
      <sheetName val="_Recovered_SheetName_13952_"/>
      <sheetName val="_Recovered_SheetName_13953_"/>
      <sheetName val="_Recovered_SheetName_13954_"/>
      <sheetName val="_Recovered_SheetName_13955_"/>
      <sheetName val="_Recovered_SheetName_13956_"/>
      <sheetName val="_Recovered_SheetName_13957_"/>
      <sheetName val="_Recovered_SheetName_13958_"/>
      <sheetName val="_Recovered_SheetName_13959_"/>
      <sheetName val="_Recovered_SheetName_13960_"/>
      <sheetName val="_Recovered_SheetName_13961_"/>
      <sheetName val="_Recovered_SheetName_13962_"/>
      <sheetName val="_Recovered_SheetName_13963_"/>
      <sheetName val="_Recovered_SheetName_13964_"/>
      <sheetName val="_Recovered_SheetName_13965_"/>
      <sheetName val="_Recovered_SheetName_13966_"/>
      <sheetName val="_Recovered_SheetName_13967_"/>
      <sheetName val="_Recovered_SheetName_13968_"/>
      <sheetName val="_Recovered_SheetName_13969_"/>
      <sheetName val="_Recovered_SheetName_13970_"/>
      <sheetName val="_Recovered_SheetName_13971_"/>
      <sheetName val="_Recovered_SheetName_13972_"/>
      <sheetName val="_Recovered_SheetName_13973_"/>
      <sheetName val="_Recovered_SheetName_13974_"/>
      <sheetName val="_Recovered_SheetName_13975_"/>
      <sheetName val="_Recovered_SheetName_13976_"/>
      <sheetName val="_Recovered_SheetName_13977_"/>
      <sheetName val="_Recovered_SheetName_13978_"/>
      <sheetName val="_Recovered_SheetName_13979_"/>
      <sheetName val="_Recovered_SheetName_13980_"/>
      <sheetName val="_Recovered_SheetName_13981_"/>
      <sheetName val="_Recovered_SheetName_13982_"/>
      <sheetName val="_Recovered_SheetName_13983_"/>
      <sheetName val="_Recovered_SheetName_13984_"/>
      <sheetName val="_Recovered_SheetName_13985_"/>
      <sheetName val="_Recovered_SheetName_13986_"/>
      <sheetName val="_Recovered_SheetName_13987_"/>
      <sheetName val="_Recovered_SheetName_13988_"/>
      <sheetName val="_Recovered_SheetName_13989_"/>
      <sheetName val="_Recovered_SheetName_13990_"/>
      <sheetName val="_Recovered_SheetName_13991_"/>
      <sheetName val="_Recovered_SheetName_13992_"/>
      <sheetName val="_Recovered_SheetName_13993_"/>
      <sheetName val="_Recovered_SheetName_13994_"/>
      <sheetName val="_Recovered_SheetName_13995_"/>
      <sheetName val="_Recovered_SheetName_13996_"/>
      <sheetName val="_Recovered_SheetName_13997_"/>
      <sheetName val="_Recovered_SheetName_13998_"/>
      <sheetName val="_Recovered_SheetName_13999_"/>
      <sheetName val="_Recovered_SheetName_14000_"/>
      <sheetName val="_Recovered_SheetName_14001_"/>
      <sheetName val="_Recovered_SheetName_14002_"/>
      <sheetName val="_Recovered_SheetName_14003_"/>
      <sheetName val="_Recovered_SheetName_14004_"/>
      <sheetName val="_Recovered_SheetName_14005_"/>
      <sheetName val="_Recovered_SheetName_14006_"/>
      <sheetName val="_Recovered_SheetName_14007_"/>
      <sheetName val="_Recovered_SheetName_14008_"/>
      <sheetName val="_Recovered_SheetName_14009_"/>
      <sheetName val="_Recovered_SheetName_14010_"/>
      <sheetName val="_Recovered_SheetName_14011_"/>
      <sheetName val="_Recovered_SheetName_14012_"/>
      <sheetName val="_Recovered_SheetName_14013_"/>
      <sheetName val="_Recovered_SheetName_14014_"/>
      <sheetName val="_Recovered_SheetName_14015_"/>
      <sheetName val="_Recovered_SheetName_14016_"/>
      <sheetName val="_Recovered_SheetName_14017_"/>
      <sheetName val="_Recovered_SheetName_14018_"/>
      <sheetName val="_Recovered_SheetName_14019_"/>
      <sheetName val="_Recovered_SheetName_14020_"/>
      <sheetName val="_Recovered_SheetName_14021_"/>
      <sheetName val="_Recovered_SheetName_14022_"/>
      <sheetName val="_Recovered_SheetName_14023_"/>
      <sheetName val="_Recovered_SheetName_14024_"/>
      <sheetName val="_Recovered_SheetName_14025_"/>
      <sheetName val="_Recovered_SheetName_14026_"/>
      <sheetName val="_Recovered_SheetName_14027_"/>
      <sheetName val="_Recovered_SheetName_14028_"/>
      <sheetName val="_Recovered_SheetName_14029_"/>
      <sheetName val="_Recovered_SheetName_14030_"/>
      <sheetName val="_Recovered_SheetName_14031_"/>
      <sheetName val="_Recovered_SheetName_14032_"/>
      <sheetName val="_Recovered_SheetName_14033_"/>
      <sheetName val="_Recovered_SheetName_14034_"/>
      <sheetName val="_Recovered_SheetName_14035_"/>
      <sheetName val="_Recovered_SheetName_14036_"/>
      <sheetName val="_Recovered_SheetName_14037_"/>
      <sheetName val="_Recovered_SheetName_14038_"/>
      <sheetName val="_Recovered_SheetName_14039_"/>
      <sheetName val="_Recovered_SheetName_14040_"/>
      <sheetName val="_Recovered_SheetName_14041_"/>
      <sheetName val="_Recovered_SheetName_14042_"/>
      <sheetName val="_Recovered_SheetName_14043_"/>
      <sheetName val="_Recovered_SheetName_14044_"/>
      <sheetName val="_Recovered_SheetName_14045_"/>
      <sheetName val="_Recovered_SheetName_14046_"/>
      <sheetName val="_Recovered_SheetName_14047_"/>
      <sheetName val="_Recovered_SheetName_14048_"/>
      <sheetName val="_Recovered_SheetName_14049_"/>
      <sheetName val="_Recovered_SheetName_14050_"/>
      <sheetName val="_Recovered_SheetName_14051_"/>
      <sheetName val="_Recovered_SheetName_14052_"/>
      <sheetName val="_Recovered_SheetName_14053_"/>
      <sheetName val="_Recovered_SheetName_14054_"/>
      <sheetName val="_Recovered_SheetName_14055_"/>
      <sheetName val="_Recovered_SheetName_14056_"/>
      <sheetName val="_Recovered_SheetName_14057_"/>
      <sheetName val="_Recovered_SheetName_14058_"/>
      <sheetName val="_Recovered_SheetName_14059_"/>
      <sheetName val="_Recovered_SheetName_14060_"/>
      <sheetName val="_Recovered_SheetName_14061_"/>
      <sheetName val="_Recovered_SheetName_14062_"/>
      <sheetName val="_Recovered_SheetName_14063_"/>
      <sheetName val="_Recovered_SheetName_14064_"/>
      <sheetName val="_Recovered_SheetName_14065_"/>
      <sheetName val="_Recovered_SheetName_14066_"/>
      <sheetName val="_Recovered_SheetName_14067_"/>
      <sheetName val="_Recovered_SheetName_14068_"/>
      <sheetName val="_Recovered_SheetName_14069_"/>
      <sheetName val="_Recovered_SheetName_14070_"/>
      <sheetName val="_Recovered_SheetName_14071_"/>
      <sheetName val="_Recovered_SheetName_14072_"/>
      <sheetName val="_Recovered_SheetName_14073_"/>
      <sheetName val="_Recovered_SheetName_14074_"/>
      <sheetName val="_Recovered_SheetName_14075_"/>
      <sheetName val="_Recovered_SheetName_14076_"/>
      <sheetName val="_Recovered_SheetName_14077_"/>
      <sheetName val="_Recovered_SheetName_14078_"/>
      <sheetName val="_Recovered_SheetName_14079_"/>
      <sheetName val="_Recovered_SheetName_14080_"/>
      <sheetName val="_Recovered_SheetName_14081_"/>
      <sheetName val="_Recovered_SheetName_14082_"/>
      <sheetName val="_Recovered_SheetName_14083_"/>
      <sheetName val="_Recovered_SheetName_14084_"/>
      <sheetName val="_Recovered_SheetName_14085_"/>
      <sheetName val="_Recovered_SheetName_14086_"/>
      <sheetName val="_Recovered_SheetName_14087_"/>
      <sheetName val="_Recovered_SheetName_14088_"/>
      <sheetName val="_Recovered_SheetName_14089_"/>
      <sheetName val="_Recovered_SheetName_14090_"/>
      <sheetName val="_Recovered_SheetName_14091_"/>
      <sheetName val="_Recovered_SheetName_14092_"/>
      <sheetName val="_Recovered_SheetName_14093_"/>
      <sheetName val="_Recovered_SheetName_14094_"/>
      <sheetName val="_Recovered_SheetName_14095_"/>
      <sheetName val="_Recovered_SheetName_14096_"/>
      <sheetName val="_Recovered_SheetName_14097_"/>
      <sheetName val="_Recovered_SheetName_14098_"/>
      <sheetName val="_Recovered_SheetName_14099_"/>
      <sheetName val="_Recovered_SheetName_14100_"/>
      <sheetName val="_Recovered_SheetName_14101_"/>
      <sheetName val="_Recovered_SheetName_14102_"/>
      <sheetName val="_Recovered_SheetName_14103_"/>
      <sheetName val="_Recovered_SheetName_14104_"/>
      <sheetName val="_Recovered_SheetName_14105_"/>
      <sheetName val="_Recovered_SheetName_14106_"/>
      <sheetName val="_Recovered_SheetName_14107_"/>
      <sheetName val="_Recovered_SheetName_14108_"/>
      <sheetName val="_Recovered_SheetName_14109_"/>
      <sheetName val="_Recovered_SheetName_14110_"/>
      <sheetName val="_Recovered_SheetName_14111_"/>
      <sheetName val="_Recovered_SheetName_14112_"/>
      <sheetName val="_Recovered_SheetName_14113_"/>
      <sheetName val="_Recovered_SheetName_14114_"/>
      <sheetName val="_Recovered_SheetName_14115_"/>
      <sheetName val="_Recovered_SheetName_14116_"/>
      <sheetName val="_Recovered_SheetName_14117_"/>
      <sheetName val="_Recovered_SheetName_14118_"/>
      <sheetName val="_Recovered_SheetName_14119_"/>
      <sheetName val="_Recovered_SheetName_14120_"/>
      <sheetName val="_Recovered_SheetName_14121_"/>
      <sheetName val="_Recovered_SheetName_14122_"/>
      <sheetName val="_Recovered_SheetName_14123_"/>
      <sheetName val="_Recovered_SheetName_14124_"/>
      <sheetName val="_Recovered_SheetName_14125_"/>
      <sheetName val="_Recovered_SheetName_14126_"/>
      <sheetName val="_Recovered_SheetName_14127_"/>
      <sheetName val="_Recovered_SheetName_14128_"/>
      <sheetName val="_Recovered_SheetName_14129_"/>
      <sheetName val="_Recovered_SheetName_14130_"/>
      <sheetName val="_Recovered_SheetName_14131_"/>
      <sheetName val="_Recovered_SheetName_14132_"/>
      <sheetName val="_Recovered_SheetName_14133_"/>
      <sheetName val="_Recovered_SheetName_14134_"/>
      <sheetName val="_Recovered_SheetName_14135_"/>
      <sheetName val="_Recovered_SheetName_14136_"/>
      <sheetName val="_Recovered_SheetName_14137_"/>
      <sheetName val="_Recovered_SheetName_14138_"/>
      <sheetName val="_Recovered_SheetName_14139_"/>
      <sheetName val="_Recovered_SheetName_14140_"/>
      <sheetName val="_Recovered_SheetName_14141_"/>
      <sheetName val="_Recovered_SheetName_14142_"/>
      <sheetName val="_Recovered_SheetName_14143_"/>
      <sheetName val="_Recovered_SheetName_14144_"/>
      <sheetName val="_Recovered_SheetName_14145_"/>
      <sheetName val="_Recovered_SheetName_14146_"/>
      <sheetName val="_Recovered_SheetName_14147_"/>
      <sheetName val="_Recovered_SheetName_14148_"/>
      <sheetName val="_Recovered_SheetName_14149_"/>
      <sheetName val="_Recovered_SheetName_14150_"/>
      <sheetName val="_Recovered_SheetName_14151_"/>
      <sheetName val="_Recovered_SheetName_14152_"/>
      <sheetName val="_Recovered_SheetName_14153_"/>
      <sheetName val="_Recovered_SheetName_14154_"/>
      <sheetName val="_Recovered_SheetName_14155_"/>
      <sheetName val="_Recovered_SheetName_14156_"/>
      <sheetName val="_Recovered_SheetName_14157_"/>
      <sheetName val="_Recovered_SheetName_14158_"/>
      <sheetName val="_Recovered_SheetName_14159_"/>
      <sheetName val="_Recovered_SheetName_14160_"/>
      <sheetName val="_Recovered_SheetName_14161_"/>
      <sheetName val="_Recovered_SheetName_14162_"/>
      <sheetName val="_Recovered_SheetName_14163_"/>
      <sheetName val="_Recovered_SheetName_14164_"/>
      <sheetName val="_Recovered_SheetName_14165_"/>
      <sheetName val="_Recovered_SheetName_14166_"/>
      <sheetName val="_Recovered_SheetName_14167_"/>
      <sheetName val="_Recovered_SheetName_14168_"/>
      <sheetName val="_Recovered_SheetName_14169_"/>
      <sheetName val="_Recovered_SheetName_14170_"/>
      <sheetName val="_Recovered_SheetName_14171_"/>
      <sheetName val="_Recovered_SheetName_14172_"/>
      <sheetName val="_Recovered_SheetName_14173_"/>
      <sheetName val="_Recovered_SheetName_14174_"/>
      <sheetName val="_Recovered_SheetName_14175_"/>
      <sheetName val="_Recovered_SheetName_14176_"/>
      <sheetName val="_Recovered_SheetName_14177_"/>
      <sheetName val="_Recovered_SheetName_14178_"/>
      <sheetName val="_Recovered_SheetName_14179_"/>
      <sheetName val="_Recovered_SheetName_14180_"/>
      <sheetName val="_Recovered_SheetName_14181_"/>
      <sheetName val="_Recovered_SheetName_14182_"/>
      <sheetName val="_Recovered_SheetName_14183_"/>
      <sheetName val="_Recovered_SheetName_14184_"/>
      <sheetName val="_Recovered_SheetName_14185_"/>
      <sheetName val="_Recovered_SheetName_14186_"/>
      <sheetName val="_Recovered_SheetName_14187_"/>
      <sheetName val="_Recovered_SheetName_14188_"/>
      <sheetName val="_Recovered_SheetName_14189_"/>
      <sheetName val="_Recovered_SheetName_14190_"/>
      <sheetName val="_Recovered_SheetName_14191_"/>
      <sheetName val="_Recovered_SheetName_14192_"/>
      <sheetName val="_Recovered_SheetName_14193_"/>
      <sheetName val="_Recovered_SheetName_14194_"/>
      <sheetName val="_Recovered_SheetName_14195_"/>
      <sheetName val="_Recovered_SheetName_14196_"/>
      <sheetName val="_Recovered_SheetName_14197_"/>
      <sheetName val="_Recovered_SheetName_14198_"/>
      <sheetName val="_Recovered_SheetName_14199_"/>
      <sheetName val="_Recovered_SheetName_14200_"/>
      <sheetName val="_Recovered_SheetName_14201_"/>
      <sheetName val="_Recovered_SheetName_14202_"/>
      <sheetName val="_Recovered_SheetName_14203_"/>
      <sheetName val="_Recovered_SheetName_14204_"/>
      <sheetName val="_Recovered_SheetName_14205_"/>
      <sheetName val="_Recovered_SheetName_14206_"/>
      <sheetName val="_Recovered_SheetName_14207_"/>
      <sheetName val="_Recovered_SheetName_14208_"/>
      <sheetName val="_Recovered_SheetName_14209_"/>
      <sheetName val="_Recovered_SheetName_14210_"/>
      <sheetName val="_Recovered_SheetName_14211_"/>
      <sheetName val="_Recovered_SheetName_14212_"/>
      <sheetName val="_Recovered_SheetName_14213_"/>
      <sheetName val="_Recovered_SheetName_14214_"/>
      <sheetName val="_Recovered_SheetName_14215_"/>
      <sheetName val="_Recovered_SheetName_14216_"/>
      <sheetName val="_Recovered_SheetName_14217_"/>
      <sheetName val="_Recovered_SheetName_14218_"/>
      <sheetName val="_Recovered_SheetName_14219_"/>
      <sheetName val="_Recovered_SheetName_14220_"/>
      <sheetName val="_Recovered_SheetName_14221_"/>
      <sheetName val="_Recovered_SheetName_14222_"/>
      <sheetName val="_Recovered_SheetName_14223_"/>
      <sheetName val="_Recovered_SheetName_14224_"/>
      <sheetName val="_Recovered_SheetName_14225_"/>
      <sheetName val="_Recovered_SheetName_14226_"/>
      <sheetName val="_Recovered_SheetName_14227_"/>
      <sheetName val="_Recovered_SheetName_14228_"/>
      <sheetName val="_Recovered_SheetName_14229_"/>
      <sheetName val="_Recovered_SheetName_14230_"/>
      <sheetName val="_Recovered_SheetName_14231_"/>
      <sheetName val="_Recovered_SheetName_14232_"/>
      <sheetName val="_Recovered_SheetName_14233_"/>
      <sheetName val="_Recovered_SheetName_14234_"/>
      <sheetName val="_Recovered_SheetName_14235_"/>
      <sheetName val="_Recovered_SheetName_14236_"/>
      <sheetName val="_Recovered_SheetName_14237_"/>
      <sheetName val="_Recovered_SheetName_14238_"/>
      <sheetName val="_Recovered_SheetName_14239_"/>
      <sheetName val="_Recovered_SheetName_14240_"/>
      <sheetName val="_Recovered_SheetName_14241_"/>
      <sheetName val="_Recovered_SheetName_14242_"/>
      <sheetName val="_Recovered_SheetName_14243_"/>
      <sheetName val="_Recovered_SheetName_14244_"/>
      <sheetName val="_Recovered_SheetName_14245_"/>
      <sheetName val="_Recovered_SheetName_14246_"/>
      <sheetName val="_Recovered_SheetName_14247_"/>
      <sheetName val="_Recovered_SheetName_14248_"/>
      <sheetName val="_Recovered_SheetName_14249_"/>
      <sheetName val="_Recovered_SheetName_14250_"/>
      <sheetName val="_Recovered_SheetName_14251_"/>
      <sheetName val="_Recovered_SheetName_14252_"/>
      <sheetName val="_Recovered_SheetName_14253_"/>
      <sheetName val="_Recovered_SheetName_14254_"/>
      <sheetName val="_Recovered_SheetName_14255_"/>
      <sheetName val="_Recovered_SheetName_14256_"/>
      <sheetName val="_Recovered_SheetName_14257_"/>
      <sheetName val="_Recovered_SheetName_14258_"/>
      <sheetName val="_Recovered_SheetName_14259_"/>
      <sheetName val="_Recovered_SheetName_14260_"/>
      <sheetName val="_Recovered_SheetName_14261_"/>
      <sheetName val="_Recovered_SheetName_14262_"/>
      <sheetName val="_Recovered_SheetName_14263_"/>
      <sheetName val="_Recovered_SheetName_14264_"/>
      <sheetName val="_Recovered_SheetName_14265_"/>
      <sheetName val="_Recovered_SheetName_14266_"/>
      <sheetName val="_Recovered_SheetName_14267_"/>
      <sheetName val="_Recovered_SheetName_14268_"/>
      <sheetName val="_Recovered_SheetName_14269_"/>
      <sheetName val="_Recovered_SheetName_14270_"/>
      <sheetName val="_Recovered_SheetName_14271_"/>
      <sheetName val="_Recovered_SheetName_14272_"/>
      <sheetName val="_Recovered_SheetName_14273_"/>
      <sheetName val="_Recovered_SheetName_14274_"/>
      <sheetName val="_Recovered_SheetName_14275_"/>
      <sheetName val="_Recovered_SheetName_14276_"/>
      <sheetName val="_Recovered_SheetName_14277_"/>
      <sheetName val="_Recovered_SheetName_14278_"/>
      <sheetName val="_Recovered_SheetName_14279_"/>
      <sheetName val="_Recovered_SheetName_14280_"/>
      <sheetName val="_Recovered_SheetName_14281_"/>
      <sheetName val="_Recovered_SheetName_14282_"/>
      <sheetName val="_Recovered_SheetName_14283_"/>
      <sheetName val="_Recovered_SheetName_14284_"/>
      <sheetName val="_Recovered_SheetName_14285_"/>
      <sheetName val="_Recovered_SheetName_14286_"/>
      <sheetName val="_Recovered_SheetName_14287_"/>
      <sheetName val="_Recovered_SheetName_14288_"/>
      <sheetName val="_Recovered_SheetName_14289_"/>
      <sheetName val="_Recovered_SheetName_14290_"/>
      <sheetName val="_Recovered_SheetName_14291_"/>
      <sheetName val="_Recovered_SheetName_14292_"/>
      <sheetName val="_Recovered_SheetName_14293_"/>
      <sheetName val="_Recovered_SheetName_14294_"/>
      <sheetName val="_Recovered_SheetName_14295_"/>
      <sheetName val="_Recovered_SheetName_14296_"/>
      <sheetName val="_Recovered_SheetName_14297_"/>
      <sheetName val="_Recovered_SheetName_14298_"/>
      <sheetName val="_Recovered_SheetName_14299_"/>
      <sheetName val="_Recovered_SheetName_14300_"/>
      <sheetName val="_Recovered_SheetName_14301_"/>
      <sheetName val="_Recovered_SheetName_14302_"/>
      <sheetName val="_Recovered_SheetName_14303_"/>
      <sheetName val="_Recovered_SheetName_14304_"/>
      <sheetName val="_Recovered_SheetName_14305_"/>
      <sheetName val="_Recovered_SheetName_14306_"/>
      <sheetName val="_Recovered_SheetName_14307_"/>
      <sheetName val="_Recovered_SheetName_14308_"/>
      <sheetName val="_Recovered_SheetName_14309_"/>
      <sheetName val="_Recovered_SheetName_14310_"/>
      <sheetName val="_Recovered_SheetName_14311_"/>
      <sheetName val="_Recovered_SheetName_14312_"/>
      <sheetName val="_Recovered_SheetName_14313_"/>
      <sheetName val="_Recovered_SheetName_14314_"/>
      <sheetName val="_Recovered_SheetName_14315_"/>
      <sheetName val="_Recovered_SheetName_14316_"/>
      <sheetName val="_Recovered_SheetName_14317_"/>
      <sheetName val="_Recovered_SheetName_14318_"/>
      <sheetName val="_Recovered_SheetName_14319_"/>
      <sheetName val="_Recovered_SheetName_14320_"/>
      <sheetName val="_Recovered_SheetName_14321_"/>
      <sheetName val="_Recovered_SheetName_14322_"/>
      <sheetName val="_Recovered_SheetName_14323_"/>
      <sheetName val="_Recovered_SheetName_14324_"/>
      <sheetName val="_Recovered_SheetName_14325_"/>
      <sheetName val="_Recovered_SheetName_14326_"/>
      <sheetName val="_Recovered_SheetName_14327_"/>
      <sheetName val="_Recovered_SheetName_14328_"/>
      <sheetName val="_Recovered_SheetName_14329_"/>
      <sheetName val="_Recovered_SheetName_14330_"/>
      <sheetName val="_Recovered_SheetName_14331_"/>
      <sheetName val="_Recovered_SheetName_14332_"/>
      <sheetName val="_Recovered_SheetName_14333_"/>
      <sheetName val="_Recovered_SheetName_14334_"/>
      <sheetName val="_Recovered_SheetName_14335_"/>
      <sheetName val="_Recovered_SheetName_14336_"/>
      <sheetName val="_Recovered_SheetName_14337_"/>
      <sheetName val="_Recovered_SheetName_14338_"/>
      <sheetName val="_Recovered_SheetName_14339_"/>
      <sheetName val="_Recovered_SheetName_14340_"/>
      <sheetName val="_Recovered_SheetName_14341_"/>
      <sheetName val="_Recovered_SheetName_14342_"/>
      <sheetName val="_Recovered_SheetName_14343_"/>
      <sheetName val="_Recovered_SheetName_14344_"/>
      <sheetName val="_Recovered_SheetName_14345_"/>
      <sheetName val="_Recovered_SheetName_14346_"/>
      <sheetName val="_Recovered_SheetName_14347_"/>
      <sheetName val="_Recovered_SheetName_14348_"/>
      <sheetName val="_Recovered_SheetName_14349_"/>
      <sheetName val="_Recovered_SheetName_14350_"/>
      <sheetName val="_Recovered_SheetName_14351_"/>
      <sheetName val="_Recovered_SheetName_14352_"/>
      <sheetName val="_Recovered_SheetName_14353_"/>
      <sheetName val="_Recovered_SheetName_14354_"/>
      <sheetName val="_Recovered_SheetName_14355_"/>
      <sheetName val="_Recovered_SheetName_14356_"/>
      <sheetName val="_Recovered_SheetName_14357_"/>
      <sheetName val="_Recovered_SheetName_14358_"/>
      <sheetName val="_Recovered_SheetName_14359_"/>
      <sheetName val="_Recovered_SheetName_14360_"/>
      <sheetName val="_Recovered_SheetName_14361_"/>
      <sheetName val="_Recovered_SheetName_14362_"/>
      <sheetName val="_Recovered_SheetName_14363_"/>
      <sheetName val="_Recovered_SheetName_14364_"/>
      <sheetName val="_Recovered_SheetName_14365_"/>
      <sheetName val="_Recovered_SheetName_14366_"/>
      <sheetName val="_Recovered_SheetName_14367_"/>
      <sheetName val="_Recovered_SheetName_14368_"/>
      <sheetName val="_Recovered_SheetName_14369_"/>
      <sheetName val="_Recovered_SheetName_14370_"/>
      <sheetName val="_Recovered_SheetName_14371_"/>
      <sheetName val="_Recovered_SheetName_14372_"/>
      <sheetName val="_Recovered_SheetName_14373_"/>
      <sheetName val="_Recovered_SheetName_14374_"/>
      <sheetName val="_Recovered_SheetName_14375_"/>
      <sheetName val="_Recovered_SheetName_14376_"/>
      <sheetName val="_Recovered_SheetName_14377_"/>
      <sheetName val="_Recovered_SheetName_14378_"/>
      <sheetName val="_Recovered_SheetName_14379_"/>
      <sheetName val="_Recovered_SheetName_14380_"/>
      <sheetName val="_Recovered_SheetName_14381_"/>
      <sheetName val="_Recovered_SheetName_14382_"/>
      <sheetName val="_Recovered_SheetName_14383_"/>
      <sheetName val="_Recovered_SheetName_14384_"/>
      <sheetName val="_Recovered_SheetName_14385_"/>
      <sheetName val="_Recovered_SheetName_14386_"/>
      <sheetName val="_Recovered_SheetName_14387_"/>
      <sheetName val="_Recovered_SheetName_14388_"/>
      <sheetName val="_Recovered_SheetName_14389_"/>
      <sheetName val="_Recovered_SheetName_14390_"/>
      <sheetName val="_Recovered_SheetName_14391_"/>
      <sheetName val="_Recovered_SheetName_14392_"/>
      <sheetName val="_Recovered_SheetName_14393_"/>
      <sheetName val="_Recovered_SheetName_14394_"/>
      <sheetName val="_Recovered_SheetName_14395_"/>
      <sheetName val="_Recovered_SheetName_14396_"/>
      <sheetName val="_Recovered_SheetName_14397_"/>
      <sheetName val="_Recovered_SheetName_14398_"/>
      <sheetName val="_Recovered_SheetName_14399_"/>
      <sheetName val="_Recovered_SheetName_14400_"/>
      <sheetName val="_Recovered_SheetName_14401_"/>
      <sheetName val="_Recovered_SheetName_14402_"/>
      <sheetName val="_Recovered_SheetName_14403_"/>
      <sheetName val="_Recovered_SheetName_14404_"/>
      <sheetName val="_Recovered_SheetName_14405_"/>
      <sheetName val="_Recovered_SheetName_14406_"/>
      <sheetName val="_Recovered_SheetName_14407_"/>
      <sheetName val="_Recovered_SheetName_14408_"/>
      <sheetName val="_Recovered_SheetName_14409_"/>
      <sheetName val="_Recovered_SheetName_14410_"/>
      <sheetName val="_Recovered_SheetName_14411_"/>
      <sheetName val="_Recovered_SheetName_14412_"/>
      <sheetName val="_Recovered_SheetName_14413_"/>
      <sheetName val="_Recovered_SheetName_14414_"/>
      <sheetName val="_Recovered_SheetName_14415_"/>
      <sheetName val="_Recovered_SheetName_14416_"/>
      <sheetName val="_Recovered_SheetName_14417_"/>
      <sheetName val="_Recovered_SheetName_14418_"/>
      <sheetName val="_Recovered_SheetName_14419_"/>
      <sheetName val="_Recovered_SheetName_14420_"/>
      <sheetName val="_Recovered_SheetName_14421_"/>
      <sheetName val="_Recovered_SheetName_14422_"/>
      <sheetName val="_Recovered_SheetName_14423_"/>
      <sheetName val="_Recovered_SheetName_14424_"/>
      <sheetName val="_Recovered_SheetName_14425_"/>
      <sheetName val="_Recovered_SheetName_14426_"/>
      <sheetName val="_Recovered_SheetName_14427_"/>
      <sheetName val="_Recovered_SheetName_14428_"/>
      <sheetName val="_Recovered_SheetName_14429_"/>
      <sheetName val="_Recovered_SheetName_14430_"/>
      <sheetName val="_Recovered_SheetName_14431_"/>
      <sheetName val="_Recovered_SheetName_14432_"/>
      <sheetName val="_Recovered_SheetName_14433_"/>
      <sheetName val="_Recovered_SheetName_14434_"/>
      <sheetName val="_Recovered_SheetName_14435_"/>
      <sheetName val="_Recovered_SheetName_14436_"/>
      <sheetName val="_Recovered_SheetName_14437_"/>
      <sheetName val="_Recovered_SheetName_14438_"/>
      <sheetName val="_Recovered_SheetName_14439_"/>
      <sheetName val="_Recovered_SheetName_14440_"/>
      <sheetName val="_Recovered_SheetName_14441_"/>
      <sheetName val="_Recovered_SheetName_14442_"/>
      <sheetName val="_Recovered_SheetName_14443_"/>
      <sheetName val="_Recovered_SheetName_14444_"/>
      <sheetName val="_Recovered_SheetName_14445_"/>
      <sheetName val="_Recovered_SheetName_14446_"/>
      <sheetName val="_Recovered_SheetName_14447_"/>
      <sheetName val="_Recovered_SheetName_14448_"/>
      <sheetName val="_Recovered_SheetName_14449_"/>
      <sheetName val="_Recovered_SheetName_14450_"/>
      <sheetName val="_Recovered_SheetName_14451_"/>
      <sheetName val="_Recovered_SheetName_14452_"/>
      <sheetName val="_Recovered_SheetName_14453_"/>
      <sheetName val="_Recovered_SheetName_14454_"/>
      <sheetName val="_Recovered_SheetName_14455_"/>
      <sheetName val="_Recovered_SheetName_14456_"/>
      <sheetName val="_temp.xls_14.07.10@_x0000__x00"/>
      <sheetName val="_temp.xls_14.07.10@^__x0001_&amp;_x"/>
      <sheetName val="_temp.xls_08.07.10헾】_x0005____"/>
      <sheetName val="_temp.xls_ 09.07.10 M蕸_헾⿓_x0005"/>
      <sheetName val="Old"/>
      <sheetName val="Customize Your Purchase Order"/>
      <sheetName val="DATA-BASE"/>
      <sheetName val="DATA-ABSTRACT"/>
      <sheetName val="Parameters"/>
      <sheetName val="ACT"/>
      <sheetName val="Bundles at Stock"/>
      <sheetName val="Column Vertical B-01"/>
      <sheetName val="Schedules_PL1"/>
      <sheetName val="Schedules_BS1"/>
      <sheetName val="Schedules_PL"/>
      <sheetName val="Schedules_BS"/>
      <sheetName val="Schedules_PL7"/>
      <sheetName val="Schedules_BS7"/>
      <sheetName val="Schedules_PL2"/>
      <sheetName val="Schedules_BS2"/>
      <sheetName val="Schedules_PL3"/>
      <sheetName val="Schedules_BS3"/>
      <sheetName val="Schedules_PL5"/>
      <sheetName val="Schedules_BS5"/>
      <sheetName val="Schedules_PL4"/>
      <sheetName val="Schedules_BS4"/>
      <sheetName val="Schedules_PL6"/>
      <sheetName val="Schedules_BS6"/>
      <sheetName val="PRECAST_lightconc-II36"/>
      <sheetName val="Cleaning_&amp;_Grubbing36"/>
      <sheetName val="PRECAST_lightconc_II36"/>
      <sheetName val="College_Details36"/>
      <sheetName val="Personal_36"/>
      <sheetName val="jidal_dam36"/>
      <sheetName val="fran_temp36"/>
      <sheetName val="kona_swit36"/>
      <sheetName val="template_(8)36"/>
      <sheetName val="template_(9)36"/>
      <sheetName val="OVER_HEADS36"/>
      <sheetName val="Cover_Sheet36"/>
      <sheetName val="BOQ_REV_A36"/>
      <sheetName val="PTB_(IO)36"/>
      <sheetName val="BMS_36"/>
      <sheetName val="SPT_vs_PHI36"/>
      <sheetName val="TBAL9697_-group_wise__sdpl36"/>
      <sheetName val="TAX_BILLS34"/>
      <sheetName val="CASH_BILLS34"/>
      <sheetName val="LABOUR_BILLS34"/>
      <sheetName val="puch_order34"/>
      <sheetName val="Sheet1_(2)34"/>
      <sheetName val="Quantity_Schedule35"/>
      <sheetName val="Revenue__Schedule_35"/>
      <sheetName val="Balance_works_-_Direct_Cost35"/>
      <sheetName val="Balance_works_-_Indirect_Cost35"/>
      <sheetName val="Fund_Plan35"/>
      <sheetName val="Bill_of_Resources35"/>
      <sheetName val="SITE_OVERHEADS34"/>
      <sheetName val="labour_coeff34"/>
      <sheetName val="Site_Dev_BOQ34"/>
      <sheetName val="Expenditure_plan34"/>
      <sheetName val="ORDER_BOOKING34"/>
      <sheetName val="Costing_Upto_Mar'11_(2)34"/>
      <sheetName val="Tender_Summary34"/>
      <sheetName val="beam-reinft-IIInd_floor34"/>
      <sheetName val="Prelims_Breakup34"/>
      <sheetName val="Boq_Block_A34"/>
      <sheetName val="M-Book_for_Conc34"/>
      <sheetName val="M-Book_for_FW34"/>
      <sheetName val="_24_07_10_RS_&amp;_SECURITY34"/>
      <sheetName val="24_07_10_CIVIL_WET34"/>
      <sheetName val="_24_07_10_CIVIL34"/>
      <sheetName val="_24_07_10_MECH-FAB34"/>
      <sheetName val="_24_07_10_MECH-TANK34"/>
      <sheetName val="_23_07_10_N_SHIFT_MECH-FAB34"/>
      <sheetName val="_23_07_10_N_SHIFT_MECH-TANK34"/>
      <sheetName val="_23_07_10_RS_&amp;_SECURITY34"/>
      <sheetName val="23_07_10_CIVIL_WET34"/>
      <sheetName val="_23_07_10_CIVIL34"/>
      <sheetName val="_23_07_10_MECH-FAB34"/>
      <sheetName val="_23_07_10_MECH-TANK34"/>
      <sheetName val="_22_07_10_N_SHIFT_MECH-FAB34"/>
      <sheetName val="_22_07_10_N_SHIFT_MECH-TANK34"/>
      <sheetName val="_22_07_10_RS_&amp;_SECURITY34"/>
      <sheetName val="22_07_10_CIVIL_WET34"/>
      <sheetName val="_22_07_10_CIVIL34"/>
      <sheetName val="_22_07_10_MECH-FAB34"/>
      <sheetName val="_22_07_10_MECH-TANK34"/>
      <sheetName val="_21_07_10_N_SHIFT_MECH-FAB34"/>
      <sheetName val="_21_07_10_N_SHIFT_MECH-TANK34"/>
      <sheetName val="_21_07_10_RS_&amp;_SECURITY34"/>
      <sheetName val="21_07_10_CIVIL_WET34"/>
      <sheetName val="_21_07_10_CIVIL34"/>
      <sheetName val="_21_07_10_MECH-FAB34"/>
      <sheetName val="_21_07_10_MECH-TANK34"/>
      <sheetName val="_20_07_10_N_SHIFT_MECH-FAB34"/>
      <sheetName val="_20_07_10_N_SHIFT_MECH-TANK34"/>
      <sheetName val="_20_07_10_RS_&amp;_SECURITY34"/>
      <sheetName val="20_07_10_CIVIL_WET34"/>
      <sheetName val="_20_07_10_CIVIL34"/>
      <sheetName val="_20_07_10_MECH-FAB34"/>
      <sheetName val="_20_07_10_MECH-TANK34"/>
      <sheetName val="_19_07_10_N_SHIFT_MECH-FAB34"/>
      <sheetName val="_19_07_10_N_SHIFT_MECH-TANK34"/>
      <sheetName val="_19_07_10_RS_&amp;_SECURITY34"/>
      <sheetName val="19_07_10_CIVIL_WET34"/>
      <sheetName val="_19_07_10_CIVIL34"/>
      <sheetName val="_19_07_10_MECH-FAB34"/>
      <sheetName val="_19_07_10_MECH-TANK34"/>
      <sheetName val="_18_07_10_N_SHIFT_MECH-FAB34"/>
      <sheetName val="_18_07_10_N_SHIFT_MECH-TANK34"/>
      <sheetName val="_18_07_10_RS_&amp;_SECURITY34"/>
      <sheetName val="18_07_10_CIVIL_WET34"/>
      <sheetName val="_18_07_10_CIVIL34"/>
      <sheetName val="_18_07_10_MECH-FAB34"/>
      <sheetName val="_18_07_10_MECH-TANK34"/>
      <sheetName val="_17_07_10_N_SHIFT_MECH-FAB34"/>
      <sheetName val="_17_07_10_N_SHIFT_MECH-TANK34"/>
      <sheetName val="_17_07_10_RS_&amp;_SECURITY34"/>
      <sheetName val="17_07_10_CIVIL_WET34"/>
      <sheetName val="_17_07_10_CIVIL34"/>
      <sheetName val="_17_07_10_MECH-FAB34"/>
      <sheetName val="_17_07_10_MECH-TANK34"/>
      <sheetName val="_16_07_10_N_SHIFT_MECH-FAB33"/>
      <sheetName val="_16_07_10_N_SHIFT_MECH-TANK33"/>
      <sheetName val="_16_07_10_RS_&amp;_SECURITY33"/>
      <sheetName val="16_07_10_CIVIL_WET33"/>
      <sheetName val="_16_07_10_CIVIL33"/>
      <sheetName val="_16_07_10_MECH-FAB33"/>
      <sheetName val="_16_07_10_MECH-TANK33"/>
      <sheetName val="_15_07_10_N_SHIFT_MECH-FAB33"/>
      <sheetName val="_15_07_10_N_SHIFT_MECH-TANK33"/>
      <sheetName val="_15_07_10_RS_&amp;_SECURITY33"/>
      <sheetName val="15_07_10_CIVIL_WET33"/>
      <sheetName val="_15_07_10_CIVIL33"/>
      <sheetName val="_15_07_10_MECH-FAB33"/>
      <sheetName val="_15_07_10_MECH-TANK33"/>
      <sheetName val="_14_07_10_N_SHIFT_MECH-FAB33"/>
      <sheetName val="_14_07_10_N_SHIFT_MECH-TANK33"/>
      <sheetName val="_14_07_10_RS_&amp;_SECURITY33"/>
      <sheetName val="14_07_10_CIVIL_WET33"/>
      <sheetName val="_14_07_10_CIVIL33"/>
      <sheetName val="_14_07_10_MECH-FAB33"/>
      <sheetName val="_14_07_10_MECH-TANK33"/>
      <sheetName val="_13_07_10_N_SHIFT_MECH-FAB33"/>
      <sheetName val="_13_07_10_N_SHIFT_MECH-TANK33"/>
      <sheetName val="_13_07_10_RS_&amp;_SECURITY33"/>
      <sheetName val="13_07_10_CIVIL_WET33"/>
      <sheetName val="_13_07_10_CIVIL33"/>
      <sheetName val="_13_07_10_MECH-FAB33"/>
      <sheetName val="_13_07_10_MECH-TANK33"/>
      <sheetName val="_12_07_10_N_SHIFT_MECH-FAB33"/>
      <sheetName val="_12_07_10_N_SHIFT_MECH-TANK33"/>
      <sheetName val="_12_07_10_RS_&amp;_SECURITY33"/>
      <sheetName val="12_07_10_CIVIL_WET33"/>
      <sheetName val="_12_07_10_CIVIL33"/>
      <sheetName val="_12_07_10_MECH-FAB33"/>
      <sheetName val="_12_07_10_MECH-TANK33"/>
      <sheetName val="_11_07_10_N_SHIFT_MECH-FAB33"/>
      <sheetName val="_11_07_10_N_SHIFT_MECH-TANK33"/>
      <sheetName val="_11_07_10_RS_&amp;_SECURITY33"/>
      <sheetName val="11_07_10_CIVIL_WET33"/>
      <sheetName val="_11_07_10_CIVIL33"/>
      <sheetName val="_11_07_10_MECH-FAB33"/>
      <sheetName val="_11_07_10_MECH-TANK33"/>
      <sheetName val="_10_07_10_N_SHIFT_MECH-FAB33"/>
      <sheetName val="_10_07_10_N_SHIFT_MECH-TANK33"/>
      <sheetName val="_10_07_10_RS_&amp;_SECURITY33"/>
      <sheetName val="10_07_10_CIVIL_WET33"/>
      <sheetName val="_10_07_10_CIVIL33"/>
      <sheetName val="_10_07_10_MECH-FAB33"/>
      <sheetName val="_10_07_10_MECH-TANK33"/>
      <sheetName val="_09_07_10_N_SHIFT_MECH-FAB33"/>
      <sheetName val="_09_07_10_N_SHIFT_MECH-TANK33"/>
      <sheetName val="_09_07_10_RS_&amp;_SECURITY33"/>
      <sheetName val="09_07_10_CIVIL_WET33"/>
      <sheetName val="_09_07_10_CIVIL33"/>
      <sheetName val="_09_07_10_MECH-FAB33"/>
      <sheetName val="_09_07_10_MECH-TANK33"/>
      <sheetName val="_08_07_10_N_SHIFT_MECH-FAB33"/>
      <sheetName val="_08_07_10_N_SHIFT_MECH-TANK33"/>
      <sheetName val="_08_07_10_RS_&amp;_SECURITY33"/>
      <sheetName val="08_07_10_CIVIL_WET33"/>
      <sheetName val="_08_07_10_CIVIL33"/>
      <sheetName val="_08_07_10_MECH-FAB33"/>
      <sheetName val="_08_07_10_MECH-TANK33"/>
      <sheetName val="_07_07_10_N_SHIFT_MECH-FAB33"/>
      <sheetName val="_07_07_10_N_SHIFT_MECH-TANK33"/>
      <sheetName val="_07_07_10_RS_&amp;_SECURITY33"/>
      <sheetName val="07_07_10_CIVIL_WET33"/>
      <sheetName val="_07_07_10_CIVIL33"/>
      <sheetName val="_07_07_10_MECH-FAB33"/>
      <sheetName val="_07_07_10_MECH-TANK33"/>
      <sheetName val="_06_07_10_N_SHIFT_MECH-FAB33"/>
      <sheetName val="_06_07_10_N_SHIFT_MECH-TANK33"/>
      <sheetName val="_06_07_10_RS_&amp;_SECURITY33"/>
      <sheetName val="06_07_10_CIVIL_WET33"/>
      <sheetName val="_06_07_10_CIVIL33"/>
      <sheetName val="_06_07_10_MECH-FAB33"/>
      <sheetName val="_06_07_10_MECH-TANK33"/>
      <sheetName val="_05_07_10_N_SHIFT_MECH-FAB33"/>
      <sheetName val="_05_07_10_N_SHIFT_MECH-TANK33"/>
      <sheetName val="_05_07_10_RS_&amp;_SECURITY33"/>
      <sheetName val="05_07_10_CIVIL_WET33"/>
      <sheetName val="_05_07_10_CIVIL33"/>
      <sheetName val="_05_07_10_MECH-FAB33"/>
      <sheetName val="_05_07_10_MECH-TANK33"/>
      <sheetName val="_04_07_10_N_SHIFT_MECH-FAB33"/>
      <sheetName val="_04_07_10_N_SHIFT_MECH-TANK33"/>
      <sheetName val="_04_07_10_RS_&amp;_SECURITY33"/>
      <sheetName val="04_07_10_CIVIL_WET33"/>
      <sheetName val="_04_07_10_CIVIL33"/>
      <sheetName val="_04_07_10_MECH-FAB33"/>
      <sheetName val="_04_07_10_MECH-TANK33"/>
      <sheetName val="_03_07_10_N_SHIFT_MECH-FAB33"/>
      <sheetName val="_03_07_10_N_SHIFT_MECH-TANK33"/>
      <sheetName val="_03_07_10_RS_&amp;_SECURITY_33"/>
      <sheetName val="03_07_10_CIVIL_WET_33"/>
      <sheetName val="_03_07_10_CIVIL_33"/>
      <sheetName val="_03_07_10_MECH-FAB_33"/>
      <sheetName val="_03_07_10_MECH-TANK_33"/>
      <sheetName val="_02_07_10_N_SHIFT_MECH-FAB_33"/>
      <sheetName val="_02_07_10_N_SHIFT_MECH-TANK_33"/>
      <sheetName val="_02_07_10_RS_&amp;_SECURITY33"/>
      <sheetName val="02_07_10_CIVIL_WET33"/>
      <sheetName val="_02_07_10_CIVIL33"/>
      <sheetName val="_02_07_10_MECH-FAB33"/>
      <sheetName val="_02_07_10_MECH-TANK33"/>
      <sheetName val="_01_07_10_N_SHIFT_MECH-FAB33"/>
      <sheetName val="_01_07_10_N_SHIFT_MECH-TANK33"/>
      <sheetName val="_01_07_10_RS_&amp;_SECURITY33"/>
      <sheetName val="01_07_10_CIVIL_WET33"/>
      <sheetName val="_01_07_10_CIVIL33"/>
      <sheetName val="_01_07_10_MECH-FAB33"/>
      <sheetName val="_01_07_10_MECH-TANK33"/>
      <sheetName val="_30_06_10_N_SHIFT_MECH-FAB33"/>
      <sheetName val="_30_06_10_N_SHIFT_MECH-TANK33"/>
      <sheetName val="scurve_calc_(2)33"/>
      <sheetName val="Direct_cost_shed_A-2_33"/>
      <sheetName val="Meas_-Hotel_Part34"/>
      <sheetName val="BOQ_Direct_selling_cost33"/>
      <sheetName val="Civil_Boq33"/>
      <sheetName val="BOQ_(2)34"/>
      <sheetName val="St_co_91_5lvl33"/>
      <sheetName val="22_12_201134"/>
      <sheetName val="Contract_Night_Staff33"/>
      <sheetName val="Contract_Day_Staff33"/>
      <sheetName val="Day_Shift33"/>
      <sheetName val="Night_Shift33"/>
      <sheetName val="Fee_Rate_Summary33"/>
      <sheetName val="_09_07_10_M顅ᎆ뤀ᨇ԰?缀?33"/>
      <sheetName val="TBAL9697__group_wise__sdpl33"/>
      <sheetName val="final_abstract33"/>
      <sheetName val="Ave_wtd_rates33"/>
      <sheetName val="Material_33"/>
      <sheetName val="Labour_&amp;_Plant33"/>
      <sheetName val="Cashflow_projection33"/>
      <sheetName val="PA-_Consutant_33"/>
      <sheetName val="Item-_Compact33"/>
      <sheetName val="Civil_Works33"/>
      <sheetName val="IO_List33"/>
      <sheetName val="Fill_this_out_first___33"/>
      <sheetName val="INPUT_SHEET33"/>
      <sheetName val="Meas__Hotel_Part33"/>
      <sheetName val="Labour_productivity33"/>
      <sheetName val="DI_Rate_Analysis34"/>
      <sheetName val="Economic_RisingMain__Ph-I34"/>
      <sheetName val="SP_Break_Up33"/>
      <sheetName val="Sales_&amp;_Prod33"/>
      <sheetName val="Cost_Index33"/>
      <sheetName val="cash_in_flow_Summary_JV_33"/>
      <sheetName val="water_prop_33"/>
      <sheetName val="GR_slab-reinft33"/>
      <sheetName val="Staff_Acco_33"/>
      <sheetName val="Project_Details__33"/>
      <sheetName val="Driveway_Beams33"/>
      <sheetName val="INDIGINEOUS_ITEMS_33"/>
      <sheetName val="MN_T_B_33"/>
      <sheetName val="F20_Risk_Analysis33"/>
      <sheetName val="Change_Order_Log33"/>
      <sheetName val="2000_MOR33"/>
      <sheetName val="3cd_Annexure33"/>
      <sheetName val="Fin__Assumpt__-_Sensitivities33"/>
      <sheetName val="Bill_133"/>
      <sheetName val="Bill_233"/>
      <sheetName val="Bill_333"/>
      <sheetName val="Bill_433"/>
      <sheetName val="Bill_533"/>
      <sheetName val="Bill_633"/>
      <sheetName val="Bill_733"/>
      <sheetName val="Rate_analysis-_BOQ_1_33"/>
      <sheetName val="1_Civil-RA33"/>
      <sheetName val="_09_07_10_M顅ᎆ뤀ᨇ԰33"/>
      <sheetName val="_09_07_10_M顅ᎆ뤀ᨇ԰_缀_33"/>
      <sheetName val="Structure_Bills_Qty33"/>
      <sheetName val="Rate_Analysis33"/>
      <sheetName val="Pacakges_split33"/>
      <sheetName val="Assumption_Inputs33"/>
      <sheetName val="Phase_133"/>
      <sheetName val="Eqpmnt_Plng33"/>
      <sheetName val="Debits_as_on_12_04_0832"/>
      <sheetName val="T-P1,_FINISHES_WORKING_33"/>
      <sheetName val="Assumption_&amp;_Exclusion33"/>
      <sheetName val="LABOUR_RATE33"/>
      <sheetName val="Material_Rate33"/>
      <sheetName val="Switch_V1633"/>
      <sheetName val="Theo_Cons-June'1032"/>
      <sheetName val="DEINKING(ANNEX_1)33"/>
      <sheetName val="AutoOpen_Stub_Data33"/>
      <sheetName val="Data_Sheet32"/>
      <sheetName val="External_Doors33"/>
      <sheetName val="STAFFSCHED_32"/>
      <sheetName val="Cat_A_Change_Control33"/>
      <sheetName val="Grade_Slab_-133"/>
      <sheetName val="Grade_Slab_-233"/>
      <sheetName val="Grade_slab-333"/>
      <sheetName val="Grade_slab_-433"/>
      <sheetName val="Grade_slab_-533"/>
      <sheetName val="Grade_slab_-633"/>
      <sheetName val="Factor_Sheet33"/>
      <sheetName val="India_F&amp;S_Template32"/>
      <sheetName val="_bus_bay32"/>
      <sheetName val="doq_432"/>
      <sheetName val="doq_232"/>
      <sheetName val="11B_32"/>
      <sheetName val="ACAD_Finishes32"/>
      <sheetName val="Site_Details32"/>
      <sheetName val="Site_Area_Statement32"/>
      <sheetName val="BOQ_LT32"/>
      <sheetName val="Summary_WG32"/>
      <sheetName val="AFAS_32"/>
      <sheetName val="RDS_&amp;_WLD32"/>
      <sheetName val="PA_System32"/>
      <sheetName val="Server_&amp;_PAC_Room32"/>
      <sheetName val="HVAC_BOQ32"/>
      <sheetName val="Deduction_of_assets31"/>
      <sheetName val="14_07_10_CIVIL_W [32"/>
      <sheetName val="Income_Statement32"/>
      <sheetName val="Invoice_Tracker32"/>
      <sheetName val="d-safe_specs31"/>
      <sheetName val="Quote_Sheet31"/>
      <sheetName val="Top_Sheet32"/>
      <sheetName val="Col_NUM32"/>
      <sheetName val="COLUMN_RC_32"/>
      <sheetName val="STILT_Floor_Slab_NUM32"/>
      <sheetName val="First_Floor_Slab_RC32"/>
      <sheetName val="FIRST_FLOOR_SLAB_WT_SUMMARY32"/>
      <sheetName val="Stilt_Floor_Beam_NUM32"/>
      <sheetName val="STILT_BEAM_NUM32"/>
      <sheetName val="STILT_BEAM_RC32"/>
      <sheetName val="Stilt_wall_Num32"/>
      <sheetName val="STILT_WALL_RC32"/>
      <sheetName val="Z-DETAILS_ABOVE_RAFT_UPTO_+0_33"/>
      <sheetName val="Z-DETAILS_ABOVE_RAFT_UPTO_+_(41"/>
      <sheetName val="TOTAL_CHECK32"/>
      <sheetName val="TYP___wall_Num32"/>
      <sheetName val="Z-DETAILS_TYP__+2_85_TO_+8_8532"/>
      <sheetName val="Blr_hire31"/>
      <sheetName val="PRECAST_lig(tconc_II31"/>
      <sheetName val="Misc__Data31"/>
      <sheetName val="Load_Details(B2)32"/>
      <sheetName val="Works_-_Quote_Sheet32"/>
      <sheetName val="Cost_Basis31"/>
      <sheetName val="MASTER_RATE_ANALYSIS31"/>
      <sheetName val="RMG_-ABS31"/>
      <sheetName val="T_P_-ABS31"/>
      <sheetName val="T_P_-MB31"/>
      <sheetName val="E_P_R-ABS31"/>
      <sheetName val="E__R-MB31"/>
      <sheetName val="Bldg_6-ABS31"/>
      <sheetName val="Bldg_6-MB31"/>
      <sheetName val="Kz_Grid_Press_foundation_ABS31"/>
      <sheetName val="Kz_Grid_Press_foundation_meas31"/>
      <sheetName val="600-1200T__ABS31"/>
      <sheetName val="600-1200T_Meas31"/>
      <sheetName val="BSR-II_ABS31"/>
      <sheetName val="BSR-II_meas31"/>
      <sheetName val="Misc_ABS31"/>
      <sheetName val="Misc_MB31"/>
      <sheetName val="This_Bill31"/>
      <sheetName val="Upto_Previous31"/>
      <sheetName val="Up_to_date31"/>
      <sheetName val="Grand_Abstract31"/>
      <sheetName val="Blank_MB31"/>
      <sheetName val="cement_summary31"/>
      <sheetName val="Reinforcement_Steel31"/>
      <sheetName val="P-I_CEMENT_RECONCILIATION_31"/>
      <sheetName val="Ra-38_area_wise_summary31"/>
      <sheetName val="P-II_Cement_Reconciliation31"/>
      <sheetName val="Ra-16_P-II31"/>
      <sheetName val="RA_16-_GH31"/>
      <sheetName val="Intro_31"/>
      <sheetName val="Gate_231"/>
      <sheetName val="Name_List31"/>
      <sheetName val="VF_Full_Recon31"/>
      <sheetName val="PITP3_COPY31"/>
      <sheetName val="Meas_31"/>
      <sheetName val="BLOCK-A_(MEA_SHEET)32"/>
      <sheetName val="Expenses_Actual_Vs__Budgeted31"/>
      <sheetName val="Col_up_to_plinth31"/>
      <sheetName val="Project_Ignite31"/>
      <sheetName val="RCC,Ret__Wall31"/>
      <sheetName val="Schedules_PL8"/>
      <sheetName val="Schedules_BS8"/>
      <sheetName val="PRECAST_lightconc-II37"/>
      <sheetName val="Cleaning_&amp;_Grubbing37"/>
      <sheetName val="PRECAST_lightconc_II37"/>
      <sheetName val="College_Details37"/>
      <sheetName val="Personal_37"/>
      <sheetName val="jidal_dam37"/>
      <sheetName val="fran_temp37"/>
      <sheetName val="kona_swit37"/>
      <sheetName val="template_(8)37"/>
      <sheetName val="template_(9)37"/>
      <sheetName val="OVER_HEADS37"/>
      <sheetName val="Cover_Sheet37"/>
      <sheetName val="BOQ_REV_A37"/>
      <sheetName val="PTB_(IO)37"/>
      <sheetName val="BMS_37"/>
      <sheetName val="SPT_vs_PHI37"/>
      <sheetName val="TBAL9697_-group_wise__sdpl37"/>
      <sheetName val="TAX_BILLS35"/>
      <sheetName val="CASH_BILLS35"/>
      <sheetName val="LABOUR_BILLS35"/>
      <sheetName val="puch_order35"/>
      <sheetName val="Sheet1_(2)35"/>
      <sheetName val="Quantity_Schedule36"/>
      <sheetName val="Revenue__Schedule_36"/>
      <sheetName val="Balance_works_-_Direct_Cost36"/>
      <sheetName val="Balance_works_-_Indirect_Cost36"/>
      <sheetName val="Fund_Plan36"/>
      <sheetName val="Bill_of_Resources36"/>
      <sheetName val="SITE_OVERHEADS35"/>
      <sheetName val="labour_coeff35"/>
      <sheetName val="Site_Dev_BOQ35"/>
      <sheetName val="Expenditure_plan35"/>
      <sheetName val="ORDER_BOOKING35"/>
      <sheetName val="Costing_Upto_Mar'11_(2)35"/>
      <sheetName val="Tender_Summary35"/>
      <sheetName val="beam-reinft-IIInd_floor35"/>
      <sheetName val="Prelims_Breakup35"/>
      <sheetName val="Boq_Block_A35"/>
      <sheetName val="M-Book_for_Conc35"/>
      <sheetName val="M-Book_for_FW35"/>
      <sheetName val="_24_07_10_RS_&amp;_SECURITY35"/>
      <sheetName val="24_07_10_CIVIL_WET35"/>
      <sheetName val="_24_07_10_CIVIL35"/>
      <sheetName val="_24_07_10_MECH-FAB35"/>
      <sheetName val="_24_07_10_MECH-TANK35"/>
      <sheetName val="_23_07_10_N_SHIFT_MECH-FAB35"/>
      <sheetName val="_23_07_10_N_SHIFT_MECH-TANK35"/>
      <sheetName val="_23_07_10_RS_&amp;_SECURITY35"/>
      <sheetName val="23_07_10_CIVIL_WET35"/>
      <sheetName val="_23_07_10_CIVIL35"/>
      <sheetName val="_23_07_10_MECH-FAB35"/>
      <sheetName val="_23_07_10_MECH-TANK35"/>
      <sheetName val="_22_07_10_N_SHIFT_MECH-FAB35"/>
      <sheetName val="_22_07_10_N_SHIFT_MECH-TANK35"/>
      <sheetName val="_22_07_10_RS_&amp;_SECURITY35"/>
      <sheetName val="22_07_10_CIVIL_WET35"/>
      <sheetName val="_22_07_10_CIVIL35"/>
      <sheetName val="_22_07_10_MECH-FAB35"/>
      <sheetName val="_22_07_10_MECH-TANK35"/>
      <sheetName val="_21_07_10_N_SHIFT_MECH-FAB35"/>
      <sheetName val="_21_07_10_N_SHIFT_MECH-TANK35"/>
      <sheetName val="_21_07_10_RS_&amp;_SECURITY35"/>
      <sheetName val="21_07_10_CIVIL_WET35"/>
      <sheetName val="_21_07_10_CIVIL35"/>
      <sheetName val="_21_07_10_MECH-FAB35"/>
      <sheetName val="_21_07_10_MECH-TANK35"/>
      <sheetName val="_20_07_10_N_SHIFT_MECH-FAB35"/>
      <sheetName val="_20_07_10_N_SHIFT_MECH-TANK35"/>
      <sheetName val="_20_07_10_RS_&amp;_SECURITY35"/>
      <sheetName val="20_07_10_CIVIL_WET35"/>
      <sheetName val="_20_07_10_CIVIL35"/>
      <sheetName val="_20_07_10_MECH-FAB35"/>
      <sheetName val="_20_07_10_MECH-TANK35"/>
      <sheetName val="_19_07_10_N_SHIFT_MECH-FAB35"/>
      <sheetName val="_19_07_10_N_SHIFT_MECH-TANK35"/>
      <sheetName val="_19_07_10_RS_&amp;_SECURITY35"/>
      <sheetName val="19_07_10_CIVIL_WET35"/>
      <sheetName val="_19_07_10_CIVIL35"/>
      <sheetName val="_19_07_10_MECH-FAB35"/>
      <sheetName val="_19_07_10_MECH-TANK35"/>
      <sheetName val="_18_07_10_N_SHIFT_MECH-FAB35"/>
      <sheetName val="_18_07_10_N_SHIFT_MECH-TANK35"/>
      <sheetName val="_18_07_10_RS_&amp;_SECURITY35"/>
      <sheetName val="18_07_10_CIVIL_WET35"/>
      <sheetName val="_18_07_10_CIVIL35"/>
      <sheetName val="_18_07_10_MECH-FAB35"/>
      <sheetName val="_18_07_10_MECH-TANK35"/>
      <sheetName val="_17_07_10_N_SHIFT_MECH-FAB35"/>
      <sheetName val="_17_07_10_N_SHIFT_MECH-TANK35"/>
      <sheetName val="_17_07_10_RS_&amp;_SECURITY35"/>
      <sheetName val="17_07_10_CIVIL_WET35"/>
      <sheetName val="_17_07_10_CIVIL35"/>
      <sheetName val="_17_07_10_MECH-FAB35"/>
      <sheetName val="_17_07_10_MECH-TANK35"/>
      <sheetName val="_16_07_10_N_SHIFT_MECH-FAB34"/>
      <sheetName val="_16_07_10_N_SHIFT_MECH-TANK34"/>
      <sheetName val="_16_07_10_RS_&amp;_SECURITY34"/>
      <sheetName val="16_07_10_CIVIL_WET34"/>
      <sheetName val="_16_07_10_CIVIL34"/>
      <sheetName val="_16_07_10_MECH-FAB34"/>
      <sheetName val="_16_07_10_MECH-TANK34"/>
      <sheetName val="_15_07_10_N_SHIFT_MECH-FAB34"/>
      <sheetName val="_15_07_10_N_SHIFT_MECH-TANK34"/>
      <sheetName val="_15_07_10_RS_&amp;_SECURITY34"/>
      <sheetName val="15_07_10_CIVIL_WET34"/>
      <sheetName val="_15_07_10_CIVIL34"/>
      <sheetName val="_15_07_10_MECH-FAB34"/>
      <sheetName val="_15_07_10_MECH-TANK34"/>
      <sheetName val="_14_07_10_N_SHIFT_MECH-FAB34"/>
      <sheetName val="_14_07_10_N_SHIFT_MECH-TANK34"/>
      <sheetName val="_14_07_10_RS_&amp;_SECURITY34"/>
      <sheetName val="14_07_10_CIVIL_WET34"/>
      <sheetName val="_14_07_10_CIVIL34"/>
      <sheetName val="_14_07_10_MECH-FAB34"/>
      <sheetName val="_14_07_10_MECH-TANK34"/>
      <sheetName val="_13_07_10_N_SHIFT_MECH-FAB34"/>
      <sheetName val="_13_07_10_N_SHIFT_MECH-TANK34"/>
      <sheetName val="_13_07_10_RS_&amp;_SECURITY34"/>
      <sheetName val="13_07_10_CIVIL_WET34"/>
      <sheetName val="_13_07_10_CIVIL34"/>
      <sheetName val="_13_07_10_MECH-FAB34"/>
      <sheetName val="_13_07_10_MECH-TANK34"/>
      <sheetName val="_12_07_10_N_SHIFT_MECH-FAB34"/>
      <sheetName val="_12_07_10_N_SHIFT_MECH-TANK34"/>
      <sheetName val="_12_07_10_RS_&amp;_SECURITY34"/>
      <sheetName val="12_07_10_CIVIL_WET34"/>
      <sheetName val="_12_07_10_CIVIL34"/>
      <sheetName val="_12_07_10_MECH-FAB34"/>
      <sheetName val="_12_07_10_MECH-TANK34"/>
      <sheetName val="_11_07_10_N_SHIFT_MECH-FAB34"/>
      <sheetName val="_11_07_10_N_SHIFT_MECH-TANK34"/>
      <sheetName val="_11_07_10_RS_&amp;_SECURITY34"/>
      <sheetName val="11_07_10_CIVIL_WET34"/>
      <sheetName val="_11_07_10_CIVIL34"/>
      <sheetName val="_11_07_10_MECH-FAB34"/>
      <sheetName val="_11_07_10_MECH-TANK34"/>
      <sheetName val="_10_07_10_N_SHIFT_MECH-FAB34"/>
      <sheetName val="_10_07_10_N_SHIFT_MECH-TANK34"/>
      <sheetName val="_10_07_10_RS_&amp;_SECURITY34"/>
      <sheetName val="10_07_10_CIVIL_WET34"/>
      <sheetName val="_10_07_10_CIVIL34"/>
      <sheetName val="_10_07_10_MECH-FAB34"/>
      <sheetName val="_10_07_10_MECH-TANK34"/>
      <sheetName val="_09_07_10_N_SHIFT_MECH-FAB34"/>
      <sheetName val="_09_07_10_N_SHIFT_MECH-TANK34"/>
      <sheetName val="_09_07_10_RS_&amp;_SECURITY34"/>
      <sheetName val="09_07_10_CIVIL_WET34"/>
      <sheetName val="_09_07_10_CIVIL34"/>
      <sheetName val="_09_07_10_MECH-FAB34"/>
      <sheetName val="_09_07_10_MECH-TANK34"/>
      <sheetName val="_08_07_10_N_SHIFT_MECH-FAB34"/>
      <sheetName val="_08_07_10_N_SHIFT_MECH-TANK34"/>
      <sheetName val="_08_07_10_RS_&amp;_SECURITY34"/>
      <sheetName val="08_07_10_CIVIL_WET34"/>
      <sheetName val="_08_07_10_CIVIL34"/>
      <sheetName val="_08_07_10_MECH-FAB34"/>
      <sheetName val="_08_07_10_MECH-TANK34"/>
      <sheetName val="_07_07_10_N_SHIFT_MECH-FAB34"/>
      <sheetName val="_07_07_10_N_SHIFT_MECH-TANK34"/>
      <sheetName val="_07_07_10_RS_&amp;_SECURITY34"/>
      <sheetName val="07_07_10_CIVIL_WET34"/>
      <sheetName val="_07_07_10_CIVIL34"/>
      <sheetName val="_07_07_10_MECH-FAB34"/>
      <sheetName val="_07_07_10_MECH-TANK34"/>
      <sheetName val="_06_07_10_N_SHIFT_MECH-FAB34"/>
      <sheetName val="_06_07_10_N_SHIFT_MECH-TANK34"/>
      <sheetName val="_06_07_10_RS_&amp;_SECURITY34"/>
      <sheetName val="06_07_10_CIVIL_WET34"/>
      <sheetName val="_06_07_10_CIVIL34"/>
      <sheetName val="_06_07_10_MECH-FAB34"/>
      <sheetName val="_06_07_10_MECH-TANK34"/>
      <sheetName val="_05_07_10_N_SHIFT_MECH-FAB34"/>
      <sheetName val="_05_07_10_N_SHIFT_MECH-TANK34"/>
      <sheetName val="_05_07_10_RS_&amp;_SECURITY34"/>
      <sheetName val="05_07_10_CIVIL_WET34"/>
      <sheetName val="_05_07_10_CIVIL34"/>
      <sheetName val="_05_07_10_MECH-FAB34"/>
      <sheetName val="_05_07_10_MECH-TANK34"/>
      <sheetName val="_04_07_10_N_SHIFT_MECH-FAB34"/>
      <sheetName val="_04_07_10_N_SHIFT_MECH-TANK34"/>
      <sheetName val="_04_07_10_RS_&amp;_SECURITY34"/>
      <sheetName val="04_07_10_CIVIL_WET34"/>
      <sheetName val="_04_07_10_CIVIL34"/>
      <sheetName val="_04_07_10_MECH-FAB34"/>
      <sheetName val="_04_07_10_MECH-TANK34"/>
      <sheetName val="_03_07_10_N_SHIFT_MECH-FAB34"/>
      <sheetName val="_03_07_10_N_SHIFT_MECH-TANK34"/>
      <sheetName val="_03_07_10_RS_&amp;_SECURITY_34"/>
      <sheetName val="03_07_10_CIVIL_WET_34"/>
      <sheetName val="_03_07_10_CIVIL_34"/>
      <sheetName val="_03_07_10_MECH-FAB_34"/>
      <sheetName val="_03_07_10_MECH-TANK_34"/>
      <sheetName val="_02_07_10_N_SHIFT_MECH-FAB_34"/>
      <sheetName val="_02_07_10_N_SHIFT_MECH-TANK_34"/>
      <sheetName val="_02_07_10_RS_&amp;_SECURITY34"/>
      <sheetName val="02_07_10_CIVIL_WET34"/>
      <sheetName val="_02_07_10_CIVIL34"/>
      <sheetName val="_02_07_10_MECH-FAB34"/>
      <sheetName val="_02_07_10_MECH-TANK34"/>
      <sheetName val="_01_07_10_N_SHIFT_MECH-FAB34"/>
      <sheetName val="_01_07_10_N_SHIFT_MECH-TANK34"/>
      <sheetName val="_01_07_10_RS_&amp;_SECURITY34"/>
      <sheetName val="01_07_10_CIVIL_WET34"/>
      <sheetName val="_01_07_10_CIVIL34"/>
      <sheetName val="_01_07_10_MECH-FAB34"/>
      <sheetName val="_01_07_10_MECH-TANK34"/>
      <sheetName val="_30_06_10_N_SHIFT_MECH-FAB34"/>
      <sheetName val="_30_06_10_N_SHIFT_MECH-TANK34"/>
      <sheetName val="scurve_calc_(2)34"/>
      <sheetName val="Direct_cost_shed_A-2_34"/>
      <sheetName val="Meas_-Hotel_Part35"/>
      <sheetName val="BOQ_Direct_selling_cost34"/>
      <sheetName val="Civil_Boq34"/>
      <sheetName val="BOQ_(2)35"/>
      <sheetName val="St_co_91_5lvl34"/>
      <sheetName val="22_12_201135"/>
      <sheetName val="Contract_Night_Staff34"/>
      <sheetName val="Contract_Day_Staff34"/>
      <sheetName val="Day_Shift34"/>
      <sheetName val="Night_Shift34"/>
      <sheetName val="Fee_Rate_Summary34"/>
      <sheetName val="_09_07_10_M顅ᎆ뤀ᨇ԰?缀?34"/>
      <sheetName val="TBAL9697__group_wise__sdpl34"/>
      <sheetName val="final_abstract34"/>
      <sheetName val="Ave_wtd_rates34"/>
      <sheetName val="Material_34"/>
      <sheetName val="Labour_&amp;_Plant34"/>
      <sheetName val="Cashflow_projection34"/>
      <sheetName val="PA-_Consutant_34"/>
      <sheetName val="Item-_Compact34"/>
      <sheetName val="Civil_Works34"/>
      <sheetName val="IO_List34"/>
      <sheetName val="Fill_this_out_first___34"/>
      <sheetName val="INPUT_SHEET34"/>
      <sheetName val="Meas__Hotel_Part34"/>
      <sheetName val="Labour_productivity34"/>
      <sheetName val="DI_Rate_Analysis35"/>
      <sheetName val="Economic_RisingMain__Ph-I35"/>
      <sheetName val="SP_Break_Up34"/>
      <sheetName val="Sales_&amp;_Prod34"/>
      <sheetName val="Cost_Index34"/>
      <sheetName val="cash_in_flow_Summary_JV_34"/>
      <sheetName val="water_prop_34"/>
      <sheetName val="GR_slab-reinft34"/>
      <sheetName val="Staff_Acco_34"/>
      <sheetName val="Project_Details__34"/>
      <sheetName val="Driveway_Beams34"/>
      <sheetName val="INDIGINEOUS_ITEMS_34"/>
      <sheetName val="MN_T_B_34"/>
      <sheetName val="F20_Risk_Analysis34"/>
      <sheetName val="Change_Order_Log34"/>
      <sheetName val="2000_MOR34"/>
      <sheetName val="3cd_Annexure34"/>
      <sheetName val="Fin__Assumpt__-_Sensitivities34"/>
      <sheetName val="Bill_134"/>
      <sheetName val="Bill_234"/>
      <sheetName val="Bill_334"/>
      <sheetName val="Bill_434"/>
      <sheetName val="Bill_534"/>
      <sheetName val="Bill_634"/>
      <sheetName val="Bill_734"/>
      <sheetName val="Rate_analysis-_BOQ_1_34"/>
      <sheetName val="1_Civil-RA34"/>
      <sheetName val="_09_07_10_M顅ᎆ뤀ᨇ԰34"/>
      <sheetName val="_09_07_10_M顅ᎆ뤀ᨇ԰_缀_34"/>
      <sheetName val="Structure_Bills_Qty34"/>
      <sheetName val="Rate_Analysis34"/>
      <sheetName val="Pacakges_split34"/>
      <sheetName val="Assumption_Inputs34"/>
      <sheetName val="Phase_134"/>
      <sheetName val="Eqpmnt_Plng34"/>
      <sheetName val="Debits_as_on_12_04_0833"/>
      <sheetName val="T-P1,_FINISHES_WORKING_34"/>
      <sheetName val="Assumption_&amp;_Exclusion34"/>
      <sheetName val="LABOUR_RATE34"/>
      <sheetName val="Material_Rate34"/>
      <sheetName val="Switch_V1634"/>
      <sheetName val="Theo_Cons-June'1033"/>
      <sheetName val="DEINKING(ANNEX_1)34"/>
      <sheetName val="AutoOpen_Stub_Data34"/>
      <sheetName val="Data_Sheet33"/>
      <sheetName val="External_Doors34"/>
      <sheetName val="STAFFSCHED_33"/>
      <sheetName val="Cat_A_Change_Control34"/>
      <sheetName val="Grade_Slab_-134"/>
      <sheetName val="Grade_Slab_-234"/>
      <sheetName val="Grade_slab-334"/>
      <sheetName val="Grade_slab_-434"/>
      <sheetName val="Grade_slab_-534"/>
      <sheetName val="Grade_slab_-634"/>
      <sheetName val="Factor_Sheet34"/>
      <sheetName val="India_F&amp;S_Template33"/>
      <sheetName val="_bus_bay33"/>
      <sheetName val="doq_433"/>
      <sheetName val="doq_233"/>
      <sheetName val="11B_33"/>
      <sheetName val="ACAD_Finishes33"/>
      <sheetName val="Site_Details33"/>
      <sheetName val="Site_Area_Statement33"/>
      <sheetName val="BOQ_LT33"/>
      <sheetName val="Summary_WG33"/>
      <sheetName val="AFAS_33"/>
      <sheetName val="RDS_&amp;_WLD33"/>
      <sheetName val="PA_System33"/>
      <sheetName val="Server_&amp;_PAC_Room33"/>
      <sheetName val="HVAC_BOQ33"/>
      <sheetName val="Deduction_of_assets32"/>
      <sheetName val="14_07_10_CIVIL_W [33"/>
      <sheetName val="Income_Statement33"/>
      <sheetName val="Invoice_Tracker33"/>
      <sheetName val="d-safe_specs32"/>
      <sheetName val="Quote_Sheet32"/>
      <sheetName val="Top_Sheet33"/>
      <sheetName val="Col_NUM33"/>
      <sheetName val="COLUMN_RC_33"/>
      <sheetName val="STILT_Floor_Slab_NUM33"/>
      <sheetName val="First_Floor_Slab_RC33"/>
      <sheetName val="FIRST_FLOOR_SLAB_WT_SUMMARY33"/>
      <sheetName val="Stilt_Floor_Beam_NUM33"/>
      <sheetName val="STILT_BEAM_NUM33"/>
      <sheetName val="STILT_BEAM_RC33"/>
      <sheetName val="Stilt_wall_Num33"/>
      <sheetName val="STILT_WALL_RC33"/>
      <sheetName val="Z-DETAILS_ABOVE_RAFT_UPTO_+0_34"/>
      <sheetName val="Z-DETAILS_ABOVE_RAFT_UPTO_+_(42"/>
      <sheetName val="TOTAL_CHECK33"/>
      <sheetName val="TYP___wall_Num33"/>
      <sheetName val="Z-DETAILS_TYP__+2_85_TO_+8_8533"/>
      <sheetName val="Blr_hire32"/>
      <sheetName val="PRECAST_lig(tconc_II32"/>
      <sheetName val="Misc__Data32"/>
      <sheetName val="Load_Details(B2)33"/>
      <sheetName val="Works_-_Quote_Sheet33"/>
      <sheetName val="Cost_Basis32"/>
      <sheetName val="MASTER_RATE_ANALYSIS32"/>
      <sheetName val="RMG_-ABS32"/>
      <sheetName val="T_P_-ABS32"/>
      <sheetName val="T_P_-MB32"/>
      <sheetName val="E_P_R-ABS32"/>
      <sheetName val="E__R-MB32"/>
      <sheetName val="Bldg_6-ABS32"/>
      <sheetName val="Bldg_6-MB32"/>
      <sheetName val="Kz_Grid_Press_foundation_ABS32"/>
      <sheetName val="Kz_Grid_Press_foundation_meas32"/>
      <sheetName val="600-1200T__ABS32"/>
      <sheetName val="600-1200T_Meas32"/>
      <sheetName val="BSR-II_ABS32"/>
      <sheetName val="BSR-II_meas32"/>
      <sheetName val="Misc_ABS32"/>
      <sheetName val="Misc_MB32"/>
      <sheetName val="This_Bill32"/>
      <sheetName val="Upto_Previous32"/>
      <sheetName val="Up_to_date32"/>
      <sheetName val="Grand_Abstract32"/>
      <sheetName val="Blank_MB32"/>
      <sheetName val="cement_summary32"/>
      <sheetName val="Reinforcement_Steel32"/>
      <sheetName val="P-I_CEMENT_RECONCILIATION_32"/>
      <sheetName val="Ra-38_area_wise_summary32"/>
      <sheetName val="P-II_Cement_Reconciliation32"/>
      <sheetName val="Ra-16_P-II32"/>
      <sheetName val="RA_16-_GH32"/>
      <sheetName val="Intro_32"/>
      <sheetName val="Gate_232"/>
      <sheetName val="Name_List32"/>
      <sheetName val="VF_Full_Recon32"/>
      <sheetName val="PITP3_COPY32"/>
      <sheetName val="Meas_32"/>
      <sheetName val="BLOCK-A_(MEA_SHEET)33"/>
      <sheetName val="Expenses_Actual_Vs__Budgeted32"/>
      <sheetName val="Col_up_to_plinth32"/>
      <sheetName val="Project_Ignite32"/>
      <sheetName val="RCC,Ret__Wall32"/>
      <sheetName val="Schedules_PL9"/>
      <sheetName val="Schedules_BS9"/>
      <sheetName val="PRECAST_lightconc-II38"/>
      <sheetName val="Cleaning_&amp;_Grubbing38"/>
      <sheetName val="PRECAST_lightconc_II38"/>
      <sheetName val="College_Details38"/>
      <sheetName val="Personal_38"/>
      <sheetName val="jidal_dam38"/>
      <sheetName val="fran_temp38"/>
      <sheetName val="kona_swit38"/>
      <sheetName val="template_(8)38"/>
      <sheetName val="template_(9)38"/>
      <sheetName val="OVER_HEADS38"/>
      <sheetName val="Cover_Sheet38"/>
      <sheetName val="BOQ_REV_A38"/>
      <sheetName val="PTB_(IO)38"/>
      <sheetName val="BMS_38"/>
      <sheetName val="SPT_vs_PHI38"/>
      <sheetName val="TBAL9697_-group_wise__sdpl38"/>
      <sheetName val="TAX_BILLS36"/>
      <sheetName val="CASH_BILLS36"/>
      <sheetName val="LABOUR_BILLS36"/>
      <sheetName val="puch_order36"/>
      <sheetName val="Sheet1_(2)36"/>
      <sheetName val="Quantity_Schedule37"/>
      <sheetName val="Revenue__Schedule_37"/>
      <sheetName val="Balance_works_-_Direct_Cost37"/>
      <sheetName val="Balance_works_-_Indirect_Cost37"/>
      <sheetName val="Fund_Plan37"/>
      <sheetName val="Bill_of_Resources37"/>
      <sheetName val="SITE_OVERHEADS36"/>
      <sheetName val="labour_coeff36"/>
      <sheetName val="Site_Dev_BOQ36"/>
      <sheetName val="Expenditure_plan36"/>
      <sheetName val="ORDER_BOOKING36"/>
      <sheetName val="Costing_Upto_Mar'11_(2)36"/>
      <sheetName val="Tender_Summary36"/>
      <sheetName val="beam-reinft-IIInd_floor36"/>
      <sheetName val="Prelims_Breakup36"/>
      <sheetName val="Boq_Block_A36"/>
      <sheetName val="M-Book_for_Conc36"/>
      <sheetName val="M-Book_for_FW36"/>
      <sheetName val="_24_07_10_RS_&amp;_SECURITY36"/>
      <sheetName val="24_07_10_CIVIL_WET36"/>
      <sheetName val="_24_07_10_CIVIL36"/>
      <sheetName val="_24_07_10_MECH-FAB36"/>
      <sheetName val="_24_07_10_MECH-TANK36"/>
      <sheetName val="_23_07_10_N_SHIFT_MECH-FAB36"/>
      <sheetName val="_23_07_10_N_SHIFT_MECH-TANK36"/>
      <sheetName val="_23_07_10_RS_&amp;_SECURITY36"/>
      <sheetName val="23_07_10_CIVIL_WET36"/>
      <sheetName val="_23_07_10_CIVIL36"/>
      <sheetName val="_23_07_10_MECH-FAB36"/>
      <sheetName val="_23_07_10_MECH-TANK36"/>
      <sheetName val="_22_07_10_N_SHIFT_MECH-FAB36"/>
      <sheetName val="_22_07_10_N_SHIFT_MECH-TANK36"/>
      <sheetName val="_22_07_10_RS_&amp;_SECURITY36"/>
      <sheetName val="22_07_10_CIVIL_WET36"/>
      <sheetName val="_22_07_10_CIVIL36"/>
      <sheetName val="_22_07_10_MECH-FAB36"/>
      <sheetName val="_22_07_10_MECH-TANK36"/>
      <sheetName val="_21_07_10_N_SHIFT_MECH-FAB36"/>
      <sheetName val="_21_07_10_N_SHIFT_MECH-TANK36"/>
      <sheetName val="_21_07_10_RS_&amp;_SECURITY36"/>
      <sheetName val="21_07_10_CIVIL_WET36"/>
      <sheetName val="_21_07_10_CIVIL36"/>
      <sheetName val="_21_07_10_MECH-FAB36"/>
      <sheetName val="_21_07_10_MECH-TANK36"/>
      <sheetName val="_20_07_10_N_SHIFT_MECH-FAB36"/>
      <sheetName val="_20_07_10_N_SHIFT_MECH-TANK36"/>
      <sheetName val="_20_07_10_RS_&amp;_SECURITY36"/>
      <sheetName val="20_07_10_CIVIL_WET36"/>
      <sheetName val="_20_07_10_CIVIL36"/>
      <sheetName val="_20_07_10_MECH-FAB36"/>
      <sheetName val="_20_07_10_MECH-TANK36"/>
      <sheetName val="_19_07_10_N_SHIFT_MECH-FAB36"/>
      <sheetName val="_19_07_10_N_SHIFT_MECH-TANK36"/>
      <sheetName val="_19_07_10_RS_&amp;_SECURITY36"/>
      <sheetName val="19_07_10_CIVIL_WET36"/>
      <sheetName val="_19_07_10_CIVIL36"/>
      <sheetName val="_19_07_10_MECH-FAB36"/>
      <sheetName val="_19_07_10_MECH-TANK36"/>
      <sheetName val="_18_07_10_N_SHIFT_MECH-FAB36"/>
      <sheetName val="_18_07_10_N_SHIFT_MECH-TANK36"/>
      <sheetName val="_18_07_10_RS_&amp;_SECURITY36"/>
      <sheetName val="18_07_10_CIVIL_WET36"/>
      <sheetName val="_18_07_10_CIVIL36"/>
      <sheetName val="_18_07_10_MECH-FAB36"/>
      <sheetName val="_18_07_10_MECH-TANK36"/>
      <sheetName val="_17_07_10_N_SHIFT_MECH-FAB36"/>
      <sheetName val="_17_07_10_N_SHIFT_MECH-TANK36"/>
      <sheetName val="_17_07_10_RS_&amp;_SECURITY36"/>
      <sheetName val="17_07_10_CIVIL_WET36"/>
      <sheetName val="_17_07_10_CIVIL36"/>
      <sheetName val="_17_07_10_MECH-FAB36"/>
      <sheetName val="_17_07_10_MECH-TANK36"/>
      <sheetName val="_16_07_10_N_SHIFT_MECH-FAB35"/>
      <sheetName val="_16_07_10_N_SHIFT_MECH-TANK35"/>
      <sheetName val="_16_07_10_RS_&amp;_SECURITY35"/>
      <sheetName val="16_07_10_CIVIL_WET35"/>
      <sheetName val="_16_07_10_CIVIL35"/>
      <sheetName val="_16_07_10_MECH-FAB35"/>
      <sheetName val="_16_07_10_MECH-TANK35"/>
      <sheetName val="_15_07_10_N_SHIFT_MECH-FAB35"/>
      <sheetName val="_15_07_10_N_SHIFT_MECH-TANK35"/>
      <sheetName val="_15_07_10_RS_&amp;_SECURITY35"/>
      <sheetName val="15_07_10_CIVIL_WET35"/>
      <sheetName val="_15_07_10_CIVIL35"/>
      <sheetName val="_15_07_10_MECH-FAB35"/>
      <sheetName val="_15_07_10_MECH-TANK35"/>
      <sheetName val="_14_07_10_N_SHIFT_MECH-FAB35"/>
      <sheetName val="_14_07_10_N_SHIFT_MECH-TANK35"/>
      <sheetName val="_14_07_10_RS_&amp;_SECURITY35"/>
      <sheetName val="14_07_10_CIVIL_WET35"/>
      <sheetName val="_14_07_10_CIVIL35"/>
      <sheetName val="_14_07_10_MECH-FAB35"/>
      <sheetName val="_14_07_10_MECH-TANK35"/>
      <sheetName val="_13_07_10_N_SHIFT_MECH-FAB35"/>
      <sheetName val="_13_07_10_N_SHIFT_MECH-TANK35"/>
      <sheetName val="_13_07_10_RS_&amp;_SECURITY35"/>
      <sheetName val="13_07_10_CIVIL_WET35"/>
      <sheetName val="_13_07_10_CIVIL35"/>
      <sheetName val="_13_07_10_MECH-FAB35"/>
      <sheetName val="_13_07_10_MECH-TANK35"/>
      <sheetName val="_12_07_10_N_SHIFT_MECH-FAB35"/>
      <sheetName val="_12_07_10_N_SHIFT_MECH-TANK35"/>
      <sheetName val="_12_07_10_RS_&amp;_SECURITY35"/>
      <sheetName val="12_07_10_CIVIL_WET35"/>
      <sheetName val="_12_07_10_CIVIL35"/>
      <sheetName val="_12_07_10_MECH-FAB35"/>
      <sheetName val="_12_07_10_MECH-TANK35"/>
      <sheetName val="_11_07_10_N_SHIFT_MECH-FAB35"/>
      <sheetName val="_11_07_10_N_SHIFT_MECH-TANK35"/>
      <sheetName val="_11_07_10_RS_&amp;_SECURITY35"/>
      <sheetName val="11_07_10_CIVIL_WET35"/>
      <sheetName val="_11_07_10_CIVIL35"/>
      <sheetName val="_11_07_10_MECH-FAB35"/>
      <sheetName val="_11_07_10_MECH-TANK35"/>
      <sheetName val="_10_07_10_N_SHIFT_MECH-FAB35"/>
      <sheetName val="_10_07_10_N_SHIFT_MECH-TANK35"/>
      <sheetName val="_10_07_10_RS_&amp;_SECURITY35"/>
      <sheetName val="10_07_10_CIVIL_WET35"/>
      <sheetName val="_10_07_10_CIVIL35"/>
      <sheetName val="_10_07_10_MECH-FAB35"/>
      <sheetName val="_10_07_10_MECH-TANK35"/>
      <sheetName val="_09_07_10_N_SHIFT_MECH-FAB35"/>
      <sheetName val="_09_07_10_N_SHIFT_MECH-TANK35"/>
      <sheetName val="_09_07_10_RS_&amp;_SECURITY35"/>
      <sheetName val="09_07_10_CIVIL_WET35"/>
      <sheetName val="_09_07_10_CIVIL35"/>
      <sheetName val="_09_07_10_MECH-FAB35"/>
      <sheetName val="_09_07_10_MECH-TANK35"/>
      <sheetName val="_08_07_10_N_SHIFT_MECH-FAB35"/>
      <sheetName val="_08_07_10_N_SHIFT_MECH-TANK35"/>
      <sheetName val="_08_07_10_RS_&amp;_SECURITY35"/>
      <sheetName val="08_07_10_CIVIL_WET35"/>
      <sheetName val="_08_07_10_CIVIL35"/>
      <sheetName val="_08_07_10_MECH-FAB35"/>
      <sheetName val="_08_07_10_MECH-TANK35"/>
      <sheetName val="_07_07_10_N_SHIFT_MECH-FAB35"/>
      <sheetName val="_07_07_10_N_SHIFT_MECH-TANK35"/>
      <sheetName val="_07_07_10_RS_&amp;_SECURITY35"/>
      <sheetName val="07_07_10_CIVIL_WET35"/>
      <sheetName val="_07_07_10_CIVIL35"/>
      <sheetName val="_07_07_10_MECH-FAB35"/>
      <sheetName val="_07_07_10_MECH-TANK35"/>
      <sheetName val="_06_07_10_N_SHIFT_MECH-FAB35"/>
      <sheetName val="_06_07_10_N_SHIFT_MECH-TANK35"/>
      <sheetName val="_06_07_10_RS_&amp;_SECURITY35"/>
      <sheetName val="06_07_10_CIVIL_WET35"/>
      <sheetName val="_06_07_10_CIVIL35"/>
      <sheetName val="_06_07_10_MECH-FAB35"/>
      <sheetName val="_06_07_10_MECH-TANK35"/>
      <sheetName val="_05_07_10_N_SHIFT_MECH-FAB35"/>
      <sheetName val="_05_07_10_N_SHIFT_MECH-TANK35"/>
      <sheetName val="_05_07_10_RS_&amp;_SECURITY35"/>
      <sheetName val="05_07_10_CIVIL_WET35"/>
      <sheetName val="_05_07_10_CIVIL35"/>
      <sheetName val="_05_07_10_MECH-FAB35"/>
      <sheetName val="_05_07_10_MECH-TANK35"/>
      <sheetName val="_04_07_10_N_SHIFT_MECH-FAB35"/>
      <sheetName val="_04_07_10_N_SHIFT_MECH-TANK35"/>
      <sheetName val="_04_07_10_RS_&amp;_SECURITY35"/>
      <sheetName val="04_07_10_CIVIL_WET35"/>
      <sheetName val="_04_07_10_CIVIL35"/>
      <sheetName val="_04_07_10_MECH-FAB35"/>
      <sheetName val="_04_07_10_MECH-TANK35"/>
      <sheetName val="_03_07_10_N_SHIFT_MECH-FAB35"/>
      <sheetName val="_03_07_10_N_SHIFT_MECH-TANK35"/>
      <sheetName val="_03_07_10_RS_&amp;_SECURITY_35"/>
      <sheetName val="03_07_10_CIVIL_WET_35"/>
      <sheetName val="_03_07_10_CIVIL_35"/>
      <sheetName val="_03_07_10_MECH-FAB_35"/>
      <sheetName val="_03_07_10_MECH-TANK_35"/>
      <sheetName val="_02_07_10_N_SHIFT_MECH-FAB_35"/>
      <sheetName val="_02_07_10_N_SHIFT_MECH-TANK_35"/>
      <sheetName val="_02_07_10_RS_&amp;_SECURITY35"/>
      <sheetName val="02_07_10_CIVIL_WET35"/>
      <sheetName val="_02_07_10_CIVIL35"/>
      <sheetName val="_02_07_10_MECH-FAB35"/>
      <sheetName val="_02_07_10_MECH-TANK35"/>
      <sheetName val="_01_07_10_N_SHIFT_MECH-FAB35"/>
      <sheetName val="_01_07_10_N_SHIFT_MECH-TANK35"/>
      <sheetName val="_01_07_10_RS_&amp;_SECURITY35"/>
      <sheetName val="01_07_10_CIVIL_WET35"/>
      <sheetName val="_01_07_10_CIVIL35"/>
      <sheetName val="_01_07_10_MECH-FAB35"/>
      <sheetName val="_01_07_10_MECH-TANK35"/>
      <sheetName val="_30_06_10_N_SHIFT_MECH-FAB35"/>
      <sheetName val="_30_06_10_N_SHIFT_MECH-TANK35"/>
      <sheetName val="scurve_calc_(2)35"/>
      <sheetName val="Direct_cost_shed_A-2_35"/>
      <sheetName val="Meas_-Hotel_Part36"/>
      <sheetName val="BOQ_Direct_selling_cost35"/>
      <sheetName val="Civil_Boq35"/>
      <sheetName val="BOQ_(2)36"/>
      <sheetName val="St_co_91_5lvl35"/>
      <sheetName val="22_12_201136"/>
      <sheetName val="Contract_Night_Staff35"/>
      <sheetName val="Contract_Day_Staff35"/>
      <sheetName val="Day_Shift35"/>
      <sheetName val="Night_Shift35"/>
      <sheetName val="Fee_Rate_Summary35"/>
      <sheetName val="_09_07_10_M顅ᎆ뤀ᨇ԰?缀?35"/>
      <sheetName val="TBAL9697__group_wise__sdpl35"/>
      <sheetName val="final_abstract35"/>
      <sheetName val="Ave_wtd_rates35"/>
      <sheetName val="Material_35"/>
      <sheetName val="Labour_&amp;_Plant35"/>
      <sheetName val="Cashflow_projection35"/>
      <sheetName val="PA-_Consutant_35"/>
      <sheetName val="Item-_Compact35"/>
      <sheetName val="Civil_Works35"/>
      <sheetName val="IO_List35"/>
      <sheetName val="Fill_this_out_first___35"/>
      <sheetName val="INPUT_SHEET35"/>
      <sheetName val="Meas__Hotel_Part35"/>
      <sheetName val="Labour_productivity35"/>
      <sheetName val="DI_Rate_Analysis36"/>
      <sheetName val="Economic_RisingMain__Ph-I36"/>
      <sheetName val="SP_Break_Up35"/>
      <sheetName val="Sales_&amp;_Prod35"/>
      <sheetName val="Cost_Index35"/>
      <sheetName val="cash_in_flow_Summary_JV_35"/>
      <sheetName val="water_prop_35"/>
      <sheetName val="GR_slab-reinft35"/>
      <sheetName val="Staff_Acco_35"/>
      <sheetName val="Project_Details__35"/>
      <sheetName val="Driveway_Beams35"/>
      <sheetName val="INDIGINEOUS_ITEMS_35"/>
      <sheetName val="MN_T_B_35"/>
      <sheetName val="F20_Risk_Analysis35"/>
      <sheetName val="Change_Order_Log35"/>
      <sheetName val="2000_MOR35"/>
      <sheetName val="3cd_Annexure35"/>
      <sheetName val="Fin__Assumpt__-_Sensitivities35"/>
      <sheetName val="Bill_135"/>
      <sheetName val="Bill_235"/>
      <sheetName val="Bill_335"/>
      <sheetName val="Bill_435"/>
      <sheetName val="Bill_535"/>
      <sheetName val="Bill_635"/>
      <sheetName val="Bill_735"/>
      <sheetName val="Rate_analysis-_BOQ_1_35"/>
      <sheetName val="1_Civil-RA35"/>
      <sheetName val="_09_07_10_M顅ᎆ뤀ᨇ԰35"/>
      <sheetName val="_09_07_10_M顅ᎆ뤀ᨇ԰_缀_35"/>
      <sheetName val="Structure_Bills_Qty35"/>
      <sheetName val="Rate_Analysis35"/>
      <sheetName val="Pacakges_split35"/>
      <sheetName val="Assumption_Inputs35"/>
      <sheetName val="Phase_135"/>
      <sheetName val="Eqpmnt_Plng35"/>
      <sheetName val="Debits_as_on_12_04_0834"/>
      <sheetName val="T-P1,_FINISHES_WORKING_35"/>
      <sheetName val="Assumption_&amp;_Exclusion35"/>
      <sheetName val="LABOUR_RATE35"/>
      <sheetName val="Material_Rate35"/>
      <sheetName val="Switch_V1635"/>
      <sheetName val="Theo_Cons-June'1034"/>
      <sheetName val="DEINKING(ANNEX_1)35"/>
      <sheetName val="AutoOpen_Stub_Data35"/>
      <sheetName val="Data_Sheet34"/>
      <sheetName val="External_Doors35"/>
      <sheetName val="STAFFSCHED_34"/>
      <sheetName val="Cat_A_Change_Control35"/>
      <sheetName val="Grade_Slab_-135"/>
      <sheetName val="Grade_Slab_-235"/>
      <sheetName val="Grade_slab-335"/>
      <sheetName val="Grade_slab_-435"/>
      <sheetName val="Grade_slab_-535"/>
      <sheetName val="Grade_slab_-635"/>
      <sheetName val="Factor_Sheet35"/>
      <sheetName val="India_F&amp;S_Template34"/>
      <sheetName val="_bus_bay34"/>
      <sheetName val="doq_434"/>
      <sheetName val="doq_234"/>
      <sheetName val="11B_34"/>
      <sheetName val="ACAD_Finishes34"/>
      <sheetName val="Site_Details34"/>
      <sheetName val="Site_Area_Statement34"/>
      <sheetName val="BOQ_LT34"/>
      <sheetName val="Summary_WG34"/>
      <sheetName val="AFAS_34"/>
      <sheetName val="RDS_&amp;_WLD34"/>
      <sheetName val="PA_System34"/>
      <sheetName val="Server_&amp;_PAC_Room34"/>
      <sheetName val="HVAC_BOQ34"/>
      <sheetName val="Deduction_of_assets33"/>
      <sheetName val="14_07_10_CIVIL_W [34"/>
      <sheetName val="Income_Statement34"/>
      <sheetName val="Invoice_Tracker34"/>
      <sheetName val="d-safe_specs33"/>
      <sheetName val="Quote_Sheet33"/>
      <sheetName val="Top_Sheet34"/>
      <sheetName val="Col_NUM34"/>
      <sheetName val="COLUMN_RC_34"/>
      <sheetName val="STILT_Floor_Slab_NUM34"/>
      <sheetName val="First_Floor_Slab_RC34"/>
      <sheetName val="FIRST_FLOOR_SLAB_WT_SUMMARY34"/>
      <sheetName val="Stilt_Floor_Beam_NUM34"/>
      <sheetName val="STILT_BEAM_NUM34"/>
      <sheetName val="STILT_BEAM_RC34"/>
      <sheetName val="Stilt_wall_Num34"/>
      <sheetName val="STILT_WALL_RC34"/>
      <sheetName val="Z-DETAILS_ABOVE_RAFT_UPTO_+0_35"/>
      <sheetName val="Z-DETAILS_ABOVE_RAFT_UPTO_+_(43"/>
      <sheetName val="TOTAL_CHECK34"/>
      <sheetName val="TYP___wall_Num34"/>
      <sheetName val="Z-DETAILS_TYP__+2_85_TO_+8_8534"/>
      <sheetName val="Blr_hire33"/>
      <sheetName val="PRECAST_lig(tconc_II33"/>
      <sheetName val="Misc__Data33"/>
      <sheetName val="Load_Details(B2)34"/>
      <sheetName val="Works_-_Quote_Sheet34"/>
      <sheetName val="Cost_Basis33"/>
      <sheetName val="MASTER_RATE_ANALYSIS33"/>
      <sheetName val="RMG_-ABS33"/>
      <sheetName val="T_P_-ABS33"/>
      <sheetName val="T_P_-MB33"/>
      <sheetName val="E_P_R-ABS33"/>
      <sheetName val="E__R-MB33"/>
      <sheetName val="Bldg_6-ABS33"/>
      <sheetName val="Bldg_6-MB33"/>
      <sheetName val="Kz_Grid_Press_foundation_ABS33"/>
      <sheetName val="Kz_Grid_Press_foundation_meas33"/>
      <sheetName val="600-1200T__ABS33"/>
      <sheetName val="600-1200T_Meas33"/>
      <sheetName val="BSR-II_ABS33"/>
      <sheetName val="BSR-II_meas33"/>
      <sheetName val="Misc_ABS33"/>
      <sheetName val="Misc_MB33"/>
      <sheetName val="This_Bill33"/>
      <sheetName val="Upto_Previous33"/>
      <sheetName val="Up_to_date33"/>
      <sheetName val="Grand_Abstract33"/>
      <sheetName val="Blank_MB33"/>
      <sheetName val="cement_summary33"/>
      <sheetName val="Reinforcement_Steel33"/>
      <sheetName val="P-I_CEMENT_RECONCILIATION_33"/>
      <sheetName val="Ra-38_area_wise_summary33"/>
      <sheetName val="P-II_Cement_Reconciliation33"/>
      <sheetName val="Ra-16_P-II33"/>
      <sheetName val="RA_16-_GH33"/>
      <sheetName val="Intro_33"/>
      <sheetName val="Gate_233"/>
      <sheetName val="Name_List33"/>
      <sheetName val="VF_Full_Recon33"/>
      <sheetName val="PITP3_COPY33"/>
      <sheetName val="Meas_33"/>
      <sheetName val="BLOCK-A_(MEA_SHEET)34"/>
      <sheetName val="Expenses_Actual_Vs__Budgeted33"/>
      <sheetName val="Col_up_to_plinth33"/>
      <sheetName val="Project_Ignite33"/>
      <sheetName val="RCC,Ret__Wall33"/>
      <sheetName val="Schedules_PL10"/>
      <sheetName val="Schedules_BS10"/>
      <sheetName val="Bank Guarantee"/>
      <sheetName val="PIPING LINE LIST"/>
      <sheetName val="Crane List General"/>
      <sheetName val="기안"/>
      <sheetName val="출금실적"/>
      <sheetName val="WAGES"/>
      <sheetName val="Day_Shifࡴ22"/>
      <sheetName val="Column(T) FD. to Gr."/>
      <sheetName val="column(T) Gr. to Upp. Gr."/>
      <sheetName val="Groupings-final"/>
      <sheetName val="Sched"/>
      <sheetName val="Trial"/>
      <sheetName val="FA_Final"/>
      <sheetName val="Auswahl"/>
      <sheetName val="Settings"/>
      <sheetName val="08.07.10헾】_x0005__"/>
      <sheetName val="08.07.10헾】_x0005____dlvo"/>
      <sheetName val="08.07.10헾】_x0005__蠄ሹꠀ䁮_"/>
      <sheetName val="08.07.10헾】_x0005__蠌ሹ⠀䁫_"/>
      <sheetName val="CFForecast detail"/>
      <sheetName val="Sheet14"/>
      <sheetName val="Sheet15"/>
      <sheetName val="Breakup of Cost Centre"/>
      <sheetName val="_temp_xls_14_07_10@&amp;Ò_"/>
      <sheetName val="_temp_xls_14_07_10@^_&amp;8"/>
      <sheetName val="_temp_xls_¸_;b+_î&lt;î_&amp;&amp;"/>
      <sheetName val="_temp_xls_Ü5)bÝ_8)6)&amp;&amp;"/>
      <sheetName val="_temp_xls_08_07_10헾】__退Ý"/>
      <sheetName val="_temp_xls_14_07_10@^_&amp;"/>
      <sheetName val="08_07_10헾】___dlvo"/>
      <sheetName val="08_07_10헾】_"/>
      <sheetName val="_temp_xls__09_07_10_M蕸_헾⿓"/>
      <sheetName val="_temp.xls_08_07_10헾】__退Ý"/>
      <sheetName val="_temp.xls_14_07_10@^_&amp;"/>
      <sheetName val="_temp.xls__09_07_10_M蕸_헾⿓"/>
      <sheetName val="_temp.xls_08_07_10헾】__"/>
      <sheetName val="14_07_10_CIVIL_W _31"/>
      <sheetName val="__¢&amp;___ú5#_______14"/>
      <sheetName val="08_07_10헾】_蠄ሹꠀ䁮_"/>
      <sheetName val="08_07_10헾】_蠌ሹ⠀䁫_"/>
      <sheetName val="3LBHK_RA2"/>
      <sheetName val="GF_Columns2"/>
      <sheetName val="Material_recovery2"/>
      <sheetName val="Main_Gate_House2"/>
      <sheetName val="unit_cost_2"/>
      <sheetName val="3LBHK_RA3"/>
      <sheetName val="GF_Columns3"/>
      <sheetName val="Basic_Rates3"/>
      <sheetName val="Material_recovery3"/>
      <sheetName val="Main_Gate_House3"/>
      <sheetName val="unit_cost_3"/>
      <sheetName val="3LBHK_RA4"/>
      <sheetName val="GF_Columns4"/>
      <sheetName val="Basic_Rates4"/>
      <sheetName val="Material_recovery4"/>
      <sheetName val="Main_Gate_House4"/>
      <sheetName val="unit_cost_4"/>
      <sheetName val="BLR_14"/>
      <sheetName val="HRSG_PRINT4"/>
      <sheetName val="Cost_control4"/>
      <sheetName val="结构计算稿"/>
      <sheetName val="As per PCA"/>
      <sheetName val="factor"/>
      <sheetName val="Pg.1 Marketing Info"/>
      <sheetName val="KPIs"/>
      <sheetName val="PAS1-EX"/>
      <sheetName val="OpRes"/>
      <sheetName val="Project Budget"/>
      <sheetName val="currency (2)"/>
      <sheetName val="lead statement"/>
      <sheetName val="train cash"/>
      <sheetName val="08.07.10헾】_x0005__蠄ሹꠀ䁮"/>
      <sheetName val="08.07.10헾】_x0005__蠌ሹ⠀䁫"/>
      <sheetName val="08.07.10헾】_x0005_?蠄ሹꠀ䁮�"/>
      <sheetName val="08.07.10헾】_x0005_?蠌ሹ⠀䁫�"/>
      <sheetName val="08_07_10헾】_蠄ሹꠀ䁮"/>
      <sheetName val="08_07_10헾】_蠌ሹ⠀䁫"/>
    </sheetNames>
    <sheetDataSet>
      <sheetData sheetId="0" refreshError="1">
        <row r="19">
          <cell r="J19">
            <v>1.0499999999999999E-3</v>
          </cell>
          <cell r="K19">
            <v>1.3500000000000001E-3</v>
          </cell>
        </row>
        <row r="20">
          <cell r="J20">
            <v>0.15082999999999999</v>
          </cell>
          <cell r="K20">
            <v>0.10083</v>
          </cell>
        </row>
      </sheetData>
      <sheetData sheetId="1"/>
      <sheetData sheetId="2">
        <row r="19">
          <cell r="J19">
            <v>1.0499999999999999E-3</v>
          </cell>
        </row>
      </sheetData>
      <sheetData sheetId="3">
        <row r="19">
          <cell r="J19">
            <v>1.0499999999999999E-3</v>
          </cell>
        </row>
      </sheetData>
      <sheetData sheetId="4">
        <row r="19">
          <cell r="J19">
            <v>1.0499999999999999E-3</v>
          </cell>
        </row>
      </sheetData>
      <sheetData sheetId="5">
        <row r="19">
          <cell r="J19">
            <v>1.0499999999999999E-3</v>
          </cell>
        </row>
      </sheetData>
      <sheetData sheetId="6"/>
      <sheetData sheetId="7"/>
      <sheetData sheetId="8"/>
      <sheetData sheetId="9"/>
      <sheetData sheetId="10"/>
      <sheetData sheetId="11"/>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sheetData sheetId="17"/>
      <sheetData sheetId="18"/>
      <sheetData sheetId="19">
        <row r="19">
          <cell r="J19">
            <v>1.0499999999999999E-3</v>
          </cell>
        </row>
      </sheetData>
      <sheetData sheetId="20"/>
      <sheetData sheetId="21"/>
      <sheetData sheetId="22"/>
      <sheetData sheetId="23"/>
      <sheetData sheetId="24"/>
      <sheetData sheetId="25"/>
      <sheetData sheetId="26"/>
      <sheetData sheetId="27"/>
      <sheetData sheetId="28">
        <row r="19">
          <cell r="J19">
            <v>1.0499999999999999E-3</v>
          </cell>
        </row>
      </sheetData>
      <sheetData sheetId="29">
        <row r="19">
          <cell r="J19">
            <v>1.0499999999999999E-3</v>
          </cell>
        </row>
      </sheetData>
      <sheetData sheetId="30">
        <row r="19">
          <cell r="J19">
            <v>1.0499999999999999E-3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ow r="19">
          <cell r="J19">
            <v>1.0499999999999999E-3</v>
          </cell>
        </row>
      </sheetData>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ow r="19">
          <cell r="J19">
            <v>1.0499999999999999E-3</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ow r="19">
          <cell r="J19">
            <v>1.0499999999999999E-3</v>
          </cell>
        </row>
      </sheetData>
      <sheetData sheetId="937">
        <row r="19">
          <cell r="J19">
            <v>1.0499999999999999E-3</v>
          </cell>
        </row>
      </sheetData>
      <sheetData sheetId="938">
        <row r="19">
          <cell r="J19">
            <v>1.0499999999999999E-3</v>
          </cell>
        </row>
      </sheetData>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ow r="19">
          <cell r="J19">
            <v>1.0499999999999999E-3</v>
          </cell>
        </row>
      </sheetData>
      <sheetData sheetId="976" refreshError="1"/>
      <sheetData sheetId="977" refreshError="1"/>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ow r="19">
          <cell r="J19">
            <v>1.0499999999999999E-3</v>
          </cell>
        </row>
      </sheetData>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ow r="19">
          <cell r="J19">
            <v>1.0499999999999999E-3</v>
          </cell>
        </row>
      </sheetData>
      <sheetData sheetId="1006">
        <row r="19">
          <cell r="J19">
            <v>1.0499999999999999E-3</v>
          </cell>
        </row>
      </sheetData>
      <sheetData sheetId="1007">
        <row r="19">
          <cell r="J19">
            <v>1.0499999999999999E-3</v>
          </cell>
        </row>
      </sheetData>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9">
          <cell r="J19">
            <v>1.0499999999999999E-3</v>
          </cell>
        </row>
      </sheetData>
      <sheetData sheetId="1441">
        <row r="19">
          <cell r="J19">
            <v>1.0499999999999999E-3</v>
          </cell>
        </row>
      </sheetData>
      <sheetData sheetId="1442">
        <row r="19">
          <cell r="J19">
            <v>1.0499999999999999E-3</v>
          </cell>
        </row>
      </sheetData>
      <sheetData sheetId="1443">
        <row r="19">
          <cell r="J19">
            <v>1.0499999999999999E-3</v>
          </cell>
        </row>
      </sheetData>
      <sheetData sheetId="1444">
        <row r="19">
          <cell r="J19">
            <v>1.0499999999999999E-3</v>
          </cell>
        </row>
      </sheetData>
      <sheetData sheetId="1445">
        <row r="19">
          <cell r="J19">
            <v>1.0499999999999999E-3</v>
          </cell>
        </row>
      </sheetData>
      <sheetData sheetId="1446">
        <row r="19">
          <cell r="J19">
            <v>1.0499999999999999E-3</v>
          </cell>
        </row>
      </sheetData>
      <sheetData sheetId="1447">
        <row r="19">
          <cell r="J19">
            <v>1.0499999999999999E-3</v>
          </cell>
        </row>
      </sheetData>
      <sheetData sheetId="1448">
        <row r="19">
          <cell r="J19">
            <v>1.0499999999999999E-3</v>
          </cell>
        </row>
      </sheetData>
      <sheetData sheetId="1449">
        <row r="19">
          <cell r="J19">
            <v>1.0499999999999999E-3</v>
          </cell>
        </row>
      </sheetData>
      <sheetData sheetId="1450">
        <row r="19">
          <cell r="J19">
            <v>1.0499999999999999E-3</v>
          </cell>
        </row>
      </sheetData>
      <sheetData sheetId="1451">
        <row r="19">
          <cell r="J19">
            <v>1.0499999999999999E-3</v>
          </cell>
        </row>
      </sheetData>
      <sheetData sheetId="1452">
        <row r="19">
          <cell r="J19">
            <v>1.0499999999999999E-3</v>
          </cell>
        </row>
      </sheetData>
      <sheetData sheetId="1453">
        <row r="19">
          <cell r="J19">
            <v>1.0499999999999999E-3</v>
          </cell>
        </row>
      </sheetData>
      <sheetData sheetId="1454">
        <row r="19">
          <cell r="J19">
            <v>1.0499999999999999E-3</v>
          </cell>
        </row>
      </sheetData>
      <sheetData sheetId="1455">
        <row r="19">
          <cell r="J19">
            <v>1.0499999999999999E-3</v>
          </cell>
        </row>
      </sheetData>
      <sheetData sheetId="1456">
        <row r="19">
          <cell r="J19">
            <v>1.0499999999999999E-3</v>
          </cell>
        </row>
      </sheetData>
      <sheetData sheetId="1457">
        <row r="19">
          <cell r="J19">
            <v>1.0499999999999999E-3</v>
          </cell>
        </row>
      </sheetData>
      <sheetData sheetId="1458">
        <row r="19">
          <cell r="J19">
            <v>1.0499999999999999E-3</v>
          </cell>
        </row>
      </sheetData>
      <sheetData sheetId="1459">
        <row r="19">
          <cell r="J19">
            <v>1.0499999999999999E-3</v>
          </cell>
        </row>
      </sheetData>
      <sheetData sheetId="1460">
        <row r="19">
          <cell r="J19">
            <v>1.0499999999999999E-3</v>
          </cell>
        </row>
      </sheetData>
      <sheetData sheetId="1461">
        <row r="19">
          <cell r="J19">
            <v>1.0499999999999999E-3</v>
          </cell>
        </row>
      </sheetData>
      <sheetData sheetId="1462">
        <row r="19">
          <cell r="J19">
            <v>1.0499999999999999E-3</v>
          </cell>
        </row>
      </sheetData>
      <sheetData sheetId="1463">
        <row r="19">
          <cell r="J19">
            <v>1.0499999999999999E-3</v>
          </cell>
        </row>
      </sheetData>
      <sheetData sheetId="1464">
        <row r="19">
          <cell r="J19">
            <v>1.0499999999999999E-3</v>
          </cell>
        </row>
      </sheetData>
      <sheetData sheetId="1465">
        <row r="19">
          <cell r="J19">
            <v>1.0499999999999999E-3</v>
          </cell>
        </row>
      </sheetData>
      <sheetData sheetId="1466">
        <row r="19">
          <cell r="J19">
            <v>1.0499999999999999E-3</v>
          </cell>
        </row>
      </sheetData>
      <sheetData sheetId="1467">
        <row r="19">
          <cell r="J19">
            <v>1.0499999999999999E-3</v>
          </cell>
        </row>
      </sheetData>
      <sheetData sheetId="1468">
        <row r="19">
          <cell r="J19">
            <v>1.0499999999999999E-3</v>
          </cell>
        </row>
      </sheetData>
      <sheetData sheetId="1469">
        <row r="19">
          <cell r="J19">
            <v>1.0499999999999999E-3</v>
          </cell>
        </row>
      </sheetData>
      <sheetData sheetId="1470">
        <row r="19">
          <cell r="J19">
            <v>1.0499999999999999E-3</v>
          </cell>
        </row>
      </sheetData>
      <sheetData sheetId="1471">
        <row r="19">
          <cell r="J19">
            <v>1.0499999999999999E-3</v>
          </cell>
        </row>
      </sheetData>
      <sheetData sheetId="1472">
        <row r="19">
          <cell r="J19">
            <v>1.0499999999999999E-3</v>
          </cell>
        </row>
      </sheetData>
      <sheetData sheetId="1473">
        <row r="19">
          <cell r="J19">
            <v>1.0499999999999999E-3</v>
          </cell>
        </row>
      </sheetData>
      <sheetData sheetId="1474">
        <row r="19">
          <cell r="J19">
            <v>1.0499999999999999E-3</v>
          </cell>
        </row>
      </sheetData>
      <sheetData sheetId="1475">
        <row r="19">
          <cell r="J19">
            <v>1.0499999999999999E-3</v>
          </cell>
        </row>
      </sheetData>
      <sheetData sheetId="1476">
        <row r="19">
          <cell r="J19">
            <v>1.0499999999999999E-3</v>
          </cell>
        </row>
      </sheetData>
      <sheetData sheetId="1477">
        <row r="19">
          <cell r="J19">
            <v>1.0499999999999999E-3</v>
          </cell>
        </row>
      </sheetData>
      <sheetData sheetId="1478">
        <row r="19">
          <cell r="J19">
            <v>1.0499999999999999E-3</v>
          </cell>
        </row>
      </sheetData>
      <sheetData sheetId="1479">
        <row r="19">
          <cell r="J19">
            <v>1.0499999999999999E-3</v>
          </cell>
        </row>
      </sheetData>
      <sheetData sheetId="1480">
        <row r="19">
          <cell r="J19">
            <v>1.0499999999999999E-3</v>
          </cell>
        </row>
      </sheetData>
      <sheetData sheetId="1481">
        <row r="19">
          <cell r="J19">
            <v>1.0499999999999999E-3</v>
          </cell>
        </row>
      </sheetData>
      <sheetData sheetId="1482">
        <row r="19">
          <cell r="J19">
            <v>1.0499999999999999E-3</v>
          </cell>
        </row>
      </sheetData>
      <sheetData sheetId="1483">
        <row r="19">
          <cell r="J19">
            <v>1.0499999999999999E-3</v>
          </cell>
        </row>
      </sheetData>
      <sheetData sheetId="1484">
        <row r="19">
          <cell r="J19">
            <v>1.0499999999999999E-3</v>
          </cell>
        </row>
      </sheetData>
      <sheetData sheetId="1485">
        <row r="19">
          <cell r="J19">
            <v>1.0499999999999999E-3</v>
          </cell>
        </row>
      </sheetData>
      <sheetData sheetId="1486">
        <row r="19">
          <cell r="J19">
            <v>1.0499999999999999E-3</v>
          </cell>
        </row>
      </sheetData>
      <sheetData sheetId="1487">
        <row r="19">
          <cell r="J19">
            <v>1.0499999999999999E-3</v>
          </cell>
        </row>
      </sheetData>
      <sheetData sheetId="1488">
        <row r="19">
          <cell r="J19">
            <v>1.0499999999999999E-3</v>
          </cell>
        </row>
      </sheetData>
      <sheetData sheetId="1489">
        <row r="19">
          <cell r="J19">
            <v>1.0499999999999999E-3</v>
          </cell>
        </row>
      </sheetData>
      <sheetData sheetId="1490">
        <row r="19">
          <cell r="J19">
            <v>1.0499999999999999E-3</v>
          </cell>
        </row>
      </sheetData>
      <sheetData sheetId="1491">
        <row r="19">
          <cell r="J19">
            <v>1.0499999999999999E-3</v>
          </cell>
        </row>
      </sheetData>
      <sheetData sheetId="1492">
        <row r="19">
          <cell r="J19">
            <v>1.0499999999999999E-3</v>
          </cell>
        </row>
      </sheetData>
      <sheetData sheetId="1493">
        <row r="19">
          <cell r="J19">
            <v>1.0499999999999999E-3</v>
          </cell>
        </row>
      </sheetData>
      <sheetData sheetId="1494">
        <row r="19">
          <cell r="J19">
            <v>1.0499999999999999E-3</v>
          </cell>
        </row>
      </sheetData>
      <sheetData sheetId="1495">
        <row r="19">
          <cell r="J19">
            <v>1.0499999999999999E-3</v>
          </cell>
        </row>
      </sheetData>
      <sheetData sheetId="1496">
        <row r="19">
          <cell r="J19">
            <v>1.0499999999999999E-3</v>
          </cell>
        </row>
      </sheetData>
      <sheetData sheetId="1497">
        <row r="19">
          <cell r="J19">
            <v>1.0499999999999999E-3</v>
          </cell>
        </row>
      </sheetData>
      <sheetData sheetId="1498">
        <row r="19">
          <cell r="J19">
            <v>1.0499999999999999E-3</v>
          </cell>
        </row>
      </sheetData>
      <sheetData sheetId="1499">
        <row r="19">
          <cell r="J19">
            <v>1.0499999999999999E-3</v>
          </cell>
        </row>
      </sheetData>
      <sheetData sheetId="1500">
        <row r="19">
          <cell r="J19">
            <v>1.0499999999999999E-3</v>
          </cell>
        </row>
      </sheetData>
      <sheetData sheetId="1501">
        <row r="19">
          <cell r="J19">
            <v>1.0499999999999999E-3</v>
          </cell>
        </row>
      </sheetData>
      <sheetData sheetId="1502">
        <row r="19">
          <cell r="J19">
            <v>1.0499999999999999E-3</v>
          </cell>
        </row>
      </sheetData>
      <sheetData sheetId="1503">
        <row r="19">
          <cell r="J19">
            <v>1.0499999999999999E-3</v>
          </cell>
        </row>
      </sheetData>
      <sheetData sheetId="1504">
        <row r="19">
          <cell r="J19">
            <v>1.0499999999999999E-3</v>
          </cell>
        </row>
      </sheetData>
      <sheetData sheetId="1505">
        <row r="19">
          <cell r="J19">
            <v>1.0499999999999999E-3</v>
          </cell>
        </row>
      </sheetData>
      <sheetData sheetId="1506">
        <row r="19">
          <cell r="J19">
            <v>1.0499999999999999E-3</v>
          </cell>
        </row>
      </sheetData>
      <sheetData sheetId="1507">
        <row r="19">
          <cell r="J19">
            <v>1.0499999999999999E-3</v>
          </cell>
        </row>
      </sheetData>
      <sheetData sheetId="1508">
        <row r="19">
          <cell r="J19">
            <v>1.0499999999999999E-3</v>
          </cell>
        </row>
      </sheetData>
      <sheetData sheetId="1509">
        <row r="19">
          <cell r="J19">
            <v>1.0499999999999999E-3</v>
          </cell>
        </row>
      </sheetData>
      <sheetData sheetId="1510">
        <row r="19">
          <cell r="J19">
            <v>1.0499999999999999E-3</v>
          </cell>
        </row>
      </sheetData>
      <sheetData sheetId="1511">
        <row r="19">
          <cell r="J19">
            <v>1.0499999999999999E-3</v>
          </cell>
        </row>
      </sheetData>
      <sheetData sheetId="1512">
        <row r="19">
          <cell r="J19">
            <v>1.0499999999999999E-3</v>
          </cell>
        </row>
      </sheetData>
      <sheetData sheetId="1513">
        <row r="19">
          <cell r="J19">
            <v>1.0499999999999999E-3</v>
          </cell>
        </row>
      </sheetData>
      <sheetData sheetId="1514">
        <row r="19">
          <cell r="J19">
            <v>1.0499999999999999E-3</v>
          </cell>
        </row>
      </sheetData>
      <sheetData sheetId="1515">
        <row r="19">
          <cell r="J19">
            <v>1.0499999999999999E-3</v>
          </cell>
        </row>
      </sheetData>
      <sheetData sheetId="1516">
        <row r="19">
          <cell r="J19">
            <v>1.0499999999999999E-3</v>
          </cell>
        </row>
      </sheetData>
      <sheetData sheetId="1517">
        <row r="19">
          <cell r="J19">
            <v>1.0499999999999999E-3</v>
          </cell>
        </row>
      </sheetData>
      <sheetData sheetId="1518">
        <row r="19">
          <cell r="J19">
            <v>1.0499999999999999E-3</v>
          </cell>
        </row>
      </sheetData>
      <sheetData sheetId="1519">
        <row r="19">
          <cell r="J19">
            <v>1.0499999999999999E-3</v>
          </cell>
        </row>
      </sheetData>
      <sheetData sheetId="1520">
        <row r="19">
          <cell r="J19">
            <v>1.0499999999999999E-3</v>
          </cell>
        </row>
      </sheetData>
      <sheetData sheetId="1521">
        <row r="19">
          <cell r="J19">
            <v>1.0499999999999999E-3</v>
          </cell>
        </row>
      </sheetData>
      <sheetData sheetId="1522">
        <row r="19">
          <cell r="J19">
            <v>1.0499999999999999E-3</v>
          </cell>
        </row>
      </sheetData>
      <sheetData sheetId="1523">
        <row r="19">
          <cell r="J19">
            <v>1.0499999999999999E-3</v>
          </cell>
        </row>
      </sheetData>
      <sheetData sheetId="1524">
        <row r="19">
          <cell r="J19">
            <v>1.0499999999999999E-3</v>
          </cell>
        </row>
      </sheetData>
      <sheetData sheetId="1525">
        <row r="19">
          <cell r="J19">
            <v>1.0499999999999999E-3</v>
          </cell>
        </row>
      </sheetData>
      <sheetData sheetId="1526">
        <row r="19">
          <cell r="J19">
            <v>1.0499999999999999E-3</v>
          </cell>
        </row>
      </sheetData>
      <sheetData sheetId="1527">
        <row r="19">
          <cell r="J19">
            <v>1.0499999999999999E-3</v>
          </cell>
        </row>
      </sheetData>
      <sheetData sheetId="1528">
        <row r="19">
          <cell r="J19">
            <v>1.0499999999999999E-3</v>
          </cell>
        </row>
      </sheetData>
      <sheetData sheetId="1529">
        <row r="19">
          <cell r="J19">
            <v>1.0499999999999999E-3</v>
          </cell>
        </row>
      </sheetData>
      <sheetData sheetId="1530">
        <row r="19">
          <cell r="J19">
            <v>1.0499999999999999E-3</v>
          </cell>
        </row>
      </sheetData>
      <sheetData sheetId="1531">
        <row r="19">
          <cell r="J19">
            <v>1.0499999999999999E-3</v>
          </cell>
        </row>
      </sheetData>
      <sheetData sheetId="1532">
        <row r="19">
          <cell r="J19">
            <v>1.0499999999999999E-3</v>
          </cell>
        </row>
      </sheetData>
      <sheetData sheetId="1533">
        <row r="19">
          <cell r="J19">
            <v>1.0499999999999999E-3</v>
          </cell>
        </row>
      </sheetData>
      <sheetData sheetId="1534">
        <row r="19">
          <cell r="J19">
            <v>1.0499999999999999E-3</v>
          </cell>
        </row>
      </sheetData>
      <sheetData sheetId="1535">
        <row r="19">
          <cell r="J19">
            <v>1.0499999999999999E-3</v>
          </cell>
        </row>
      </sheetData>
      <sheetData sheetId="1536">
        <row r="19">
          <cell r="J19">
            <v>1.0499999999999999E-3</v>
          </cell>
        </row>
      </sheetData>
      <sheetData sheetId="1537">
        <row r="19">
          <cell r="J19">
            <v>1.0499999999999999E-3</v>
          </cell>
        </row>
      </sheetData>
      <sheetData sheetId="1538">
        <row r="19">
          <cell r="J19">
            <v>1.0499999999999999E-3</v>
          </cell>
        </row>
      </sheetData>
      <sheetData sheetId="1539">
        <row r="19">
          <cell r="J19">
            <v>1.0499999999999999E-3</v>
          </cell>
        </row>
      </sheetData>
      <sheetData sheetId="1540">
        <row r="19">
          <cell r="J19">
            <v>1.0499999999999999E-3</v>
          </cell>
        </row>
      </sheetData>
      <sheetData sheetId="1541">
        <row r="19">
          <cell r="J19">
            <v>1.0499999999999999E-3</v>
          </cell>
        </row>
      </sheetData>
      <sheetData sheetId="1542">
        <row r="19">
          <cell r="J19">
            <v>1.0499999999999999E-3</v>
          </cell>
        </row>
      </sheetData>
      <sheetData sheetId="1543">
        <row r="19">
          <cell r="J19">
            <v>1.0499999999999999E-3</v>
          </cell>
        </row>
      </sheetData>
      <sheetData sheetId="1544">
        <row r="19">
          <cell r="J19">
            <v>1.0499999999999999E-3</v>
          </cell>
        </row>
      </sheetData>
      <sheetData sheetId="1545">
        <row r="19">
          <cell r="J19">
            <v>1.0499999999999999E-3</v>
          </cell>
        </row>
      </sheetData>
      <sheetData sheetId="1546">
        <row r="19">
          <cell r="J19">
            <v>1.0499999999999999E-3</v>
          </cell>
        </row>
      </sheetData>
      <sheetData sheetId="1547">
        <row r="19">
          <cell r="J19">
            <v>1.0499999999999999E-3</v>
          </cell>
        </row>
      </sheetData>
      <sheetData sheetId="1548">
        <row r="19">
          <cell r="J19">
            <v>1.0499999999999999E-3</v>
          </cell>
        </row>
      </sheetData>
      <sheetData sheetId="1549">
        <row r="19">
          <cell r="J19">
            <v>1.0499999999999999E-3</v>
          </cell>
        </row>
      </sheetData>
      <sheetData sheetId="1550">
        <row r="19">
          <cell r="J19">
            <v>1.0499999999999999E-3</v>
          </cell>
        </row>
      </sheetData>
      <sheetData sheetId="1551">
        <row r="19">
          <cell r="J19">
            <v>1.0499999999999999E-3</v>
          </cell>
        </row>
      </sheetData>
      <sheetData sheetId="1552">
        <row r="19">
          <cell r="J19">
            <v>1.0499999999999999E-3</v>
          </cell>
        </row>
      </sheetData>
      <sheetData sheetId="1553">
        <row r="19">
          <cell r="J19">
            <v>1.0499999999999999E-3</v>
          </cell>
        </row>
      </sheetData>
      <sheetData sheetId="1554">
        <row r="19">
          <cell r="J19">
            <v>1.0499999999999999E-3</v>
          </cell>
        </row>
      </sheetData>
      <sheetData sheetId="1555">
        <row r="19">
          <cell r="J19">
            <v>1.0499999999999999E-3</v>
          </cell>
        </row>
      </sheetData>
      <sheetData sheetId="1556">
        <row r="19">
          <cell r="J19">
            <v>1.0499999999999999E-3</v>
          </cell>
        </row>
      </sheetData>
      <sheetData sheetId="1557">
        <row r="19">
          <cell r="J19">
            <v>1.0499999999999999E-3</v>
          </cell>
        </row>
      </sheetData>
      <sheetData sheetId="1558">
        <row r="19">
          <cell r="J19">
            <v>1.0499999999999999E-3</v>
          </cell>
        </row>
      </sheetData>
      <sheetData sheetId="1559">
        <row r="19">
          <cell r="J19">
            <v>1.0499999999999999E-3</v>
          </cell>
        </row>
      </sheetData>
      <sheetData sheetId="1560">
        <row r="19">
          <cell r="J19">
            <v>1.0499999999999999E-3</v>
          </cell>
        </row>
      </sheetData>
      <sheetData sheetId="1561">
        <row r="19">
          <cell r="J19">
            <v>1.0499999999999999E-3</v>
          </cell>
        </row>
      </sheetData>
      <sheetData sheetId="1562">
        <row r="19">
          <cell r="J19">
            <v>1.0499999999999999E-3</v>
          </cell>
        </row>
      </sheetData>
      <sheetData sheetId="1563">
        <row r="19">
          <cell r="J19">
            <v>1.0499999999999999E-3</v>
          </cell>
        </row>
      </sheetData>
      <sheetData sheetId="1564">
        <row r="19">
          <cell r="J19">
            <v>1.0499999999999999E-3</v>
          </cell>
        </row>
      </sheetData>
      <sheetData sheetId="1565">
        <row r="19">
          <cell r="J19">
            <v>1.0499999999999999E-3</v>
          </cell>
        </row>
      </sheetData>
      <sheetData sheetId="1566">
        <row r="19">
          <cell r="J19">
            <v>1.0499999999999999E-3</v>
          </cell>
        </row>
      </sheetData>
      <sheetData sheetId="1567">
        <row r="19">
          <cell r="J19">
            <v>1.0499999999999999E-3</v>
          </cell>
        </row>
      </sheetData>
      <sheetData sheetId="1568">
        <row r="19">
          <cell r="J19">
            <v>1.0499999999999999E-3</v>
          </cell>
        </row>
      </sheetData>
      <sheetData sheetId="1569">
        <row r="19">
          <cell r="J19">
            <v>1.0499999999999999E-3</v>
          </cell>
        </row>
      </sheetData>
      <sheetData sheetId="1570">
        <row r="19">
          <cell r="J19">
            <v>1.0499999999999999E-3</v>
          </cell>
        </row>
      </sheetData>
      <sheetData sheetId="1571">
        <row r="19">
          <cell r="J19">
            <v>1.0499999999999999E-3</v>
          </cell>
        </row>
      </sheetData>
      <sheetData sheetId="1572">
        <row r="19">
          <cell r="J19">
            <v>1.0499999999999999E-3</v>
          </cell>
        </row>
      </sheetData>
      <sheetData sheetId="1573">
        <row r="19">
          <cell r="J19">
            <v>1.0499999999999999E-3</v>
          </cell>
        </row>
      </sheetData>
      <sheetData sheetId="1574">
        <row r="19">
          <cell r="J19">
            <v>1.0499999999999999E-3</v>
          </cell>
        </row>
      </sheetData>
      <sheetData sheetId="1575">
        <row r="19">
          <cell r="J19">
            <v>1.0499999999999999E-3</v>
          </cell>
        </row>
      </sheetData>
      <sheetData sheetId="1576">
        <row r="19">
          <cell r="J19">
            <v>1.0499999999999999E-3</v>
          </cell>
        </row>
      </sheetData>
      <sheetData sheetId="1577">
        <row r="19">
          <cell r="J19">
            <v>1.0499999999999999E-3</v>
          </cell>
        </row>
      </sheetData>
      <sheetData sheetId="1578">
        <row r="19">
          <cell r="J19">
            <v>1.0499999999999999E-3</v>
          </cell>
        </row>
      </sheetData>
      <sheetData sheetId="1579">
        <row r="19">
          <cell r="J19">
            <v>1.0499999999999999E-3</v>
          </cell>
        </row>
      </sheetData>
      <sheetData sheetId="1580">
        <row r="19">
          <cell r="J19">
            <v>1.0499999999999999E-3</v>
          </cell>
        </row>
      </sheetData>
      <sheetData sheetId="1581">
        <row r="19">
          <cell r="J19">
            <v>1.0499999999999999E-3</v>
          </cell>
        </row>
      </sheetData>
      <sheetData sheetId="1582">
        <row r="19">
          <cell r="J19">
            <v>1.0499999999999999E-3</v>
          </cell>
        </row>
      </sheetData>
      <sheetData sheetId="1583">
        <row r="19">
          <cell r="J19">
            <v>1.0499999999999999E-3</v>
          </cell>
        </row>
      </sheetData>
      <sheetData sheetId="1584">
        <row r="19">
          <cell r="J19">
            <v>1.0499999999999999E-3</v>
          </cell>
        </row>
      </sheetData>
      <sheetData sheetId="1585">
        <row r="19">
          <cell r="J19">
            <v>1.0499999999999999E-3</v>
          </cell>
        </row>
      </sheetData>
      <sheetData sheetId="1586">
        <row r="19">
          <cell r="J19">
            <v>1.0499999999999999E-3</v>
          </cell>
        </row>
      </sheetData>
      <sheetData sheetId="1587">
        <row r="19">
          <cell r="J19">
            <v>1.0499999999999999E-3</v>
          </cell>
        </row>
      </sheetData>
      <sheetData sheetId="1588">
        <row r="19">
          <cell r="J19">
            <v>1.0499999999999999E-3</v>
          </cell>
        </row>
      </sheetData>
      <sheetData sheetId="1589">
        <row r="19">
          <cell r="J19">
            <v>1.0499999999999999E-3</v>
          </cell>
        </row>
      </sheetData>
      <sheetData sheetId="1590">
        <row r="19">
          <cell r="J19">
            <v>1.0499999999999999E-3</v>
          </cell>
        </row>
      </sheetData>
      <sheetData sheetId="1591">
        <row r="19">
          <cell r="J19">
            <v>1.0499999999999999E-3</v>
          </cell>
        </row>
      </sheetData>
      <sheetData sheetId="1592">
        <row r="19">
          <cell r="J19">
            <v>1.0499999999999999E-3</v>
          </cell>
        </row>
      </sheetData>
      <sheetData sheetId="1593">
        <row r="19">
          <cell r="J19">
            <v>1.0499999999999999E-3</v>
          </cell>
        </row>
      </sheetData>
      <sheetData sheetId="1594">
        <row r="19">
          <cell r="J19">
            <v>1.0499999999999999E-3</v>
          </cell>
        </row>
      </sheetData>
      <sheetData sheetId="1595">
        <row r="19">
          <cell r="J19">
            <v>1.0499999999999999E-3</v>
          </cell>
        </row>
      </sheetData>
      <sheetData sheetId="1596">
        <row r="19">
          <cell r="J19">
            <v>1.0499999999999999E-3</v>
          </cell>
        </row>
      </sheetData>
      <sheetData sheetId="1597">
        <row r="19">
          <cell r="J19">
            <v>1.0499999999999999E-3</v>
          </cell>
        </row>
      </sheetData>
      <sheetData sheetId="1598">
        <row r="19">
          <cell r="J19">
            <v>1.0499999999999999E-3</v>
          </cell>
        </row>
      </sheetData>
      <sheetData sheetId="1599">
        <row r="19">
          <cell r="J19">
            <v>1.0499999999999999E-3</v>
          </cell>
        </row>
      </sheetData>
      <sheetData sheetId="1600">
        <row r="19">
          <cell r="J19">
            <v>1.0499999999999999E-3</v>
          </cell>
        </row>
      </sheetData>
      <sheetData sheetId="1601">
        <row r="19">
          <cell r="J19">
            <v>1.0499999999999999E-3</v>
          </cell>
        </row>
      </sheetData>
      <sheetData sheetId="1602">
        <row r="19">
          <cell r="J19">
            <v>1.0499999999999999E-3</v>
          </cell>
        </row>
      </sheetData>
      <sheetData sheetId="1603">
        <row r="19">
          <cell r="J19">
            <v>1.0499999999999999E-3</v>
          </cell>
        </row>
      </sheetData>
      <sheetData sheetId="1604">
        <row r="19">
          <cell r="J19">
            <v>1.0499999999999999E-3</v>
          </cell>
        </row>
      </sheetData>
      <sheetData sheetId="1605">
        <row r="19">
          <cell r="J19">
            <v>1.0499999999999999E-3</v>
          </cell>
        </row>
      </sheetData>
      <sheetData sheetId="1606">
        <row r="19">
          <cell r="J19">
            <v>1.0499999999999999E-3</v>
          </cell>
        </row>
      </sheetData>
      <sheetData sheetId="1607">
        <row r="19">
          <cell r="J19">
            <v>1.0499999999999999E-3</v>
          </cell>
        </row>
      </sheetData>
      <sheetData sheetId="1608">
        <row r="19">
          <cell r="J19">
            <v>1.0499999999999999E-3</v>
          </cell>
        </row>
      </sheetData>
      <sheetData sheetId="1609">
        <row r="19">
          <cell r="J19">
            <v>1.0499999999999999E-3</v>
          </cell>
        </row>
      </sheetData>
      <sheetData sheetId="1610">
        <row r="19">
          <cell r="J19">
            <v>1.0499999999999999E-3</v>
          </cell>
        </row>
      </sheetData>
      <sheetData sheetId="1611">
        <row r="19">
          <cell r="J19">
            <v>1.0499999999999999E-3</v>
          </cell>
        </row>
      </sheetData>
      <sheetData sheetId="1612">
        <row r="19">
          <cell r="J19">
            <v>1.0499999999999999E-3</v>
          </cell>
        </row>
      </sheetData>
      <sheetData sheetId="1613">
        <row r="19">
          <cell r="J19">
            <v>1.0499999999999999E-3</v>
          </cell>
        </row>
      </sheetData>
      <sheetData sheetId="1614">
        <row r="19">
          <cell r="J19">
            <v>1.0499999999999999E-3</v>
          </cell>
        </row>
      </sheetData>
      <sheetData sheetId="1615">
        <row r="19">
          <cell r="J19">
            <v>1.0499999999999999E-3</v>
          </cell>
        </row>
      </sheetData>
      <sheetData sheetId="1616">
        <row r="19">
          <cell r="J19">
            <v>1.0499999999999999E-3</v>
          </cell>
        </row>
      </sheetData>
      <sheetData sheetId="1617">
        <row r="19">
          <cell r="J19">
            <v>1.0499999999999999E-3</v>
          </cell>
        </row>
      </sheetData>
      <sheetData sheetId="1618">
        <row r="19">
          <cell r="J19">
            <v>1.0499999999999999E-3</v>
          </cell>
        </row>
      </sheetData>
      <sheetData sheetId="1619">
        <row r="19">
          <cell r="J19">
            <v>1.0499999999999999E-3</v>
          </cell>
        </row>
      </sheetData>
      <sheetData sheetId="1620">
        <row r="19">
          <cell r="J19">
            <v>1.0499999999999999E-3</v>
          </cell>
        </row>
      </sheetData>
      <sheetData sheetId="1621">
        <row r="19">
          <cell r="J19">
            <v>1.0499999999999999E-3</v>
          </cell>
        </row>
      </sheetData>
      <sheetData sheetId="1622">
        <row r="19">
          <cell r="J19">
            <v>1.0499999999999999E-3</v>
          </cell>
        </row>
      </sheetData>
      <sheetData sheetId="1623">
        <row r="19">
          <cell r="J19">
            <v>1.0499999999999999E-3</v>
          </cell>
        </row>
      </sheetData>
      <sheetData sheetId="1624">
        <row r="19">
          <cell r="J19">
            <v>1.0499999999999999E-3</v>
          </cell>
        </row>
      </sheetData>
      <sheetData sheetId="1625">
        <row r="19">
          <cell r="J19">
            <v>1.0499999999999999E-3</v>
          </cell>
        </row>
      </sheetData>
      <sheetData sheetId="1626">
        <row r="19">
          <cell r="J19">
            <v>1.0499999999999999E-3</v>
          </cell>
        </row>
      </sheetData>
      <sheetData sheetId="1627">
        <row r="19">
          <cell r="J19">
            <v>1.0499999999999999E-3</v>
          </cell>
        </row>
      </sheetData>
      <sheetData sheetId="1628">
        <row r="19">
          <cell r="J19">
            <v>1.0499999999999999E-3</v>
          </cell>
        </row>
      </sheetData>
      <sheetData sheetId="1629">
        <row r="19">
          <cell r="J19">
            <v>1.0499999999999999E-3</v>
          </cell>
        </row>
      </sheetData>
      <sheetData sheetId="1630">
        <row r="19">
          <cell r="J19">
            <v>1.0499999999999999E-3</v>
          </cell>
        </row>
      </sheetData>
      <sheetData sheetId="1631">
        <row r="19">
          <cell r="J19">
            <v>1.0499999999999999E-3</v>
          </cell>
        </row>
      </sheetData>
      <sheetData sheetId="1632">
        <row r="19">
          <cell r="J19">
            <v>1.0499999999999999E-3</v>
          </cell>
        </row>
      </sheetData>
      <sheetData sheetId="1633">
        <row r="19">
          <cell r="J19">
            <v>1.0499999999999999E-3</v>
          </cell>
        </row>
      </sheetData>
      <sheetData sheetId="1634">
        <row r="19">
          <cell r="J19">
            <v>1.0499999999999999E-3</v>
          </cell>
        </row>
      </sheetData>
      <sheetData sheetId="1635">
        <row r="19">
          <cell r="J19">
            <v>1.0499999999999999E-3</v>
          </cell>
        </row>
      </sheetData>
      <sheetData sheetId="1636">
        <row r="19">
          <cell r="J19">
            <v>1.0499999999999999E-3</v>
          </cell>
        </row>
      </sheetData>
      <sheetData sheetId="1637">
        <row r="19">
          <cell r="J19">
            <v>1.0499999999999999E-3</v>
          </cell>
        </row>
      </sheetData>
      <sheetData sheetId="1638">
        <row r="19">
          <cell r="J19">
            <v>1.0499999999999999E-3</v>
          </cell>
        </row>
      </sheetData>
      <sheetData sheetId="1639">
        <row r="19">
          <cell r="J19">
            <v>1.0499999999999999E-3</v>
          </cell>
        </row>
      </sheetData>
      <sheetData sheetId="1640">
        <row r="19">
          <cell r="J19">
            <v>1.0499999999999999E-3</v>
          </cell>
        </row>
      </sheetData>
      <sheetData sheetId="1641">
        <row r="19">
          <cell r="J19">
            <v>1.0499999999999999E-3</v>
          </cell>
        </row>
      </sheetData>
      <sheetData sheetId="1642">
        <row r="19">
          <cell r="J19">
            <v>1.0499999999999999E-3</v>
          </cell>
        </row>
      </sheetData>
      <sheetData sheetId="1643">
        <row r="19">
          <cell r="J19">
            <v>1.0499999999999999E-3</v>
          </cell>
        </row>
      </sheetData>
      <sheetData sheetId="1644">
        <row r="19">
          <cell r="J19">
            <v>1.0499999999999999E-3</v>
          </cell>
        </row>
      </sheetData>
      <sheetData sheetId="1645">
        <row r="19">
          <cell r="J19">
            <v>1.0499999999999999E-3</v>
          </cell>
        </row>
      </sheetData>
      <sheetData sheetId="1646">
        <row r="19">
          <cell r="J19">
            <v>1.0499999999999999E-3</v>
          </cell>
        </row>
      </sheetData>
      <sheetData sheetId="1647">
        <row r="19">
          <cell r="J19">
            <v>1.0499999999999999E-3</v>
          </cell>
        </row>
      </sheetData>
      <sheetData sheetId="1648">
        <row r="19">
          <cell r="J19">
            <v>1.0499999999999999E-3</v>
          </cell>
        </row>
      </sheetData>
      <sheetData sheetId="1649">
        <row r="19">
          <cell r="J19">
            <v>1.0499999999999999E-3</v>
          </cell>
        </row>
      </sheetData>
      <sheetData sheetId="1650">
        <row r="19">
          <cell r="J19">
            <v>1.0499999999999999E-3</v>
          </cell>
        </row>
      </sheetData>
      <sheetData sheetId="1651">
        <row r="19">
          <cell r="J19">
            <v>1.0499999999999999E-3</v>
          </cell>
        </row>
      </sheetData>
      <sheetData sheetId="1652">
        <row r="19">
          <cell r="J19">
            <v>1.0499999999999999E-3</v>
          </cell>
        </row>
      </sheetData>
      <sheetData sheetId="1653">
        <row r="19">
          <cell r="J19">
            <v>1.0499999999999999E-3</v>
          </cell>
        </row>
      </sheetData>
      <sheetData sheetId="1654">
        <row r="19">
          <cell r="J19">
            <v>1.0499999999999999E-3</v>
          </cell>
        </row>
      </sheetData>
      <sheetData sheetId="1655">
        <row r="19">
          <cell r="J19">
            <v>1.0499999999999999E-3</v>
          </cell>
        </row>
      </sheetData>
      <sheetData sheetId="1656">
        <row r="19">
          <cell r="J19">
            <v>1.0499999999999999E-3</v>
          </cell>
        </row>
      </sheetData>
      <sheetData sheetId="1657">
        <row r="19">
          <cell r="J19">
            <v>1.0499999999999999E-3</v>
          </cell>
        </row>
      </sheetData>
      <sheetData sheetId="1658">
        <row r="19">
          <cell r="J19">
            <v>1.0499999999999999E-3</v>
          </cell>
        </row>
      </sheetData>
      <sheetData sheetId="1659">
        <row r="19">
          <cell r="J19">
            <v>1.0499999999999999E-3</v>
          </cell>
        </row>
      </sheetData>
      <sheetData sheetId="1660">
        <row r="19">
          <cell r="J19">
            <v>1.0499999999999999E-3</v>
          </cell>
        </row>
      </sheetData>
      <sheetData sheetId="1661">
        <row r="19">
          <cell r="J19">
            <v>1.0499999999999999E-3</v>
          </cell>
        </row>
      </sheetData>
      <sheetData sheetId="1662">
        <row r="19">
          <cell r="J19">
            <v>1.0499999999999999E-3</v>
          </cell>
        </row>
      </sheetData>
      <sheetData sheetId="1663">
        <row r="19">
          <cell r="J19">
            <v>1.0499999999999999E-3</v>
          </cell>
        </row>
      </sheetData>
      <sheetData sheetId="1664">
        <row r="19">
          <cell r="J19">
            <v>1.0499999999999999E-3</v>
          </cell>
        </row>
      </sheetData>
      <sheetData sheetId="1665">
        <row r="19">
          <cell r="J19">
            <v>1.0499999999999999E-3</v>
          </cell>
        </row>
      </sheetData>
      <sheetData sheetId="1666">
        <row r="19">
          <cell r="J19">
            <v>1.0499999999999999E-3</v>
          </cell>
        </row>
      </sheetData>
      <sheetData sheetId="1667">
        <row r="19">
          <cell r="J19">
            <v>1.0499999999999999E-3</v>
          </cell>
        </row>
      </sheetData>
      <sheetData sheetId="1668">
        <row r="19">
          <cell r="J19">
            <v>1.0499999999999999E-3</v>
          </cell>
        </row>
      </sheetData>
      <sheetData sheetId="1669">
        <row r="19">
          <cell r="J19">
            <v>1.0499999999999999E-3</v>
          </cell>
        </row>
      </sheetData>
      <sheetData sheetId="1670">
        <row r="19">
          <cell r="J19">
            <v>1.0499999999999999E-3</v>
          </cell>
        </row>
      </sheetData>
      <sheetData sheetId="1671">
        <row r="19">
          <cell r="J19">
            <v>1.0499999999999999E-3</v>
          </cell>
        </row>
      </sheetData>
      <sheetData sheetId="1672">
        <row r="19">
          <cell r="J19">
            <v>1.0499999999999999E-3</v>
          </cell>
        </row>
      </sheetData>
      <sheetData sheetId="1673">
        <row r="19">
          <cell r="J19">
            <v>1.0499999999999999E-3</v>
          </cell>
        </row>
      </sheetData>
      <sheetData sheetId="1674">
        <row r="19">
          <cell r="J19">
            <v>1.0499999999999999E-3</v>
          </cell>
        </row>
      </sheetData>
      <sheetData sheetId="1675">
        <row r="19">
          <cell r="J19">
            <v>1.0499999999999999E-3</v>
          </cell>
        </row>
      </sheetData>
      <sheetData sheetId="1676">
        <row r="19">
          <cell r="J19">
            <v>1.0499999999999999E-3</v>
          </cell>
        </row>
      </sheetData>
      <sheetData sheetId="1677">
        <row r="19">
          <cell r="J19">
            <v>1.0499999999999999E-3</v>
          </cell>
        </row>
      </sheetData>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ow r="19">
          <cell r="J19">
            <v>1.0499999999999999E-3</v>
          </cell>
        </row>
      </sheetData>
      <sheetData sheetId="1807">
        <row r="19">
          <cell r="J19">
            <v>1.0499999999999999E-3</v>
          </cell>
        </row>
      </sheetData>
      <sheetData sheetId="1808">
        <row r="19">
          <cell r="J19">
            <v>1.0499999999999999E-3</v>
          </cell>
        </row>
      </sheetData>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row r="19">
          <cell r="J19">
            <v>1.0499999999999999E-3</v>
          </cell>
        </row>
      </sheetData>
      <sheetData sheetId="10299">
        <row r="19">
          <cell r="J19">
            <v>1.0499999999999999E-3</v>
          </cell>
        </row>
      </sheetData>
      <sheetData sheetId="10300">
        <row r="19">
          <cell r="J19">
            <v>1.0499999999999999E-3</v>
          </cell>
        </row>
      </sheetData>
      <sheetData sheetId="10301"/>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efreshError="1"/>
      <sheetData sheetId="10579" refreshError="1"/>
      <sheetData sheetId="10580" refreshError="1"/>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ow r="19">
          <cell r="J19">
            <v>1.0499999999999999E-3</v>
          </cell>
        </row>
      </sheetData>
      <sheetData sheetId="10958">
        <row r="19">
          <cell r="J19">
            <v>1.0499999999999999E-3</v>
          </cell>
        </row>
      </sheetData>
      <sheetData sheetId="10959">
        <row r="19">
          <cell r="J19">
            <v>1.0499999999999999E-3</v>
          </cell>
        </row>
      </sheetData>
      <sheetData sheetId="10960">
        <row r="19">
          <cell r="J19">
            <v>1.0499999999999999E-3</v>
          </cell>
        </row>
      </sheetData>
      <sheetData sheetId="10961">
        <row r="19">
          <cell r="J19">
            <v>1.0499999999999999E-3</v>
          </cell>
        </row>
      </sheetData>
      <sheetData sheetId="10962">
        <row r="19">
          <cell r="J19">
            <v>1.0499999999999999E-3</v>
          </cell>
        </row>
      </sheetData>
      <sheetData sheetId="10963">
        <row r="19">
          <cell r="J19">
            <v>1.0499999999999999E-3</v>
          </cell>
        </row>
      </sheetData>
      <sheetData sheetId="10964">
        <row r="19">
          <cell r="J19">
            <v>1.0499999999999999E-3</v>
          </cell>
        </row>
      </sheetData>
      <sheetData sheetId="10965">
        <row r="19">
          <cell r="J19">
            <v>1.0499999999999999E-3</v>
          </cell>
        </row>
      </sheetData>
      <sheetData sheetId="10966">
        <row r="19">
          <cell r="J19">
            <v>1.0499999999999999E-3</v>
          </cell>
        </row>
      </sheetData>
      <sheetData sheetId="10967" refreshError="1"/>
      <sheetData sheetId="10968" refreshError="1"/>
      <sheetData sheetId="10969" refreshError="1"/>
      <sheetData sheetId="10970" refreshError="1"/>
      <sheetData sheetId="10971" refreshError="1"/>
      <sheetData sheetId="10972">
        <row r="19">
          <cell r="J19">
            <v>1.0499999999999999E-3</v>
          </cell>
        </row>
      </sheetData>
      <sheetData sheetId="10973">
        <row r="19">
          <cell r="J19">
            <v>1.0499999999999999E-3</v>
          </cell>
        </row>
      </sheetData>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ow r="19">
          <cell r="J19">
            <v>1.0499999999999999E-3</v>
          </cell>
        </row>
      </sheetData>
      <sheetData sheetId="11068">
        <row r="19">
          <cell r="J19">
            <v>1.0499999999999999E-3</v>
          </cell>
        </row>
      </sheetData>
      <sheetData sheetId="11069">
        <row r="19">
          <cell r="J19">
            <v>1.0499999999999999E-3</v>
          </cell>
        </row>
      </sheetData>
      <sheetData sheetId="11070">
        <row r="19">
          <cell r="J19">
            <v>1.0499999999999999E-3</v>
          </cell>
        </row>
      </sheetData>
      <sheetData sheetId="11071">
        <row r="19">
          <cell r="J19">
            <v>1.0499999999999999E-3</v>
          </cell>
        </row>
      </sheetData>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sheetData sheetId="11091"/>
      <sheetData sheetId="11092"/>
      <sheetData sheetId="11093"/>
      <sheetData sheetId="11094"/>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ow r="19">
          <cell r="J19">
            <v>1.0499999999999999E-3</v>
          </cell>
        </row>
      </sheetData>
      <sheetData sheetId="11427" refreshError="1"/>
      <sheetData sheetId="11428" refreshError="1"/>
      <sheetData sheetId="11429">
        <row r="19">
          <cell r="J19">
            <v>1.0499999999999999E-3</v>
          </cell>
        </row>
      </sheetData>
      <sheetData sheetId="11430">
        <row r="19">
          <cell r="J19">
            <v>1.0499999999999999E-3</v>
          </cell>
        </row>
      </sheetData>
      <sheetData sheetId="11431">
        <row r="19">
          <cell r="J19">
            <v>1.0499999999999999E-3</v>
          </cell>
        </row>
      </sheetData>
      <sheetData sheetId="11432">
        <row r="19">
          <cell r="J19">
            <v>1.0499999999999999E-3</v>
          </cell>
        </row>
      </sheetData>
      <sheetData sheetId="11433">
        <row r="19">
          <cell r="J19">
            <v>1.0499999999999999E-3</v>
          </cell>
        </row>
      </sheetData>
      <sheetData sheetId="11434">
        <row r="19">
          <cell r="J19">
            <v>1.0499999999999999E-3</v>
          </cell>
        </row>
      </sheetData>
      <sheetData sheetId="11435" refreshError="1"/>
      <sheetData sheetId="11436" refreshError="1"/>
      <sheetData sheetId="11437">
        <row r="19">
          <cell r="J19">
            <v>1.0499999999999999E-3</v>
          </cell>
        </row>
      </sheetData>
      <sheetData sheetId="11438">
        <row r="19">
          <cell r="J19">
            <v>1.0499999999999999E-3</v>
          </cell>
        </row>
      </sheetData>
      <sheetData sheetId="11439">
        <row r="19">
          <cell r="J19">
            <v>1.0499999999999999E-3</v>
          </cell>
        </row>
      </sheetData>
      <sheetData sheetId="11440">
        <row r="19">
          <cell r="J19">
            <v>1.0499999999999999E-3</v>
          </cell>
        </row>
      </sheetData>
      <sheetData sheetId="11441">
        <row r="19">
          <cell r="J19">
            <v>1.0499999999999999E-3</v>
          </cell>
        </row>
      </sheetData>
      <sheetData sheetId="11442">
        <row r="19">
          <cell r="J19">
            <v>1.0499999999999999E-3</v>
          </cell>
        </row>
      </sheetData>
      <sheetData sheetId="11443">
        <row r="19">
          <cell r="J19">
            <v>1.0499999999999999E-3</v>
          </cell>
        </row>
      </sheetData>
      <sheetData sheetId="11444">
        <row r="19">
          <cell r="J19">
            <v>1.0499999999999999E-3</v>
          </cell>
        </row>
      </sheetData>
      <sheetData sheetId="11445">
        <row r="19">
          <cell r="J19">
            <v>1.0499999999999999E-3</v>
          </cell>
        </row>
      </sheetData>
      <sheetData sheetId="11446">
        <row r="19">
          <cell r="J19">
            <v>1.0499999999999999E-3</v>
          </cell>
        </row>
      </sheetData>
      <sheetData sheetId="11447">
        <row r="19">
          <cell r="J19">
            <v>1.0499999999999999E-3</v>
          </cell>
        </row>
      </sheetData>
      <sheetData sheetId="11448">
        <row r="19">
          <cell r="J19">
            <v>1.0499999999999999E-3</v>
          </cell>
        </row>
      </sheetData>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ow r="19">
          <cell r="J19">
            <v>1.0499999999999999E-3</v>
          </cell>
        </row>
      </sheetData>
      <sheetData sheetId="11464">
        <row r="19">
          <cell r="J19">
            <v>1.0499999999999999E-3</v>
          </cell>
        </row>
      </sheetData>
      <sheetData sheetId="11465">
        <row r="19">
          <cell r="J19">
            <v>1.0499999999999999E-3</v>
          </cell>
        </row>
      </sheetData>
      <sheetData sheetId="11466">
        <row r="19">
          <cell r="J19">
            <v>1.0499999999999999E-3</v>
          </cell>
        </row>
      </sheetData>
      <sheetData sheetId="11467">
        <row r="19">
          <cell r="J19">
            <v>1.0499999999999999E-3</v>
          </cell>
        </row>
      </sheetData>
      <sheetData sheetId="11468">
        <row r="19">
          <cell r="J19">
            <v>1.0499999999999999E-3</v>
          </cell>
        </row>
      </sheetData>
      <sheetData sheetId="11469">
        <row r="19">
          <cell r="J19">
            <v>1.0499999999999999E-3</v>
          </cell>
        </row>
      </sheetData>
      <sheetData sheetId="11470">
        <row r="19">
          <cell r="J19">
            <v>1.0499999999999999E-3</v>
          </cell>
        </row>
      </sheetData>
      <sheetData sheetId="11471">
        <row r="19">
          <cell r="J19">
            <v>1.0499999999999999E-3</v>
          </cell>
        </row>
      </sheetData>
      <sheetData sheetId="11472">
        <row r="19">
          <cell r="J19">
            <v>1.0499999999999999E-3</v>
          </cell>
        </row>
      </sheetData>
      <sheetData sheetId="11473">
        <row r="19">
          <cell r="J19">
            <v>1.0499999999999999E-3</v>
          </cell>
        </row>
      </sheetData>
      <sheetData sheetId="11474">
        <row r="19">
          <cell r="J19">
            <v>1.0499999999999999E-3</v>
          </cell>
        </row>
      </sheetData>
      <sheetData sheetId="11475">
        <row r="19">
          <cell r="J19">
            <v>1.0499999999999999E-3</v>
          </cell>
        </row>
      </sheetData>
      <sheetData sheetId="11476">
        <row r="19">
          <cell r="J19">
            <v>1.0499999999999999E-3</v>
          </cell>
        </row>
      </sheetData>
      <sheetData sheetId="11477">
        <row r="19">
          <cell r="J19">
            <v>1.0499999999999999E-3</v>
          </cell>
        </row>
      </sheetData>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ow r="19">
          <cell r="J19">
            <v>1.0499999999999999E-3</v>
          </cell>
        </row>
      </sheetData>
      <sheetData sheetId="11686">
        <row r="19">
          <cell r="J19">
            <v>1.0499999999999999E-3</v>
          </cell>
        </row>
      </sheetData>
      <sheetData sheetId="11687" refreshError="1"/>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efreshError="1"/>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efreshError="1"/>
      <sheetData sheetId="11707" refreshError="1"/>
      <sheetData sheetId="11708" refreshError="1"/>
      <sheetData sheetId="11709" refreshError="1"/>
      <sheetData sheetId="11710" refreshError="1"/>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efreshError="1"/>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efreshError="1"/>
      <sheetData sheetId="11819" refreshError="1"/>
      <sheetData sheetId="11820" refreshError="1"/>
      <sheetData sheetId="11821" refreshError="1"/>
      <sheetData sheetId="11822">
        <row r="19">
          <cell r="J19">
            <v>1.0499999999999999E-3</v>
          </cell>
        </row>
      </sheetData>
      <sheetData sheetId="11823">
        <row r="19">
          <cell r="J19">
            <v>1.0499999999999999E-3</v>
          </cell>
        </row>
      </sheetData>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ow r="19">
          <cell r="J19">
            <v>1.0499999999999999E-3</v>
          </cell>
        </row>
      </sheetData>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ow r="19">
          <cell r="J19">
            <v>1.0499999999999999E-3</v>
          </cell>
        </row>
      </sheetData>
      <sheetData sheetId="11917">
        <row r="19">
          <cell r="J19">
            <v>1.0499999999999999E-3</v>
          </cell>
        </row>
      </sheetData>
      <sheetData sheetId="11918">
        <row r="19">
          <cell r="J19">
            <v>1.0499999999999999E-3</v>
          </cell>
        </row>
      </sheetData>
      <sheetData sheetId="11919">
        <row r="19">
          <cell r="J19">
            <v>1.0499999999999999E-3</v>
          </cell>
        </row>
      </sheetData>
      <sheetData sheetId="11920">
        <row r="19">
          <cell r="J19">
            <v>1.0499999999999999E-3</v>
          </cell>
        </row>
      </sheetData>
      <sheetData sheetId="11921">
        <row r="19">
          <cell r="J19">
            <v>1.0499999999999999E-3</v>
          </cell>
        </row>
      </sheetData>
      <sheetData sheetId="11922">
        <row r="19">
          <cell r="J19">
            <v>1.0499999999999999E-3</v>
          </cell>
        </row>
      </sheetData>
      <sheetData sheetId="11923">
        <row r="19">
          <cell r="J19">
            <v>1.0499999999999999E-3</v>
          </cell>
        </row>
      </sheetData>
      <sheetData sheetId="11924">
        <row r="19">
          <cell r="J19">
            <v>1.0499999999999999E-3</v>
          </cell>
        </row>
      </sheetData>
      <sheetData sheetId="11925">
        <row r="19">
          <cell r="J19">
            <v>1.0499999999999999E-3</v>
          </cell>
        </row>
      </sheetData>
      <sheetData sheetId="11926">
        <row r="19">
          <cell r="J19">
            <v>1.0499999999999999E-3</v>
          </cell>
        </row>
      </sheetData>
      <sheetData sheetId="11927">
        <row r="19">
          <cell r="J19">
            <v>1.0499999999999999E-3</v>
          </cell>
        </row>
      </sheetData>
      <sheetData sheetId="11928">
        <row r="19">
          <cell r="J19">
            <v>1.0499999999999999E-3</v>
          </cell>
        </row>
      </sheetData>
      <sheetData sheetId="11929">
        <row r="19">
          <cell r="J19">
            <v>1.0499999999999999E-3</v>
          </cell>
        </row>
      </sheetData>
      <sheetData sheetId="11930">
        <row r="19">
          <cell r="J19">
            <v>1.0499999999999999E-3</v>
          </cell>
        </row>
      </sheetData>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ow r="19">
          <cell r="J19">
            <v>1.0499999999999999E-3</v>
          </cell>
        </row>
      </sheetData>
      <sheetData sheetId="11936">
        <row r="19">
          <cell r="J19">
            <v>1.0499999999999999E-3</v>
          </cell>
        </row>
      </sheetData>
      <sheetData sheetId="11937">
        <row r="19">
          <cell r="J19">
            <v>1.0499999999999999E-3</v>
          </cell>
        </row>
      </sheetData>
      <sheetData sheetId="11938">
        <row r="19">
          <cell r="J19">
            <v>1.0499999999999999E-3</v>
          </cell>
        </row>
      </sheetData>
      <sheetData sheetId="11939">
        <row r="19">
          <cell r="J19">
            <v>1.0499999999999999E-3</v>
          </cell>
        </row>
      </sheetData>
      <sheetData sheetId="11940">
        <row r="19">
          <cell r="J19">
            <v>1.0499999999999999E-3</v>
          </cell>
        </row>
      </sheetData>
      <sheetData sheetId="11941">
        <row r="19">
          <cell r="J19">
            <v>1.0499999999999999E-3</v>
          </cell>
        </row>
      </sheetData>
      <sheetData sheetId="11942">
        <row r="19">
          <cell r="J19">
            <v>1.0499999999999999E-3</v>
          </cell>
        </row>
      </sheetData>
      <sheetData sheetId="11943">
        <row r="19">
          <cell r="J19">
            <v>1.0499999999999999E-3</v>
          </cell>
        </row>
      </sheetData>
      <sheetData sheetId="11944">
        <row r="19">
          <cell r="J19">
            <v>1.0499999999999999E-3</v>
          </cell>
        </row>
      </sheetData>
      <sheetData sheetId="11945">
        <row r="19">
          <cell r="J19">
            <v>1.0499999999999999E-3</v>
          </cell>
        </row>
      </sheetData>
      <sheetData sheetId="11946">
        <row r="19">
          <cell r="J19">
            <v>1.0499999999999999E-3</v>
          </cell>
        </row>
      </sheetData>
      <sheetData sheetId="11947">
        <row r="19">
          <cell r="J19">
            <v>1.0499999999999999E-3</v>
          </cell>
        </row>
      </sheetData>
      <sheetData sheetId="11948">
        <row r="19">
          <cell r="J19">
            <v>1.0499999999999999E-3</v>
          </cell>
        </row>
      </sheetData>
      <sheetData sheetId="11949">
        <row r="19">
          <cell r="J19">
            <v>1.0499999999999999E-3</v>
          </cell>
        </row>
      </sheetData>
      <sheetData sheetId="11950">
        <row r="19">
          <cell r="J19">
            <v>1.0499999999999999E-3</v>
          </cell>
        </row>
      </sheetData>
      <sheetData sheetId="11951">
        <row r="19">
          <cell r="J19">
            <v>1.0499999999999999E-3</v>
          </cell>
        </row>
      </sheetData>
      <sheetData sheetId="11952">
        <row r="19">
          <cell r="J19">
            <v>1.0499999999999999E-3</v>
          </cell>
        </row>
      </sheetData>
      <sheetData sheetId="11953">
        <row r="19">
          <cell r="J19">
            <v>1.0499999999999999E-3</v>
          </cell>
        </row>
      </sheetData>
      <sheetData sheetId="11954">
        <row r="19">
          <cell r="J19">
            <v>1.0499999999999999E-3</v>
          </cell>
        </row>
      </sheetData>
      <sheetData sheetId="11955">
        <row r="19">
          <cell r="J19">
            <v>1.0499999999999999E-3</v>
          </cell>
        </row>
      </sheetData>
      <sheetData sheetId="11956">
        <row r="19">
          <cell r="J19">
            <v>1.0499999999999999E-3</v>
          </cell>
        </row>
      </sheetData>
      <sheetData sheetId="11957">
        <row r="19">
          <cell r="J19">
            <v>1.0499999999999999E-3</v>
          </cell>
        </row>
      </sheetData>
      <sheetData sheetId="11958">
        <row r="19">
          <cell r="J19">
            <v>1.0499999999999999E-3</v>
          </cell>
        </row>
      </sheetData>
      <sheetData sheetId="11959">
        <row r="19">
          <cell r="J19">
            <v>1.0499999999999999E-3</v>
          </cell>
        </row>
      </sheetData>
      <sheetData sheetId="11960">
        <row r="19">
          <cell r="J19">
            <v>1.0499999999999999E-3</v>
          </cell>
        </row>
      </sheetData>
      <sheetData sheetId="11961">
        <row r="19">
          <cell r="J19">
            <v>1.0499999999999999E-3</v>
          </cell>
        </row>
      </sheetData>
      <sheetData sheetId="11962">
        <row r="19">
          <cell r="J19">
            <v>1.0499999999999999E-3</v>
          </cell>
        </row>
      </sheetData>
      <sheetData sheetId="11963">
        <row r="19">
          <cell r="J19">
            <v>1.0499999999999999E-3</v>
          </cell>
        </row>
      </sheetData>
      <sheetData sheetId="11964">
        <row r="19">
          <cell r="J19">
            <v>1.0499999999999999E-3</v>
          </cell>
        </row>
      </sheetData>
      <sheetData sheetId="11965">
        <row r="19">
          <cell r="J19">
            <v>1.0499999999999999E-3</v>
          </cell>
        </row>
      </sheetData>
      <sheetData sheetId="11966">
        <row r="19">
          <cell r="J19">
            <v>1.0499999999999999E-3</v>
          </cell>
        </row>
      </sheetData>
      <sheetData sheetId="11967">
        <row r="19">
          <cell r="J19">
            <v>1.0499999999999999E-3</v>
          </cell>
        </row>
      </sheetData>
      <sheetData sheetId="11968">
        <row r="19">
          <cell r="J19">
            <v>1.0499999999999999E-3</v>
          </cell>
        </row>
      </sheetData>
      <sheetData sheetId="11969">
        <row r="19">
          <cell r="J19">
            <v>1.0499999999999999E-3</v>
          </cell>
        </row>
      </sheetData>
      <sheetData sheetId="11970">
        <row r="19">
          <cell r="J19">
            <v>1.0499999999999999E-3</v>
          </cell>
        </row>
      </sheetData>
      <sheetData sheetId="11971">
        <row r="19">
          <cell r="J19">
            <v>1.0499999999999999E-3</v>
          </cell>
        </row>
      </sheetData>
      <sheetData sheetId="11972">
        <row r="19">
          <cell r="J19">
            <v>1.0499999999999999E-3</v>
          </cell>
        </row>
      </sheetData>
      <sheetData sheetId="11973">
        <row r="19">
          <cell r="J19">
            <v>1.0499999999999999E-3</v>
          </cell>
        </row>
      </sheetData>
      <sheetData sheetId="11974">
        <row r="19">
          <cell r="J19">
            <v>1.0499999999999999E-3</v>
          </cell>
        </row>
      </sheetData>
      <sheetData sheetId="11975">
        <row r="19">
          <cell r="J19">
            <v>1.0499999999999999E-3</v>
          </cell>
        </row>
      </sheetData>
      <sheetData sheetId="11976">
        <row r="19">
          <cell r="J19">
            <v>1.0499999999999999E-3</v>
          </cell>
        </row>
      </sheetData>
      <sheetData sheetId="11977">
        <row r="19">
          <cell r="J19">
            <v>1.0499999999999999E-3</v>
          </cell>
        </row>
      </sheetData>
      <sheetData sheetId="11978">
        <row r="19">
          <cell r="J19">
            <v>1.0499999999999999E-3</v>
          </cell>
        </row>
      </sheetData>
      <sheetData sheetId="11979">
        <row r="19">
          <cell r="J19">
            <v>1.0499999999999999E-3</v>
          </cell>
        </row>
      </sheetData>
      <sheetData sheetId="11980">
        <row r="19">
          <cell r="J19">
            <v>1.0499999999999999E-3</v>
          </cell>
        </row>
      </sheetData>
      <sheetData sheetId="11981">
        <row r="19">
          <cell r="J19">
            <v>1.0499999999999999E-3</v>
          </cell>
        </row>
      </sheetData>
      <sheetData sheetId="11982">
        <row r="19">
          <cell r="J19">
            <v>1.0499999999999999E-3</v>
          </cell>
        </row>
      </sheetData>
      <sheetData sheetId="11983">
        <row r="19">
          <cell r="J19">
            <v>1.0499999999999999E-3</v>
          </cell>
        </row>
      </sheetData>
      <sheetData sheetId="11984">
        <row r="19">
          <cell r="J19">
            <v>1.0499999999999999E-3</v>
          </cell>
        </row>
      </sheetData>
      <sheetData sheetId="11985">
        <row r="19">
          <cell r="J19">
            <v>1.0499999999999999E-3</v>
          </cell>
        </row>
      </sheetData>
      <sheetData sheetId="11986">
        <row r="19">
          <cell r="J19">
            <v>1.0499999999999999E-3</v>
          </cell>
        </row>
      </sheetData>
      <sheetData sheetId="11987">
        <row r="19">
          <cell r="J19">
            <v>1.0499999999999999E-3</v>
          </cell>
        </row>
      </sheetData>
      <sheetData sheetId="11988">
        <row r="19">
          <cell r="J19">
            <v>1.0499999999999999E-3</v>
          </cell>
        </row>
      </sheetData>
      <sheetData sheetId="11989">
        <row r="19">
          <cell r="J19">
            <v>1.0499999999999999E-3</v>
          </cell>
        </row>
      </sheetData>
      <sheetData sheetId="11990">
        <row r="19">
          <cell r="J19">
            <v>1.0499999999999999E-3</v>
          </cell>
        </row>
      </sheetData>
      <sheetData sheetId="11991">
        <row r="19">
          <cell r="J19">
            <v>1.0499999999999999E-3</v>
          </cell>
        </row>
      </sheetData>
      <sheetData sheetId="11992">
        <row r="19">
          <cell r="J19">
            <v>1.0499999999999999E-3</v>
          </cell>
        </row>
      </sheetData>
      <sheetData sheetId="11993">
        <row r="19">
          <cell r="J19">
            <v>1.0499999999999999E-3</v>
          </cell>
        </row>
      </sheetData>
      <sheetData sheetId="11994">
        <row r="19">
          <cell r="J19">
            <v>1.0499999999999999E-3</v>
          </cell>
        </row>
      </sheetData>
      <sheetData sheetId="11995">
        <row r="19">
          <cell r="J19">
            <v>1.0499999999999999E-3</v>
          </cell>
        </row>
      </sheetData>
      <sheetData sheetId="11996">
        <row r="19">
          <cell r="J19">
            <v>1.0499999999999999E-3</v>
          </cell>
        </row>
      </sheetData>
      <sheetData sheetId="11997">
        <row r="19">
          <cell r="J19">
            <v>1.0499999999999999E-3</v>
          </cell>
        </row>
      </sheetData>
      <sheetData sheetId="11998">
        <row r="19">
          <cell r="J19">
            <v>1.0499999999999999E-3</v>
          </cell>
        </row>
      </sheetData>
      <sheetData sheetId="11999">
        <row r="19">
          <cell r="J19">
            <v>1.0499999999999999E-3</v>
          </cell>
        </row>
      </sheetData>
      <sheetData sheetId="12000">
        <row r="19">
          <cell r="J19">
            <v>1.0499999999999999E-3</v>
          </cell>
        </row>
      </sheetData>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efreshError="1"/>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efreshError="1"/>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ow r="19">
          <cell r="J19">
            <v>1.0499999999999999E-3</v>
          </cell>
        </row>
      </sheetData>
      <sheetData sheetId="12209">
        <row r="19">
          <cell r="J19">
            <v>1.0499999999999999E-3</v>
          </cell>
        </row>
      </sheetData>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ow r="19">
          <cell r="J19">
            <v>1.0499999999999999E-3</v>
          </cell>
        </row>
      </sheetData>
      <sheetData sheetId="12291">
        <row r="19">
          <cell r="J19">
            <v>1.0499999999999999E-3</v>
          </cell>
        </row>
      </sheetData>
      <sheetData sheetId="12292">
        <row r="19">
          <cell r="J19">
            <v>1.0499999999999999E-3</v>
          </cell>
        </row>
      </sheetData>
      <sheetData sheetId="12293">
        <row r="19">
          <cell r="J19">
            <v>1.0499999999999999E-3</v>
          </cell>
        </row>
      </sheetData>
      <sheetData sheetId="12294">
        <row r="19">
          <cell r="J19">
            <v>1.0499999999999999E-3</v>
          </cell>
        </row>
      </sheetData>
      <sheetData sheetId="12295">
        <row r="19">
          <cell r="J19">
            <v>1.0499999999999999E-3</v>
          </cell>
        </row>
      </sheetData>
      <sheetData sheetId="12296">
        <row r="19">
          <cell r="J19">
            <v>1.0499999999999999E-3</v>
          </cell>
        </row>
      </sheetData>
      <sheetData sheetId="12297">
        <row r="19">
          <cell r="J19">
            <v>1.0499999999999999E-3</v>
          </cell>
        </row>
      </sheetData>
      <sheetData sheetId="12298">
        <row r="19">
          <cell r="J19">
            <v>1.0499999999999999E-3</v>
          </cell>
        </row>
      </sheetData>
      <sheetData sheetId="12299">
        <row r="19">
          <cell r="J19">
            <v>1.0499999999999999E-3</v>
          </cell>
        </row>
      </sheetData>
      <sheetData sheetId="12300">
        <row r="19">
          <cell r="J19">
            <v>1.0499999999999999E-3</v>
          </cell>
        </row>
      </sheetData>
      <sheetData sheetId="12301">
        <row r="19">
          <cell r="J19">
            <v>1.0499999999999999E-3</v>
          </cell>
        </row>
      </sheetData>
      <sheetData sheetId="12302">
        <row r="19">
          <cell r="J19">
            <v>1.0499999999999999E-3</v>
          </cell>
        </row>
      </sheetData>
      <sheetData sheetId="12303">
        <row r="19">
          <cell r="J19">
            <v>1.0499999999999999E-3</v>
          </cell>
        </row>
      </sheetData>
      <sheetData sheetId="12304">
        <row r="19">
          <cell r="J19">
            <v>1.0499999999999999E-3</v>
          </cell>
        </row>
      </sheetData>
      <sheetData sheetId="12305">
        <row r="19">
          <cell r="J19">
            <v>1.0499999999999999E-3</v>
          </cell>
        </row>
      </sheetData>
      <sheetData sheetId="12306">
        <row r="19">
          <cell r="J19">
            <v>1.0499999999999999E-3</v>
          </cell>
        </row>
      </sheetData>
      <sheetData sheetId="12307">
        <row r="19">
          <cell r="J19">
            <v>1.0499999999999999E-3</v>
          </cell>
        </row>
      </sheetData>
      <sheetData sheetId="12308">
        <row r="19">
          <cell r="J19">
            <v>1.0499999999999999E-3</v>
          </cell>
        </row>
      </sheetData>
      <sheetData sheetId="12309">
        <row r="19">
          <cell r="J19">
            <v>1.0499999999999999E-3</v>
          </cell>
        </row>
      </sheetData>
      <sheetData sheetId="12310">
        <row r="19">
          <cell r="J19">
            <v>1.0499999999999999E-3</v>
          </cell>
        </row>
      </sheetData>
      <sheetData sheetId="12311">
        <row r="19">
          <cell r="J19">
            <v>1.0499999999999999E-3</v>
          </cell>
        </row>
      </sheetData>
      <sheetData sheetId="12312">
        <row r="19">
          <cell r="J19">
            <v>1.0499999999999999E-3</v>
          </cell>
        </row>
      </sheetData>
      <sheetData sheetId="12313">
        <row r="19">
          <cell r="J19">
            <v>1.0499999999999999E-3</v>
          </cell>
        </row>
      </sheetData>
      <sheetData sheetId="12314">
        <row r="19">
          <cell r="J19">
            <v>1.0499999999999999E-3</v>
          </cell>
        </row>
      </sheetData>
      <sheetData sheetId="12315">
        <row r="19">
          <cell r="J19">
            <v>1.0499999999999999E-3</v>
          </cell>
        </row>
      </sheetData>
      <sheetData sheetId="12316">
        <row r="19">
          <cell r="J19">
            <v>1.0499999999999999E-3</v>
          </cell>
        </row>
      </sheetData>
      <sheetData sheetId="12317">
        <row r="19">
          <cell r="J19">
            <v>1.0499999999999999E-3</v>
          </cell>
        </row>
      </sheetData>
      <sheetData sheetId="12318">
        <row r="19">
          <cell r="J19">
            <v>1.0499999999999999E-3</v>
          </cell>
        </row>
      </sheetData>
      <sheetData sheetId="12319">
        <row r="19">
          <cell r="J19">
            <v>1.0499999999999999E-3</v>
          </cell>
        </row>
      </sheetData>
      <sheetData sheetId="12320">
        <row r="19">
          <cell r="J19">
            <v>1.0499999999999999E-3</v>
          </cell>
        </row>
      </sheetData>
      <sheetData sheetId="12321">
        <row r="19">
          <cell r="J19">
            <v>1.0499999999999999E-3</v>
          </cell>
        </row>
      </sheetData>
      <sheetData sheetId="12322">
        <row r="19">
          <cell r="J19">
            <v>1.0499999999999999E-3</v>
          </cell>
        </row>
      </sheetData>
      <sheetData sheetId="12323">
        <row r="19">
          <cell r="J19">
            <v>1.0499999999999999E-3</v>
          </cell>
        </row>
      </sheetData>
      <sheetData sheetId="12324">
        <row r="19">
          <cell r="J19">
            <v>1.0499999999999999E-3</v>
          </cell>
        </row>
      </sheetData>
      <sheetData sheetId="12325">
        <row r="19">
          <cell r="J19">
            <v>1.0499999999999999E-3</v>
          </cell>
        </row>
      </sheetData>
      <sheetData sheetId="12326">
        <row r="19">
          <cell r="J19">
            <v>1.0499999999999999E-3</v>
          </cell>
        </row>
      </sheetData>
      <sheetData sheetId="12327">
        <row r="19">
          <cell r="J19">
            <v>1.0499999999999999E-3</v>
          </cell>
        </row>
      </sheetData>
      <sheetData sheetId="12328">
        <row r="19">
          <cell r="J19">
            <v>1.0499999999999999E-3</v>
          </cell>
        </row>
      </sheetData>
      <sheetData sheetId="12329">
        <row r="19">
          <cell r="J19">
            <v>1.0499999999999999E-3</v>
          </cell>
        </row>
      </sheetData>
      <sheetData sheetId="12330">
        <row r="19">
          <cell r="J19">
            <v>1.0499999999999999E-3</v>
          </cell>
        </row>
      </sheetData>
      <sheetData sheetId="12331">
        <row r="19">
          <cell r="J19">
            <v>1.0499999999999999E-3</v>
          </cell>
        </row>
      </sheetData>
      <sheetData sheetId="12332">
        <row r="19">
          <cell r="J19">
            <v>1.0499999999999999E-3</v>
          </cell>
        </row>
      </sheetData>
      <sheetData sheetId="12333">
        <row r="19">
          <cell r="J19">
            <v>1.0499999999999999E-3</v>
          </cell>
        </row>
      </sheetData>
      <sheetData sheetId="12334">
        <row r="19">
          <cell r="J19">
            <v>1.0499999999999999E-3</v>
          </cell>
        </row>
      </sheetData>
      <sheetData sheetId="12335">
        <row r="19">
          <cell r="J19">
            <v>1.0499999999999999E-3</v>
          </cell>
        </row>
      </sheetData>
      <sheetData sheetId="12336">
        <row r="19">
          <cell r="J19">
            <v>1.0499999999999999E-3</v>
          </cell>
        </row>
      </sheetData>
      <sheetData sheetId="12337">
        <row r="19">
          <cell r="J19">
            <v>1.0499999999999999E-3</v>
          </cell>
        </row>
      </sheetData>
      <sheetData sheetId="12338">
        <row r="19">
          <cell r="J19">
            <v>1.0499999999999999E-3</v>
          </cell>
        </row>
      </sheetData>
      <sheetData sheetId="12339">
        <row r="19">
          <cell r="J19">
            <v>1.0499999999999999E-3</v>
          </cell>
        </row>
      </sheetData>
      <sheetData sheetId="12340">
        <row r="19">
          <cell r="J19">
            <v>1.0499999999999999E-3</v>
          </cell>
        </row>
      </sheetData>
      <sheetData sheetId="12341">
        <row r="19">
          <cell r="J19">
            <v>1.0499999999999999E-3</v>
          </cell>
        </row>
      </sheetData>
      <sheetData sheetId="12342">
        <row r="19">
          <cell r="J19">
            <v>1.0499999999999999E-3</v>
          </cell>
        </row>
      </sheetData>
      <sheetData sheetId="12343">
        <row r="19">
          <cell r="J19">
            <v>1.0499999999999999E-3</v>
          </cell>
        </row>
      </sheetData>
      <sheetData sheetId="12344">
        <row r="19">
          <cell r="J19">
            <v>1.0499999999999999E-3</v>
          </cell>
        </row>
      </sheetData>
      <sheetData sheetId="12345">
        <row r="19">
          <cell r="J19">
            <v>1.0499999999999999E-3</v>
          </cell>
        </row>
      </sheetData>
      <sheetData sheetId="12346">
        <row r="19">
          <cell r="J19">
            <v>1.0499999999999999E-3</v>
          </cell>
        </row>
      </sheetData>
      <sheetData sheetId="12347">
        <row r="19">
          <cell r="J19">
            <v>1.0499999999999999E-3</v>
          </cell>
        </row>
      </sheetData>
      <sheetData sheetId="12348">
        <row r="19">
          <cell r="J19">
            <v>1.0499999999999999E-3</v>
          </cell>
        </row>
      </sheetData>
      <sheetData sheetId="12349">
        <row r="19">
          <cell r="J19">
            <v>1.0499999999999999E-3</v>
          </cell>
        </row>
      </sheetData>
      <sheetData sheetId="12350">
        <row r="19">
          <cell r="J19">
            <v>1.0499999999999999E-3</v>
          </cell>
        </row>
      </sheetData>
      <sheetData sheetId="12351">
        <row r="19">
          <cell r="J19">
            <v>1.0499999999999999E-3</v>
          </cell>
        </row>
      </sheetData>
      <sheetData sheetId="12352">
        <row r="19">
          <cell r="J19">
            <v>1.0499999999999999E-3</v>
          </cell>
        </row>
      </sheetData>
      <sheetData sheetId="12353">
        <row r="19">
          <cell r="J19">
            <v>1.0499999999999999E-3</v>
          </cell>
        </row>
      </sheetData>
      <sheetData sheetId="12354">
        <row r="19">
          <cell r="J19">
            <v>1.0499999999999999E-3</v>
          </cell>
        </row>
      </sheetData>
      <sheetData sheetId="12355">
        <row r="19">
          <cell r="J19">
            <v>1.0499999999999999E-3</v>
          </cell>
        </row>
      </sheetData>
      <sheetData sheetId="12356">
        <row r="19">
          <cell r="J19">
            <v>1.0499999999999999E-3</v>
          </cell>
        </row>
      </sheetData>
      <sheetData sheetId="12357">
        <row r="19">
          <cell r="J19">
            <v>1.0499999999999999E-3</v>
          </cell>
        </row>
      </sheetData>
      <sheetData sheetId="12358">
        <row r="19">
          <cell r="J19">
            <v>1.0499999999999999E-3</v>
          </cell>
        </row>
      </sheetData>
      <sheetData sheetId="12359">
        <row r="19">
          <cell r="J19">
            <v>1.0499999999999999E-3</v>
          </cell>
        </row>
      </sheetData>
      <sheetData sheetId="12360">
        <row r="19">
          <cell r="J19">
            <v>1.0499999999999999E-3</v>
          </cell>
        </row>
      </sheetData>
      <sheetData sheetId="12361">
        <row r="19">
          <cell r="J19">
            <v>1.0499999999999999E-3</v>
          </cell>
        </row>
      </sheetData>
      <sheetData sheetId="12362">
        <row r="19">
          <cell r="J19">
            <v>1.0499999999999999E-3</v>
          </cell>
        </row>
      </sheetData>
      <sheetData sheetId="12363">
        <row r="19">
          <cell r="J19">
            <v>1.0499999999999999E-3</v>
          </cell>
        </row>
      </sheetData>
      <sheetData sheetId="12364">
        <row r="19">
          <cell r="J19">
            <v>1.0499999999999999E-3</v>
          </cell>
        </row>
      </sheetData>
      <sheetData sheetId="12365">
        <row r="19">
          <cell r="J19">
            <v>1.0499999999999999E-3</v>
          </cell>
        </row>
      </sheetData>
      <sheetData sheetId="12366">
        <row r="19">
          <cell r="J19">
            <v>1.0499999999999999E-3</v>
          </cell>
        </row>
      </sheetData>
      <sheetData sheetId="12367">
        <row r="19">
          <cell r="J19">
            <v>1.0499999999999999E-3</v>
          </cell>
        </row>
      </sheetData>
      <sheetData sheetId="12368">
        <row r="19">
          <cell r="J19">
            <v>1.0499999999999999E-3</v>
          </cell>
        </row>
      </sheetData>
      <sheetData sheetId="12369">
        <row r="19">
          <cell r="J19">
            <v>1.0499999999999999E-3</v>
          </cell>
        </row>
      </sheetData>
      <sheetData sheetId="12370">
        <row r="19">
          <cell r="J19">
            <v>1.0499999999999999E-3</v>
          </cell>
        </row>
      </sheetData>
      <sheetData sheetId="12371">
        <row r="19">
          <cell r="J19">
            <v>1.0499999999999999E-3</v>
          </cell>
        </row>
      </sheetData>
      <sheetData sheetId="12372">
        <row r="19">
          <cell r="J19">
            <v>1.0499999999999999E-3</v>
          </cell>
        </row>
      </sheetData>
      <sheetData sheetId="12373">
        <row r="19">
          <cell r="J19">
            <v>1.0499999999999999E-3</v>
          </cell>
        </row>
      </sheetData>
      <sheetData sheetId="12374">
        <row r="19">
          <cell r="J19">
            <v>1.0499999999999999E-3</v>
          </cell>
        </row>
      </sheetData>
      <sheetData sheetId="12375">
        <row r="19">
          <cell r="J19">
            <v>1.0499999999999999E-3</v>
          </cell>
        </row>
      </sheetData>
      <sheetData sheetId="12376">
        <row r="19">
          <cell r="J19">
            <v>1.0499999999999999E-3</v>
          </cell>
        </row>
      </sheetData>
      <sheetData sheetId="12377">
        <row r="19">
          <cell r="J19">
            <v>1.0499999999999999E-3</v>
          </cell>
        </row>
      </sheetData>
      <sheetData sheetId="12378">
        <row r="19">
          <cell r="J19">
            <v>1.0499999999999999E-3</v>
          </cell>
        </row>
      </sheetData>
      <sheetData sheetId="12379">
        <row r="19">
          <cell r="J19">
            <v>1.0499999999999999E-3</v>
          </cell>
        </row>
      </sheetData>
      <sheetData sheetId="12380">
        <row r="19">
          <cell r="J19">
            <v>1.0499999999999999E-3</v>
          </cell>
        </row>
      </sheetData>
      <sheetData sheetId="12381">
        <row r="19">
          <cell r="J19">
            <v>1.0499999999999999E-3</v>
          </cell>
        </row>
      </sheetData>
      <sheetData sheetId="12382">
        <row r="19">
          <cell r="J19">
            <v>1.0499999999999999E-3</v>
          </cell>
        </row>
      </sheetData>
      <sheetData sheetId="12383">
        <row r="19">
          <cell r="J19">
            <v>1.0499999999999999E-3</v>
          </cell>
        </row>
      </sheetData>
      <sheetData sheetId="12384">
        <row r="19">
          <cell r="J19">
            <v>1.0499999999999999E-3</v>
          </cell>
        </row>
      </sheetData>
      <sheetData sheetId="12385">
        <row r="19">
          <cell r="J19">
            <v>1.0499999999999999E-3</v>
          </cell>
        </row>
      </sheetData>
      <sheetData sheetId="12386">
        <row r="19">
          <cell r="J19">
            <v>1.0499999999999999E-3</v>
          </cell>
        </row>
      </sheetData>
      <sheetData sheetId="12387">
        <row r="19">
          <cell r="J19">
            <v>1.0499999999999999E-3</v>
          </cell>
        </row>
      </sheetData>
      <sheetData sheetId="12388">
        <row r="19">
          <cell r="J19">
            <v>1.0499999999999999E-3</v>
          </cell>
        </row>
      </sheetData>
      <sheetData sheetId="12389">
        <row r="19">
          <cell r="J19">
            <v>1.0499999999999999E-3</v>
          </cell>
        </row>
      </sheetData>
      <sheetData sheetId="12390">
        <row r="19">
          <cell r="J19">
            <v>1.0499999999999999E-3</v>
          </cell>
        </row>
      </sheetData>
      <sheetData sheetId="12391">
        <row r="19">
          <cell r="J19">
            <v>1.0499999999999999E-3</v>
          </cell>
        </row>
      </sheetData>
      <sheetData sheetId="12392">
        <row r="19">
          <cell r="J19">
            <v>1.0499999999999999E-3</v>
          </cell>
        </row>
      </sheetData>
      <sheetData sheetId="12393">
        <row r="19">
          <cell r="J19">
            <v>1.0499999999999999E-3</v>
          </cell>
        </row>
      </sheetData>
      <sheetData sheetId="12394">
        <row r="19">
          <cell r="J19">
            <v>1.0499999999999999E-3</v>
          </cell>
        </row>
      </sheetData>
      <sheetData sheetId="12395">
        <row r="19">
          <cell r="J19">
            <v>1.0499999999999999E-3</v>
          </cell>
        </row>
      </sheetData>
      <sheetData sheetId="12396">
        <row r="19">
          <cell r="J19">
            <v>1.0499999999999999E-3</v>
          </cell>
        </row>
      </sheetData>
      <sheetData sheetId="12397">
        <row r="19">
          <cell r="J19">
            <v>1.0499999999999999E-3</v>
          </cell>
        </row>
      </sheetData>
      <sheetData sheetId="12398">
        <row r="19">
          <cell r="J19">
            <v>1.0499999999999999E-3</v>
          </cell>
        </row>
      </sheetData>
      <sheetData sheetId="12399">
        <row r="19">
          <cell r="J19">
            <v>1.0499999999999999E-3</v>
          </cell>
        </row>
      </sheetData>
      <sheetData sheetId="12400">
        <row r="19">
          <cell r="J19">
            <v>1.0499999999999999E-3</v>
          </cell>
        </row>
      </sheetData>
      <sheetData sheetId="12401">
        <row r="19">
          <cell r="J19">
            <v>1.0499999999999999E-3</v>
          </cell>
        </row>
      </sheetData>
      <sheetData sheetId="12402">
        <row r="19">
          <cell r="J19">
            <v>1.0499999999999999E-3</v>
          </cell>
        </row>
      </sheetData>
      <sheetData sheetId="12403">
        <row r="19">
          <cell r="J19">
            <v>1.0499999999999999E-3</v>
          </cell>
        </row>
      </sheetData>
      <sheetData sheetId="12404">
        <row r="19">
          <cell r="J19">
            <v>1.0499999999999999E-3</v>
          </cell>
        </row>
      </sheetData>
      <sheetData sheetId="12405">
        <row r="19">
          <cell r="J19">
            <v>1.0499999999999999E-3</v>
          </cell>
        </row>
      </sheetData>
      <sheetData sheetId="12406">
        <row r="19">
          <cell r="J19">
            <v>1.0499999999999999E-3</v>
          </cell>
        </row>
      </sheetData>
      <sheetData sheetId="12407">
        <row r="19">
          <cell r="J19">
            <v>1.0499999999999999E-3</v>
          </cell>
        </row>
      </sheetData>
      <sheetData sheetId="12408">
        <row r="19">
          <cell r="J19">
            <v>1.0499999999999999E-3</v>
          </cell>
        </row>
      </sheetData>
      <sheetData sheetId="12409">
        <row r="19">
          <cell r="J19">
            <v>1.0499999999999999E-3</v>
          </cell>
        </row>
      </sheetData>
      <sheetData sheetId="12410">
        <row r="19">
          <cell r="J19">
            <v>1.0499999999999999E-3</v>
          </cell>
        </row>
      </sheetData>
      <sheetData sheetId="12411">
        <row r="19">
          <cell r="J19">
            <v>1.0499999999999999E-3</v>
          </cell>
        </row>
      </sheetData>
      <sheetData sheetId="12412">
        <row r="19">
          <cell r="J19">
            <v>1.0499999999999999E-3</v>
          </cell>
        </row>
      </sheetData>
      <sheetData sheetId="12413">
        <row r="19">
          <cell r="J19">
            <v>1.0499999999999999E-3</v>
          </cell>
        </row>
      </sheetData>
      <sheetData sheetId="12414">
        <row r="19">
          <cell r="J19">
            <v>1.0499999999999999E-3</v>
          </cell>
        </row>
      </sheetData>
      <sheetData sheetId="12415">
        <row r="19">
          <cell r="J19">
            <v>1.0499999999999999E-3</v>
          </cell>
        </row>
      </sheetData>
      <sheetData sheetId="12416">
        <row r="19">
          <cell r="J19">
            <v>1.0499999999999999E-3</v>
          </cell>
        </row>
      </sheetData>
      <sheetData sheetId="12417">
        <row r="19">
          <cell r="J19">
            <v>1.0499999999999999E-3</v>
          </cell>
        </row>
      </sheetData>
      <sheetData sheetId="12418">
        <row r="19">
          <cell r="J19">
            <v>1.0499999999999999E-3</v>
          </cell>
        </row>
      </sheetData>
      <sheetData sheetId="12419">
        <row r="19">
          <cell r="J19">
            <v>1.0499999999999999E-3</v>
          </cell>
        </row>
      </sheetData>
      <sheetData sheetId="12420">
        <row r="19">
          <cell r="J19">
            <v>1.0499999999999999E-3</v>
          </cell>
        </row>
      </sheetData>
      <sheetData sheetId="12421">
        <row r="19">
          <cell r="J19">
            <v>1.0499999999999999E-3</v>
          </cell>
        </row>
      </sheetData>
      <sheetData sheetId="12422">
        <row r="19">
          <cell r="J19">
            <v>1.0499999999999999E-3</v>
          </cell>
        </row>
      </sheetData>
      <sheetData sheetId="12423">
        <row r="19">
          <cell r="J19">
            <v>1.0499999999999999E-3</v>
          </cell>
        </row>
      </sheetData>
      <sheetData sheetId="12424">
        <row r="19">
          <cell r="J19">
            <v>1.0499999999999999E-3</v>
          </cell>
        </row>
      </sheetData>
      <sheetData sheetId="12425">
        <row r="19">
          <cell r="J19">
            <v>1.0499999999999999E-3</v>
          </cell>
        </row>
      </sheetData>
      <sheetData sheetId="12426">
        <row r="19">
          <cell r="J19">
            <v>1.0499999999999999E-3</v>
          </cell>
        </row>
      </sheetData>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ow r="19">
          <cell r="J19">
            <v>1.0499999999999999E-3</v>
          </cell>
        </row>
      </sheetData>
      <sheetData sheetId="12434">
        <row r="19">
          <cell r="J19">
            <v>1.0499999999999999E-3</v>
          </cell>
        </row>
      </sheetData>
      <sheetData sheetId="12435">
        <row r="19">
          <cell r="J19">
            <v>1.0499999999999999E-3</v>
          </cell>
        </row>
      </sheetData>
      <sheetData sheetId="12436">
        <row r="19">
          <cell r="J19">
            <v>1.0499999999999999E-3</v>
          </cell>
        </row>
      </sheetData>
      <sheetData sheetId="12437">
        <row r="19">
          <cell r="J19">
            <v>1.0499999999999999E-3</v>
          </cell>
        </row>
      </sheetData>
      <sheetData sheetId="12438">
        <row r="19">
          <cell r="J19">
            <v>1.0499999999999999E-3</v>
          </cell>
        </row>
      </sheetData>
      <sheetData sheetId="12439">
        <row r="19">
          <cell r="J19">
            <v>1.0499999999999999E-3</v>
          </cell>
        </row>
      </sheetData>
      <sheetData sheetId="12440">
        <row r="19">
          <cell r="J19">
            <v>1.0499999999999999E-3</v>
          </cell>
        </row>
      </sheetData>
      <sheetData sheetId="12441">
        <row r="19">
          <cell r="J19">
            <v>1.0499999999999999E-3</v>
          </cell>
        </row>
      </sheetData>
      <sheetData sheetId="12442">
        <row r="19">
          <cell r="J19">
            <v>1.0499999999999999E-3</v>
          </cell>
        </row>
      </sheetData>
      <sheetData sheetId="12443">
        <row r="19">
          <cell r="J19">
            <v>1.0499999999999999E-3</v>
          </cell>
        </row>
      </sheetData>
      <sheetData sheetId="12444">
        <row r="19">
          <cell r="J19">
            <v>1.0499999999999999E-3</v>
          </cell>
        </row>
      </sheetData>
      <sheetData sheetId="12445">
        <row r="19">
          <cell r="J19">
            <v>1.0499999999999999E-3</v>
          </cell>
        </row>
      </sheetData>
      <sheetData sheetId="12446">
        <row r="19">
          <cell r="J19">
            <v>1.0499999999999999E-3</v>
          </cell>
        </row>
      </sheetData>
      <sheetData sheetId="12447">
        <row r="19">
          <cell r="J19">
            <v>1.0499999999999999E-3</v>
          </cell>
        </row>
      </sheetData>
      <sheetData sheetId="12448">
        <row r="19">
          <cell r="J19">
            <v>1.0499999999999999E-3</v>
          </cell>
        </row>
      </sheetData>
      <sheetData sheetId="12449">
        <row r="19">
          <cell r="J19">
            <v>1.0499999999999999E-3</v>
          </cell>
        </row>
      </sheetData>
      <sheetData sheetId="12450">
        <row r="19">
          <cell r="J19">
            <v>1.0499999999999999E-3</v>
          </cell>
        </row>
      </sheetData>
      <sheetData sheetId="12451">
        <row r="19">
          <cell r="J19">
            <v>1.0499999999999999E-3</v>
          </cell>
        </row>
      </sheetData>
      <sheetData sheetId="12452">
        <row r="19">
          <cell r="J19">
            <v>1.0499999999999999E-3</v>
          </cell>
        </row>
      </sheetData>
      <sheetData sheetId="12453">
        <row r="19">
          <cell r="J19">
            <v>1.0499999999999999E-3</v>
          </cell>
        </row>
      </sheetData>
      <sheetData sheetId="12454">
        <row r="19">
          <cell r="J19">
            <v>1.0499999999999999E-3</v>
          </cell>
        </row>
      </sheetData>
      <sheetData sheetId="12455">
        <row r="19">
          <cell r="J19">
            <v>1.0499999999999999E-3</v>
          </cell>
        </row>
      </sheetData>
      <sheetData sheetId="12456">
        <row r="19">
          <cell r="J19">
            <v>1.0499999999999999E-3</v>
          </cell>
        </row>
      </sheetData>
      <sheetData sheetId="12457">
        <row r="19">
          <cell r="J19">
            <v>1.0499999999999999E-3</v>
          </cell>
        </row>
      </sheetData>
      <sheetData sheetId="12458">
        <row r="19">
          <cell r="J19">
            <v>1.0499999999999999E-3</v>
          </cell>
        </row>
      </sheetData>
      <sheetData sheetId="12459">
        <row r="19">
          <cell r="J19">
            <v>1.0499999999999999E-3</v>
          </cell>
        </row>
      </sheetData>
      <sheetData sheetId="12460">
        <row r="19">
          <cell r="J19">
            <v>1.0499999999999999E-3</v>
          </cell>
        </row>
      </sheetData>
      <sheetData sheetId="12461">
        <row r="19">
          <cell r="J19">
            <v>1.0499999999999999E-3</v>
          </cell>
        </row>
      </sheetData>
      <sheetData sheetId="12462">
        <row r="19">
          <cell r="J19">
            <v>1.0499999999999999E-3</v>
          </cell>
        </row>
      </sheetData>
      <sheetData sheetId="12463">
        <row r="19">
          <cell r="J19">
            <v>1.0499999999999999E-3</v>
          </cell>
        </row>
      </sheetData>
      <sheetData sheetId="12464">
        <row r="19">
          <cell r="J19">
            <v>1.0499999999999999E-3</v>
          </cell>
        </row>
      </sheetData>
      <sheetData sheetId="12465">
        <row r="19">
          <cell r="J19">
            <v>1.0499999999999999E-3</v>
          </cell>
        </row>
      </sheetData>
      <sheetData sheetId="12466">
        <row r="19">
          <cell r="J19">
            <v>1.0499999999999999E-3</v>
          </cell>
        </row>
      </sheetData>
      <sheetData sheetId="12467">
        <row r="19">
          <cell r="J19">
            <v>1.0499999999999999E-3</v>
          </cell>
        </row>
      </sheetData>
      <sheetData sheetId="12468">
        <row r="19">
          <cell r="J19">
            <v>1.0499999999999999E-3</v>
          </cell>
        </row>
      </sheetData>
      <sheetData sheetId="12469">
        <row r="19">
          <cell r="J19">
            <v>1.0499999999999999E-3</v>
          </cell>
        </row>
      </sheetData>
      <sheetData sheetId="12470">
        <row r="19">
          <cell r="J19">
            <v>1.0499999999999999E-3</v>
          </cell>
        </row>
      </sheetData>
      <sheetData sheetId="12471">
        <row r="19">
          <cell r="J19">
            <v>1.0499999999999999E-3</v>
          </cell>
        </row>
      </sheetData>
      <sheetData sheetId="12472">
        <row r="19">
          <cell r="J19">
            <v>1.0499999999999999E-3</v>
          </cell>
        </row>
      </sheetData>
      <sheetData sheetId="12473">
        <row r="19">
          <cell r="J19">
            <v>1.0499999999999999E-3</v>
          </cell>
        </row>
      </sheetData>
      <sheetData sheetId="12474">
        <row r="19">
          <cell r="J19">
            <v>1.0499999999999999E-3</v>
          </cell>
        </row>
      </sheetData>
      <sheetData sheetId="12475">
        <row r="19">
          <cell r="J19">
            <v>1.0499999999999999E-3</v>
          </cell>
        </row>
      </sheetData>
      <sheetData sheetId="12476">
        <row r="19">
          <cell r="J19">
            <v>1.0499999999999999E-3</v>
          </cell>
        </row>
      </sheetData>
      <sheetData sheetId="12477">
        <row r="19">
          <cell r="J19">
            <v>1.0499999999999999E-3</v>
          </cell>
        </row>
      </sheetData>
      <sheetData sheetId="12478">
        <row r="19">
          <cell r="J19">
            <v>1.0499999999999999E-3</v>
          </cell>
        </row>
      </sheetData>
      <sheetData sheetId="12479">
        <row r="19">
          <cell r="J19">
            <v>1.0499999999999999E-3</v>
          </cell>
        </row>
      </sheetData>
      <sheetData sheetId="12480">
        <row r="19">
          <cell r="J19">
            <v>1.0499999999999999E-3</v>
          </cell>
        </row>
      </sheetData>
      <sheetData sheetId="12481">
        <row r="19">
          <cell r="J19">
            <v>1.0499999999999999E-3</v>
          </cell>
        </row>
      </sheetData>
      <sheetData sheetId="12482">
        <row r="19">
          <cell r="J19">
            <v>1.0499999999999999E-3</v>
          </cell>
        </row>
      </sheetData>
      <sheetData sheetId="12483">
        <row r="19">
          <cell r="J19">
            <v>1.0499999999999999E-3</v>
          </cell>
        </row>
      </sheetData>
      <sheetData sheetId="12484">
        <row r="19">
          <cell r="J19">
            <v>1.0499999999999999E-3</v>
          </cell>
        </row>
      </sheetData>
      <sheetData sheetId="12485">
        <row r="19">
          <cell r="J19">
            <v>1.0499999999999999E-3</v>
          </cell>
        </row>
      </sheetData>
      <sheetData sheetId="12486">
        <row r="19">
          <cell r="J19">
            <v>1.0499999999999999E-3</v>
          </cell>
        </row>
      </sheetData>
      <sheetData sheetId="12487">
        <row r="19">
          <cell r="J19">
            <v>1.0499999999999999E-3</v>
          </cell>
        </row>
      </sheetData>
      <sheetData sheetId="12488">
        <row r="19">
          <cell r="J19">
            <v>1.0499999999999999E-3</v>
          </cell>
        </row>
      </sheetData>
      <sheetData sheetId="12489">
        <row r="19">
          <cell r="J19">
            <v>1.0499999999999999E-3</v>
          </cell>
        </row>
      </sheetData>
      <sheetData sheetId="12490">
        <row r="19">
          <cell r="J19">
            <v>1.0499999999999999E-3</v>
          </cell>
        </row>
      </sheetData>
      <sheetData sheetId="12491">
        <row r="19">
          <cell r="J19">
            <v>1.0499999999999999E-3</v>
          </cell>
        </row>
      </sheetData>
      <sheetData sheetId="12492">
        <row r="19">
          <cell r="J19">
            <v>1.0499999999999999E-3</v>
          </cell>
        </row>
      </sheetData>
      <sheetData sheetId="12493">
        <row r="19">
          <cell r="J19">
            <v>1.0499999999999999E-3</v>
          </cell>
        </row>
      </sheetData>
      <sheetData sheetId="12494">
        <row r="19">
          <cell r="J19">
            <v>1.0499999999999999E-3</v>
          </cell>
        </row>
      </sheetData>
      <sheetData sheetId="12495">
        <row r="19">
          <cell r="J19">
            <v>1.0499999999999999E-3</v>
          </cell>
        </row>
      </sheetData>
      <sheetData sheetId="12496">
        <row r="19">
          <cell r="J19">
            <v>1.0499999999999999E-3</v>
          </cell>
        </row>
      </sheetData>
      <sheetData sheetId="12497">
        <row r="19">
          <cell r="J19">
            <v>1.0499999999999999E-3</v>
          </cell>
        </row>
      </sheetData>
      <sheetData sheetId="12498">
        <row r="19">
          <cell r="J19">
            <v>1.0499999999999999E-3</v>
          </cell>
        </row>
      </sheetData>
      <sheetData sheetId="12499">
        <row r="19">
          <cell r="J19">
            <v>1.0499999999999999E-3</v>
          </cell>
        </row>
      </sheetData>
      <sheetData sheetId="12500">
        <row r="19">
          <cell r="J19">
            <v>1.0499999999999999E-3</v>
          </cell>
        </row>
      </sheetData>
      <sheetData sheetId="12501">
        <row r="19">
          <cell r="J19">
            <v>1.0499999999999999E-3</v>
          </cell>
        </row>
      </sheetData>
      <sheetData sheetId="12502">
        <row r="19">
          <cell r="J19">
            <v>1.0499999999999999E-3</v>
          </cell>
        </row>
      </sheetData>
      <sheetData sheetId="12503">
        <row r="19">
          <cell r="J19">
            <v>1.0499999999999999E-3</v>
          </cell>
        </row>
      </sheetData>
      <sheetData sheetId="12504">
        <row r="19">
          <cell r="J19">
            <v>1.0499999999999999E-3</v>
          </cell>
        </row>
      </sheetData>
      <sheetData sheetId="12505">
        <row r="19">
          <cell r="J19">
            <v>1.0499999999999999E-3</v>
          </cell>
        </row>
      </sheetData>
      <sheetData sheetId="12506">
        <row r="19">
          <cell r="J19">
            <v>1.0499999999999999E-3</v>
          </cell>
        </row>
      </sheetData>
      <sheetData sheetId="12507">
        <row r="19">
          <cell r="J19">
            <v>1.0499999999999999E-3</v>
          </cell>
        </row>
      </sheetData>
      <sheetData sheetId="12508">
        <row r="19">
          <cell r="J19">
            <v>1.0499999999999999E-3</v>
          </cell>
        </row>
      </sheetData>
      <sheetData sheetId="12509">
        <row r="19">
          <cell r="J19">
            <v>1.0499999999999999E-3</v>
          </cell>
        </row>
      </sheetData>
      <sheetData sheetId="12510">
        <row r="19">
          <cell r="J19">
            <v>1.0499999999999999E-3</v>
          </cell>
        </row>
      </sheetData>
      <sheetData sheetId="12511">
        <row r="19">
          <cell r="J19">
            <v>1.0499999999999999E-3</v>
          </cell>
        </row>
      </sheetData>
      <sheetData sheetId="12512">
        <row r="19">
          <cell r="J19">
            <v>1.0499999999999999E-3</v>
          </cell>
        </row>
      </sheetData>
      <sheetData sheetId="12513">
        <row r="19">
          <cell r="J19">
            <v>1.0499999999999999E-3</v>
          </cell>
        </row>
      </sheetData>
      <sheetData sheetId="12514">
        <row r="19">
          <cell r="J19">
            <v>1.0499999999999999E-3</v>
          </cell>
        </row>
      </sheetData>
      <sheetData sheetId="12515">
        <row r="19">
          <cell r="J19">
            <v>1.0499999999999999E-3</v>
          </cell>
        </row>
      </sheetData>
      <sheetData sheetId="12516">
        <row r="19">
          <cell r="J19">
            <v>1.0499999999999999E-3</v>
          </cell>
        </row>
      </sheetData>
      <sheetData sheetId="12517">
        <row r="19">
          <cell r="J19">
            <v>1.0499999999999999E-3</v>
          </cell>
        </row>
      </sheetData>
      <sheetData sheetId="12518">
        <row r="19">
          <cell r="J19">
            <v>1.0499999999999999E-3</v>
          </cell>
        </row>
      </sheetData>
      <sheetData sheetId="12519">
        <row r="19">
          <cell r="J19">
            <v>1.0499999999999999E-3</v>
          </cell>
        </row>
      </sheetData>
      <sheetData sheetId="12520">
        <row r="19">
          <cell r="J19">
            <v>1.0499999999999999E-3</v>
          </cell>
        </row>
      </sheetData>
      <sheetData sheetId="12521">
        <row r="19">
          <cell r="J19">
            <v>1.0499999999999999E-3</v>
          </cell>
        </row>
      </sheetData>
      <sheetData sheetId="12522">
        <row r="19">
          <cell r="J19">
            <v>1.0499999999999999E-3</v>
          </cell>
        </row>
      </sheetData>
      <sheetData sheetId="12523">
        <row r="19">
          <cell r="J19">
            <v>1.0499999999999999E-3</v>
          </cell>
        </row>
      </sheetData>
      <sheetData sheetId="12524">
        <row r="19">
          <cell r="J19">
            <v>1.0499999999999999E-3</v>
          </cell>
        </row>
      </sheetData>
      <sheetData sheetId="12525">
        <row r="19">
          <cell r="J19">
            <v>1.0499999999999999E-3</v>
          </cell>
        </row>
      </sheetData>
      <sheetData sheetId="12526">
        <row r="19">
          <cell r="J19">
            <v>1.0499999999999999E-3</v>
          </cell>
        </row>
      </sheetData>
      <sheetData sheetId="12527">
        <row r="19">
          <cell r="J19">
            <v>1.0499999999999999E-3</v>
          </cell>
        </row>
      </sheetData>
      <sheetData sheetId="12528">
        <row r="19">
          <cell r="J19">
            <v>1.0499999999999999E-3</v>
          </cell>
        </row>
      </sheetData>
      <sheetData sheetId="12529">
        <row r="19">
          <cell r="J19">
            <v>1.0499999999999999E-3</v>
          </cell>
        </row>
      </sheetData>
      <sheetData sheetId="12530">
        <row r="19">
          <cell r="J19">
            <v>1.0499999999999999E-3</v>
          </cell>
        </row>
      </sheetData>
      <sheetData sheetId="12531">
        <row r="19">
          <cell r="J19">
            <v>1.0499999999999999E-3</v>
          </cell>
        </row>
      </sheetData>
      <sheetData sheetId="12532">
        <row r="19">
          <cell r="J19">
            <v>1.0499999999999999E-3</v>
          </cell>
        </row>
      </sheetData>
      <sheetData sheetId="12533">
        <row r="19">
          <cell r="J19">
            <v>1.0499999999999999E-3</v>
          </cell>
        </row>
      </sheetData>
      <sheetData sheetId="12534">
        <row r="19">
          <cell r="J19">
            <v>1.0499999999999999E-3</v>
          </cell>
        </row>
      </sheetData>
      <sheetData sheetId="12535">
        <row r="19">
          <cell r="J19">
            <v>1.0499999999999999E-3</v>
          </cell>
        </row>
      </sheetData>
      <sheetData sheetId="12536">
        <row r="19">
          <cell r="J19">
            <v>1.0499999999999999E-3</v>
          </cell>
        </row>
      </sheetData>
      <sheetData sheetId="12537">
        <row r="19">
          <cell r="J19">
            <v>1.0499999999999999E-3</v>
          </cell>
        </row>
      </sheetData>
      <sheetData sheetId="12538">
        <row r="19">
          <cell r="J19">
            <v>1.0499999999999999E-3</v>
          </cell>
        </row>
      </sheetData>
      <sheetData sheetId="12539">
        <row r="19">
          <cell r="J19">
            <v>1.0499999999999999E-3</v>
          </cell>
        </row>
      </sheetData>
      <sheetData sheetId="12540">
        <row r="19">
          <cell r="J19">
            <v>1.0499999999999999E-3</v>
          </cell>
        </row>
      </sheetData>
      <sheetData sheetId="12541">
        <row r="19">
          <cell r="J19">
            <v>1.0499999999999999E-3</v>
          </cell>
        </row>
      </sheetData>
      <sheetData sheetId="12542">
        <row r="19">
          <cell r="J19">
            <v>1.0499999999999999E-3</v>
          </cell>
        </row>
      </sheetData>
      <sheetData sheetId="12543">
        <row r="19">
          <cell r="J19">
            <v>1.0499999999999999E-3</v>
          </cell>
        </row>
      </sheetData>
      <sheetData sheetId="12544">
        <row r="19">
          <cell r="J19">
            <v>1.0499999999999999E-3</v>
          </cell>
        </row>
      </sheetData>
      <sheetData sheetId="12545">
        <row r="19">
          <cell r="J19">
            <v>1.0499999999999999E-3</v>
          </cell>
        </row>
      </sheetData>
      <sheetData sheetId="12546">
        <row r="19">
          <cell r="J19">
            <v>1.0499999999999999E-3</v>
          </cell>
        </row>
      </sheetData>
      <sheetData sheetId="12547">
        <row r="19">
          <cell r="J19">
            <v>1.0499999999999999E-3</v>
          </cell>
        </row>
      </sheetData>
      <sheetData sheetId="12548">
        <row r="19">
          <cell r="J19">
            <v>1.0499999999999999E-3</v>
          </cell>
        </row>
      </sheetData>
      <sheetData sheetId="12549">
        <row r="19">
          <cell r="J19">
            <v>1.0499999999999999E-3</v>
          </cell>
        </row>
      </sheetData>
      <sheetData sheetId="12550">
        <row r="19">
          <cell r="J19">
            <v>1.0499999999999999E-3</v>
          </cell>
        </row>
      </sheetData>
      <sheetData sheetId="12551">
        <row r="19">
          <cell r="J19">
            <v>1.0499999999999999E-3</v>
          </cell>
        </row>
      </sheetData>
      <sheetData sheetId="12552">
        <row r="19">
          <cell r="J19">
            <v>1.0499999999999999E-3</v>
          </cell>
        </row>
      </sheetData>
      <sheetData sheetId="12553">
        <row r="19">
          <cell r="J19">
            <v>1.0499999999999999E-3</v>
          </cell>
        </row>
      </sheetData>
      <sheetData sheetId="12554">
        <row r="19">
          <cell r="J19">
            <v>1.0499999999999999E-3</v>
          </cell>
        </row>
      </sheetData>
      <sheetData sheetId="12555">
        <row r="19">
          <cell r="J19">
            <v>1.0499999999999999E-3</v>
          </cell>
        </row>
      </sheetData>
      <sheetData sheetId="12556">
        <row r="19">
          <cell r="J19">
            <v>1.0499999999999999E-3</v>
          </cell>
        </row>
      </sheetData>
      <sheetData sheetId="12557">
        <row r="19">
          <cell r="J19">
            <v>1.0499999999999999E-3</v>
          </cell>
        </row>
      </sheetData>
      <sheetData sheetId="12558">
        <row r="19">
          <cell r="J19">
            <v>1.0499999999999999E-3</v>
          </cell>
        </row>
      </sheetData>
      <sheetData sheetId="12559">
        <row r="19">
          <cell r="J19">
            <v>1.0499999999999999E-3</v>
          </cell>
        </row>
      </sheetData>
      <sheetData sheetId="12560">
        <row r="19">
          <cell r="J19">
            <v>1.0499999999999999E-3</v>
          </cell>
        </row>
      </sheetData>
      <sheetData sheetId="12561">
        <row r="19">
          <cell r="J19">
            <v>1.0499999999999999E-3</v>
          </cell>
        </row>
      </sheetData>
      <sheetData sheetId="12562">
        <row r="19">
          <cell r="J19">
            <v>1.0499999999999999E-3</v>
          </cell>
        </row>
      </sheetData>
      <sheetData sheetId="12563">
        <row r="19">
          <cell r="J19">
            <v>1.0499999999999999E-3</v>
          </cell>
        </row>
      </sheetData>
      <sheetData sheetId="12564">
        <row r="19">
          <cell r="J19">
            <v>1.0499999999999999E-3</v>
          </cell>
        </row>
      </sheetData>
      <sheetData sheetId="12565">
        <row r="19">
          <cell r="J19">
            <v>1.0499999999999999E-3</v>
          </cell>
        </row>
      </sheetData>
      <sheetData sheetId="12566">
        <row r="19">
          <cell r="J19">
            <v>1.0499999999999999E-3</v>
          </cell>
        </row>
      </sheetData>
      <sheetData sheetId="12567">
        <row r="19">
          <cell r="J19">
            <v>1.0499999999999999E-3</v>
          </cell>
        </row>
      </sheetData>
      <sheetData sheetId="12568">
        <row r="19">
          <cell r="J19">
            <v>1.0499999999999999E-3</v>
          </cell>
        </row>
      </sheetData>
      <sheetData sheetId="12569">
        <row r="19">
          <cell r="J19">
            <v>1.0499999999999999E-3</v>
          </cell>
        </row>
      </sheetData>
      <sheetData sheetId="12570">
        <row r="19">
          <cell r="J19">
            <v>1.0499999999999999E-3</v>
          </cell>
        </row>
      </sheetData>
      <sheetData sheetId="12571">
        <row r="19">
          <cell r="J19">
            <v>1.0499999999999999E-3</v>
          </cell>
        </row>
      </sheetData>
      <sheetData sheetId="12572">
        <row r="19">
          <cell r="J19">
            <v>1.0499999999999999E-3</v>
          </cell>
        </row>
      </sheetData>
      <sheetData sheetId="12573">
        <row r="19">
          <cell r="J19">
            <v>1.0499999999999999E-3</v>
          </cell>
        </row>
      </sheetData>
      <sheetData sheetId="12574">
        <row r="19">
          <cell r="J19">
            <v>1.0499999999999999E-3</v>
          </cell>
        </row>
      </sheetData>
      <sheetData sheetId="12575">
        <row r="19">
          <cell r="J19">
            <v>1.0499999999999999E-3</v>
          </cell>
        </row>
      </sheetData>
      <sheetData sheetId="12576">
        <row r="19">
          <cell r="J19">
            <v>1.0499999999999999E-3</v>
          </cell>
        </row>
      </sheetData>
      <sheetData sheetId="12577">
        <row r="19">
          <cell r="J19">
            <v>1.0499999999999999E-3</v>
          </cell>
        </row>
      </sheetData>
      <sheetData sheetId="12578">
        <row r="19">
          <cell r="J19">
            <v>1.0499999999999999E-3</v>
          </cell>
        </row>
      </sheetData>
      <sheetData sheetId="12579">
        <row r="19">
          <cell r="J19">
            <v>1.0499999999999999E-3</v>
          </cell>
        </row>
      </sheetData>
      <sheetData sheetId="12580">
        <row r="19">
          <cell r="J19">
            <v>1.0499999999999999E-3</v>
          </cell>
        </row>
      </sheetData>
      <sheetData sheetId="12581">
        <row r="19">
          <cell r="J19">
            <v>1.0499999999999999E-3</v>
          </cell>
        </row>
      </sheetData>
      <sheetData sheetId="12582">
        <row r="19">
          <cell r="J19">
            <v>1.0499999999999999E-3</v>
          </cell>
        </row>
      </sheetData>
      <sheetData sheetId="12583">
        <row r="19">
          <cell r="J19">
            <v>1.0499999999999999E-3</v>
          </cell>
        </row>
      </sheetData>
      <sheetData sheetId="12584">
        <row r="19">
          <cell r="J19">
            <v>1.0499999999999999E-3</v>
          </cell>
        </row>
      </sheetData>
      <sheetData sheetId="12585">
        <row r="19">
          <cell r="J19">
            <v>1.0499999999999999E-3</v>
          </cell>
        </row>
      </sheetData>
      <sheetData sheetId="12586">
        <row r="19">
          <cell r="J19">
            <v>1.0499999999999999E-3</v>
          </cell>
        </row>
      </sheetData>
      <sheetData sheetId="12587" refreshError="1"/>
      <sheetData sheetId="12588">
        <row r="19">
          <cell r="J19">
            <v>1.0499999999999999E-3</v>
          </cell>
        </row>
      </sheetData>
      <sheetData sheetId="12589">
        <row r="19">
          <cell r="J19">
            <v>1.0499999999999999E-3</v>
          </cell>
        </row>
      </sheetData>
      <sheetData sheetId="12590">
        <row r="19">
          <cell r="J19">
            <v>1.0499999999999999E-3</v>
          </cell>
        </row>
      </sheetData>
      <sheetData sheetId="12591">
        <row r="19">
          <cell r="J19">
            <v>1.0499999999999999E-3</v>
          </cell>
        </row>
      </sheetData>
      <sheetData sheetId="12592">
        <row r="19">
          <cell r="J19">
            <v>1.0499999999999999E-3</v>
          </cell>
        </row>
      </sheetData>
      <sheetData sheetId="12593">
        <row r="19">
          <cell r="J19">
            <v>1.0499999999999999E-3</v>
          </cell>
        </row>
      </sheetData>
      <sheetData sheetId="12594">
        <row r="19">
          <cell r="J19">
            <v>1.0499999999999999E-3</v>
          </cell>
        </row>
      </sheetData>
      <sheetData sheetId="12595">
        <row r="19">
          <cell r="J19">
            <v>1.0499999999999999E-3</v>
          </cell>
        </row>
      </sheetData>
      <sheetData sheetId="12596">
        <row r="19">
          <cell r="J19">
            <v>1.0499999999999999E-3</v>
          </cell>
        </row>
      </sheetData>
      <sheetData sheetId="12597">
        <row r="19">
          <cell r="J19">
            <v>1.0499999999999999E-3</v>
          </cell>
        </row>
      </sheetData>
      <sheetData sheetId="12598">
        <row r="19">
          <cell r="J19">
            <v>1.0499999999999999E-3</v>
          </cell>
        </row>
      </sheetData>
      <sheetData sheetId="12599">
        <row r="19">
          <cell r="J19">
            <v>1.0499999999999999E-3</v>
          </cell>
        </row>
      </sheetData>
      <sheetData sheetId="12600">
        <row r="19">
          <cell r="J19">
            <v>1.0499999999999999E-3</v>
          </cell>
        </row>
      </sheetData>
      <sheetData sheetId="12601">
        <row r="19">
          <cell r="J19">
            <v>1.0499999999999999E-3</v>
          </cell>
        </row>
      </sheetData>
      <sheetData sheetId="12602">
        <row r="19">
          <cell r="J19">
            <v>1.0499999999999999E-3</v>
          </cell>
        </row>
      </sheetData>
      <sheetData sheetId="12603">
        <row r="19">
          <cell r="J19">
            <v>1.0499999999999999E-3</v>
          </cell>
        </row>
      </sheetData>
      <sheetData sheetId="12604">
        <row r="19">
          <cell r="J19">
            <v>1.0499999999999999E-3</v>
          </cell>
        </row>
      </sheetData>
      <sheetData sheetId="12605">
        <row r="19">
          <cell r="J19">
            <v>1.0499999999999999E-3</v>
          </cell>
        </row>
      </sheetData>
      <sheetData sheetId="12606">
        <row r="19">
          <cell r="J19">
            <v>1.0499999999999999E-3</v>
          </cell>
        </row>
      </sheetData>
      <sheetData sheetId="12607">
        <row r="19">
          <cell r="J19">
            <v>1.0499999999999999E-3</v>
          </cell>
        </row>
      </sheetData>
      <sheetData sheetId="12608">
        <row r="19">
          <cell r="J19">
            <v>1.0499999999999999E-3</v>
          </cell>
        </row>
      </sheetData>
      <sheetData sheetId="12609">
        <row r="19">
          <cell r="J19">
            <v>1.0499999999999999E-3</v>
          </cell>
        </row>
      </sheetData>
      <sheetData sheetId="12610">
        <row r="19">
          <cell r="J19">
            <v>1.0499999999999999E-3</v>
          </cell>
        </row>
      </sheetData>
      <sheetData sheetId="12611">
        <row r="19">
          <cell r="J19">
            <v>1.0499999999999999E-3</v>
          </cell>
        </row>
      </sheetData>
      <sheetData sheetId="12612">
        <row r="19">
          <cell r="J19">
            <v>1.0499999999999999E-3</v>
          </cell>
        </row>
      </sheetData>
      <sheetData sheetId="12613">
        <row r="19">
          <cell r="J19">
            <v>1.0499999999999999E-3</v>
          </cell>
        </row>
      </sheetData>
      <sheetData sheetId="12614">
        <row r="19">
          <cell r="J19">
            <v>1.0499999999999999E-3</v>
          </cell>
        </row>
      </sheetData>
      <sheetData sheetId="12615">
        <row r="19">
          <cell r="J19">
            <v>1.0499999999999999E-3</v>
          </cell>
        </row>
      </sheetData>
      <sheetData sheetId="12616">
        <row r="19">
          <cell r="J19">
            <v>1.0499999999999999E-3</v>
          </cell>
        </row>
      </sheetData>
      <sheetData sheetId="12617">
        <row r="19">
          <cell r="J19">
            <v>1.0499999999999999E-3</v>
          </cell>
        </row>
      </sheetData>
      <sheetData sheetId="12618">
        <row r="19">
          <cell r="J19">
            <v>1.0499999999999999E-3</v>
          </cell>
        </row>
      </sheetData>
      <sheetData sheetId="12619">
        <row r="19">
          <cell r="J19">
            <v>1.0499999999999999E-3</v>
          </cell>
        </row>
      </sheetData>
      <sheetData sheetId="12620">
        <row r="19">
          <cell r="J19">
            <v>1.0499999999999999E-3</v>
          </cell>
        </row>
      </sheetData>
      <sheetData sheetId="12621">
        <row r="19">
          <cell r="J19">
            <v>1.0499999999999999E-3</v>
          </cell>
        </row>
      </sheetData>
      <sheetData sheetId="12622">
        <row r="19">
          <cell r="J19">
            <v>1.0499999999999999E-3</v>
          </cell>
        </row>
      </sheetData>
      <sheetData sheetId="12623">
        <row r="19">
          <cell r="J19">
            <v>1.0499999999999999E-3</v>
          </cell>
        </row>
      </sheetData>
      <sheetData sheetId="12624">
        <row r="19">
          <cell r="J19">
            <v>1.0499999999999999E-3</v>
          </cell>
        </row>
      </sheetData>
      <sheetData sheetId="12625">
        <row r="19">
          <cell r="J19">
            <v>1.0499999999999999E-3</v>
          </cell>
        </row>
      </sheetData>
      <sheetData sheetId="12626">
        <row r="19">
          <cell r="J19">
            <v>1.0499999999999999E-3</v>
          </cell>
        </row>
      </sheetData>
      <sheetData sheetId="12627">
        <row r="19">
          <cell r="J19">
            <v>1.0499999999999999E-3</v>
          </cell>
        </row>
      </sheetData>
      <sheetData sheetId="12628">
        <row r="19">
          <cell r="J19">
            <v>1.0499999999999999E-3</v>
          </cell>
        </row>
      </sheetData>
      <sheetData sheetId="12629">
        <row r="19">
          <cell r="J19">
            <v>1.0499999999999999E-3</v>
          </cell>
        </row>
      </sheetData>
      <sheetData sheetId="12630">
        <row r="19">
          <cell r="J19">
            <v>1.0499999999999999E-3</v>
          </cell>
        </row>
      </sheetData>
      <sheetData sheetId="12631">
        <row r="19">
          <cell r="J19">
            <v>1.0499999999999999E-3</v>
          </cell>
        </row>
      </sheetData>
      <sheetData sheetId="12632">
        <row r="19">
          <cell r="J19">
            <v>1.0499999999999999E-3</v>
          </cell>
        </row>
      </sheetData>
      <sheetData sheetId="12633">
        <row r="19">
          <cell r="J19">
            <v>1.0499999999999999E-3</v>
          </cell>
        </row>
      </sheetData>
      <sheetData sheetId="12634" refreshError="1"/>
      <sheetData sheetId="12635">
        <row r="19">
          <cell r="J19">
            <v>1.0499999999999999E-3</v>
          </cell>
        </row>
      </sheetData>
      <sheetData sheetId="12636">
        <row r="19">
          <cell r="J19">
            <v>1.0499999999999999E-3</v>
          </cell>
        </row>
      </sheetData>
      <sheetData sheetId="12637">
        <row r="19">
          <cell r="J19">
            <v>1.0499999999999999E-3</v>
          </cell>
        </row>
      </sheetData>
      <sheetData sheetId="12638">
        <row r="19">
          <cell r="J19">
            <v>1.0499999999999999E-3</v>
          </cell>
        </row>
      </sheetData>
      <sheetData sheetId="12639">
        <row r="19">
          <cell r="J19">
            <v>1.0499999999999999E-3</v>
          </cell>
        </row>
      </sheetData>
      <sheetData sheetId="12640">
        <row r="19">
          <cell r="J19">
            <v>1.0499999999999999E-3</v>
          </cell>
        </row>
      </sheetData>
      <sheetData sheetId="12641">
        <row r="19">
          <cell r="J19">
            <v>1.0499999999999999E-3</v>
          </cell>
        </row>
      </sheetData>
      <sheetData sheetId="12642">
        <row r="19">
          <cell r="J19">
            <v>1.0499999999999999E-3</v>
          </cell>
        </row>
      </sheetData>
      <sheetData sheetId="12643">
        <row r="19">
          <cell r="J19">
            <v>1.0499999999999999E-3</v>
          </cell>
        </row>
      </sheetData>
      <sheetData sheetId="12644">
        <row r="19">
          <cell r="J19">
            <v>1.0499999999999999E-3</v>
          </cell>
        </row>
      </sheetData>
      <sheetData sheetId="12645">
        <row r="19">
          <cell r="J19">
            <v>1.0499999999999999E-3</v>
          </cell>
        </row>
      </sheetData>
      <sheetData sheetId="12646">
        <row r="19">
          <cell r="J19">
            <v>1.0499999999999999E-3</v>
          </cell>
        </row>
      </sheetData>
      <sheetData sheetId="12647">
        <row r="19">
          <cell r="J19">
            <v>1.0499999999999999E-3</v>
          </cell>
        </row>
      </sheetData>
      <sheetData sheetId="12648">
        <row r="19">
          <cell r="J19">
            <v>1.0499999999999999E-3</v>
          </cell>
        </row>
      </sheetData>
      <sheetData sheetId="12649">
        <row r="19">
          <cell r="J19">
            <v>1.0499999999999999E-3</v>
          </cell>
        </row>
      </sheetData>
      <sheetData sheetId="12650">
        <row r="19">
          <cell r="J19">
            <v>1.0499999999999999E-3</v>
          </cell>
        </row>
      </sheetData>
      <sheetData sheetId="12651">
        <row r="19">
          <cell r="J19">
            <v>1.0499999999999999E-3</v>
          </cell>
        </row>
      </sheetData>
      <sheetData sheetId="12652">
        <row r="19">
          <cell r="J19">
            <v>1.0499999999999999E-3</v>
          </cell>
        </row>
      </sheetData>
      <sheetData sheetId="12653">
        <row r="19">
          <cell r="J19">
            <v>1.0499999999999999E-3</v>
          </cell>
        </row>
      </sheetData>
      <sheetData sheetId="12654">
        <row r="19">
          <cell r="J19">
            <v>1.0499999999999999E-3</v>
          </cell>
        </row>
      </sheetData>
      <sheetData sheetId="12655">
        <row r="19">
          <cell r="J19">
            <v>1.0499999999999999E-3</v>
          </cell>
        </row>
      </sheetData>
      <sheetData sheetId="12656">
        <row r="19">
          <cell r="J19">
            <v>1.0499999999999999E-3</v>
          </cell>
        </row>
      </sheetData>
      <sheetData sheetId="12657">
        <row r="19">
          <cell r="J19">
            <v>1.0499999999999999E-3</v>
          </cell>
        </row>
      </sheetData>
      <sheetData sheetId="12658">
        <row r="19">
          <cell r="J19">
            <v>1.0499999999999999E-3</v>
          </cell>
        </row>
      </sheetData>
      <sheetData sheetId="12659">
        <row r="19">
          <cell r="J19">
            <v>1.0499999999999999E-3</v>
          </cell>
        </row>
      </sheetData>
      <sheetData sheetId="12660">
        <row r="19">
          <cell r="J19">
            <v>1.0499999999999999E-3</v>
          </cell>
        </row>
      </sheetData>
      <sheetData sheetId="12661">
        <row r="19">
          <cell r="J19">
            <v>1.0499999999999999E-3</v>
          </cell>
        </row>
      </sheetData>
      <sheetData sheetId="12662">
        <row r="19">
          <cell r="J19">
            <v>1.0499999999999999E-3</v>
          </cell>
        </row>
      </sheetData>
      <sheetData sheetId="12663">
        <row r="19">
          <cell r="J19">
            <v>1.0499999999999999E-3</v>
          </cell>
        </row>
      </sheetData>
      <sheetData sheetId="12664">
        <row r="19">
          <cell r="J19">
            <v>1.0499999999999999E-3</v>
          </cell>
        </row>
      </sheetData>
      <sheetData sheetId="12665">
        <row r="19">
          <cell r="J19">
            <v>1.0499999999999999E-3</v>
          </cell>
        </row>
      </sheetData>
      <sheetData sheetId="12666">
        <row r="19">
          <cell r="J19">
            <v>1.0499999999999999E-3</v>
          </cell>
        </row>
      </sheetData>
      <sheetData sheetId="12667">
        <row r="19">
          <cell r="J19">
            <v>1.0499999999999999E-3</v>
          </cell>
        </row>
      </sheetData>
      <sheetData sheetId="12668">
        <row r="19">
          <cell r="J19">
            <v>1.0499999999999999E-3</v>
          </cell>
        </row>
      </sheetData>
      <sheetData sheetId="12669">
        <row r="19">
          <cell r="J19">
            <v>1.0499999999999999E-3</v>
          </cell>
        </row>
      </sheetData>
      <sheetData sheetId="12670">
        <row r="19">
          <cell r="J19">
            <v>1.0499999999999999E-3</v>
          </cell>
        </row>
      </sheetData>
      <sheetData sheetId="12671">
        <row r="19">
          <cell r="J19">
            <v>1.0499999999999999E-3</v>
          </cell>
        </row>
      </sheetData>
      <sheetData sheetId="12672">
        <row r="19">
          <cell r="J19">
            <v>1.0499999999999999E-3</v>
          </cell>
        </row>
      </sheetData>
      <sheetData sheetId="12673">
        <row r="19">
          <cell r="J19">
            <v>1.0499999999999999E-3</v>
          </cell>
        </row>
      </sheetData>
      <sheetData sheetId="12674">
        <row r="19">
          <cell r="J19">
            <v>1.0499999999999999E-3</v>
          </cell>
        </row>
      </sheetData>
      <sheetData sheetId="12675">
        <row r="19">
          <cell r="J19">
            <v>1.0499999999999999E-3</v>
          </cell>
        </row>
      </sheetData>
      <sheetData sheetId="12676">
        <row r="19">
          <cell r="J19">
            <v>1.0499999999999999E-3</v>
          </cell>
        </row>
      </sheetData>
      <sheetData sheetId="12677">
        <row r="19">
          <cell r="J19">
            <v>1.0499999999999999E-3</v>
          </cell>
        </row>
      </sheetData>
      <sheetData sheetId="12678">
        <row r="19">
          <cell r="J19">
            <v>1.0499999999999999E-3</v>
          </cell>
        </row>
      </sheetData>
      <sheetData sheetId="12679">
        <row r="19">
          <cell r="J19">
            <v>1.0499999999999999E-3</v>
          </cell>
        </row>
      </sheetData>
      <sheetData sheetId="12680">
        <row r="19">
          <cell r="J19">
            <v>1.0499999999999999E-3</v>
          </cell>
        </row>
      </sheetData>
      <sheetData sheetId="12681">
        <row r="19">
          <cell r="J19">
            <v>1.0499999999999999E-3</v>
          </cell>
        </row>
      </sheetData>
      <sheetData sheetId="12682">
        <row r="19">
          <cell r="J19">
            <v>1.0499999999999999E-3</v>
          </cell>
        </row>
      </sheetData>
      <sheetData sheetId="12683">
        <row r="19">
          <cell r="J19">
            <v>1.0499999999999999E-3</v>
          </cell>
        </row>
      </sheetData>
      <sheetData sheetId="12684">
        <row r="19">
          <cell r="J19">
            <v>1.0499999999999999E-3</v>
          </cell>
        </row>
      </sheetData>
      <sheetData sheetId="12685">
        <row r="19">
          <cell r="J19">
            <v>1.0499999999999999E-3</v>
          </cell>
        </row>
      </sheetData>
      <sheetData sheetId="12686">
        <row r="19">
          <cell r="J19">
            <v>1.0499999999999999E-3</v>
          </cell>
        </row>
      </sheetData>
      <sheetData sheetId="12687">
        <row r="19">
          <cell r="J19">
            <v>1.0499999999999999E-3</v>
          </cell>
        </row>
      </sheetData>
      <sheetData sheetId="12688">
        <row r="19">
          <cell r="J19">
            <v>1.0499999999999999E-3</v>
          </cell>
        </row>
      </sheetData>
      <sheetData sheetId="12689">
        <row r="19">
          <cell r="J19">
            <v>1.0499999999999999E-3</v>
          </cell>
        </row>
      </sheetData>
      <sheetData sheetId="12690">
        <row r="19">
          <cell r="J19">
            <v>1.0499999999999999E-3</v>
          </cell>
        </row>
      </sheetData>
      <sheetData sheetId="12691">
        <row r="19">
          <cell r="J19">
            <v>1.0499999999999999E-3</v>
          </cell>
        </row>
      </sheetData>
      <sheetData sheetId="12692">
        <row r="19">
          <cell r="J19">
            <v>1.0499999999999999E-3</v>
          </cell>
        </row>
      </sheetData>
      <sheetData sheetId="12693">
        <row r="19">
          <cell r="J19">
            <v>1.0499999999999999E-3</v>
          </cell>
        </row>
      </sheetData>
      <sheetData sheetId="12694">
        <row r="19">
          <cell r="J19">
            <v>1.0499999999999999E-3</v>
          </cell>
        </row>
      </sheetData>
      <sheetData sheetId="12695">
        <row r="19">
          <cell r="J19">
            <v>1.0499999999999999E-3</v>
          </cell>
        </row>
      </sheetData>
      <sheetData sheetId="12696">
        <row r="19">
          <cell r="J19">
            <v>1.0499999999999999E-3</v>
          </cell>
        </row>
      </sheetData>
      <sheetData sheetId="12697">
        <row r="19">
          <cell r="J19">
            <v>1.0499999999999999E-3</v>
          </cell>
        </row>
      </sheetData>
      <sheetData sheetId="12698">
        <row r="19">
          <cell r="J19">
            <v>1.0499999999999999E-3</v>
          </cell>
        </row>
      </sheetData>
      <sheetData sheetId="12699">
        <row r="19">
          <cell r="J19">
            <v>1.0499999999999999E-3</v>
          </cell>
        </row>
      </sheetData>
      <sheetData sheetId="12700">
        <row r="19">
          <cell r="J19">
            <v>1.0499999999999999E-3</v>
          </cell>
        </row>
      </sheetData>
      <sheetData sheetId="12701">
        <row r="19">
          <cell r="J19">
            <v>1.0499999999999999E-3</v>
          </cell>
        </row>
      </sheetData>
      <sheetData sheetId="12702">
        <row r="19">
          <cell r="J19">
            <v>1.0499999999999999E-3</v>
          </cell>
        </row>
      </sheetData>
      <sheetData sheetId="12703">
        <row r="19">
          <cell r="J19">
            <v>1.0499999999999999E-3</v>
          </cell>
        </row>
      </sheetData>
      <sheetData sheetId="12704">
        <row r="19">
          <cell r="J19">
            <v>1.0499999999999999E-3</v>
          </cell>
        </row>
      </sheetData>
      <sheetData sheetId="12705">
        <row r="19">
          <cell r="J19">
            <v>1.0499999999999999E-3</v>
          </cell>
        </row>
      </sheetData>
      <sheetData sheetId="12706">
        <row r="19">
          <cell r="J19">
            <v>1.0499999999999999E-3</v>
          </cell>
        </row>
      </sheetData>
      <sheetData sheetId="12707">
        <row r="19">
          <cell r="J19">
            <v>1.0499999999999999E-3</v>
          </cell>
        </row>
      </sheetData>
      <sheetData sheetId="12708">
        <row r="19">
          <cell r="J19">
            <v>1.0499999999999999E-3</v>
          </cell>
        </row>
      </sheetData>
      <sheetData sheetId="12709">
        <row r="19">
          <cell r="J19">
            <v>1.0499999999999999E-3</v>
          </cell>
        </row>
      </sheetData>
      <sheetData sheetId="12710">
        <row r="19">
          <cell r="J19">
            <v>1.0499999999999999E-3</v>
          </cell>
        </row>
      </sheetData>
      <sheetData sheetId="12711">
        <row r="19">
          <cell r="J19">
            <v>1.0499999999999999E-3</v>
          </cell>
        </row>
      </sheetData>
      <sheetData sheetId="12712">
        <row r="19">
          <cell r="J19">
            <v>1.0499999999999999E-3</v>
          </cell>
        </row>
      </sheetData>
      <sheetData sheetId="12713">
        <row r="19">
          <cell r="J19">
            <v>1.0499999999999999E-3</v>
          </cell>
        </row>
      </sheetData>
      <sheetData sheetId="12714">
        <row r="19">
          <cell r="J19">
            <v>1.0499999999999999E-3</v>
          </cell>
        </row>
      </sheetData>
      <sheetData sheetId="12715">
        <row r="19">
          <cell r="J19">
            <v>1.0499999999999999E-3</v>
          </cell>
        </row>
      </sheetData>
      <sheetData sheetId="12716">
        <row r="19">
          <cell r="J19">
            <v>1.0499999999999999E-3</v>
          </cell>
        </row>
      </sheetData>
      <sheetData sheetId="12717">
        <row r="19">
          <cell r="J19">
            <v>1.0499999999999999E-3</v>
          </cell>
        </row>
      </sheetData>
      <sheetData sheetId="12718">
        <row r="19">
          <cell r="J19">
            <v>1.0499999999999999E-3</v>
          </cell>
        </row>
      </sheetData>
      <sheetData sheetId="12719">
        <row r="19">
          <cell r="J19">
            <v>1.0499999999999999E-3</v>
          </cell>
        </row>
      </sheetData>
      <sheetData sheetId="12720">
        <row r="19">
          <cell r="J19">
            <v>1.0499999999999999E-3</v>
          </cell>
        </row>
      </sheetData>
      <sheetData sheetId="12721">
        <row r="19">
          <cell r="J19">
            <v>1.0499999999999999E-3</v>
          </cell>
        </row>
      </sheetData>
      <sheetData sheetId="12722">
        <row r="19">
          <cell r="J19">
            <v>1.0499999999999999E-3</v>
          </cell>
        </row>
      </sheetData>
      <sheetData sheetId="12723">
        <row r="19">
          <cell r="J19">
            <v>1.0499999999999999E-3</v>
          </cell>
        </row>
      </sheetData>
      <sheetData sheetId="12724">
        <row r="19">
          <cell r="J19">
            <v>1.0499999999999999E-3</v>
          </cell>
        </row>
      </sheetData>
      <sheetData sheetId="12725">
        <row r="19">
          <cell r="J19">
            <v>1.0499999999999999E-3</v>
          </cell>
        </row>
      </sheetData>
      <sheetData sheetId="12726">
        <row r="19">
          <cell r="J19">
            <v>1.0499999999999999E-3</v>
          </cell>
        </row>
      </sheetData>
      <sheetData sheetId="12727">
        <row r="19">
          <cell r="J19">
            <v>1.0499999999999999E-3</v>
          </cell>
        </row>
      </sheetData>
      <sheetData sheetId="12728">
        <row r="19">
          <cell r="J19">
            <v>1.0499999999999999E-3</v>
          </cell>
        </row>
      </sheetData>
      <sheetData sheetId="12729">
        <row r="19">
          <cell r="J19">
            <v>1.0499999999999999E-3</v>
          </cell>
        </row>
      </sheetData>
      <sheetData sheetId="12730">
        <row r="19">
          <cell r="J19">
            <v>1.0499999999999999E-3</v>
          </cell>
        </row>
      </sheetData>
      <sheetData sheetId="12731">
        <row r="19">
          <cell r="J19">
            <v>1.0499999999999999E-3</v>
          </cell>
        </row>
      </sheetData>
      <sheetData sheetId="12732">
        <row r="19">
          <cell r="J19">
            <v>1.0499999999999999E-3</v>
          </cell>
        </row>
      </sheetData>
      <sheetData sheetId="12733">
        <row r="19">
          <cell r="J19">
            <v>1.0499999999999999E-3</v>
          </cell>
        </row>
      </sheetData>
      <sheetData sheetId="12734">
        <row r="19">
          <cell r="J19">
            <v>1.0499999999999999E-3</v>
          </cell>
        </row>
      </sheetData>
      <sheetData sheetId="12735">
        <row r="19">
          <cell r="J19">
            <v>1.0499999999999999E-3</v>
          </cell>
        </row>
      </sheetData>
      <sheetData sheetId="12736">
        <row r="19">
          <cell r="J19">
            <v>1.0499999999999999E-3</v>
          </cell>
        </row>
      </sheetData>
      <sheetData sheetId="12737">
        <row r="19">
          <cell r="J19">
            <v>1.0499999999999999E-3</v>
          </cell>
        </row>
      </sheetData>
      <sheetData sheetId="12738">
        <row r="19">
          <cell r="J19">
            <v>1.0499999999999999E-3</v>
          </cell>
        </row>
      </sheetData>
      <sheetData sheetId="12739">
        <row r="19">
          <cell r="J19">
            <v>1.0499999999999999E-3</v>
          </cell>
        </row>
      </sheetData>
      <sheetData sheetId="12740">
        <row r="19">
          <cell r="J19">
            <v>1.0499999999999999E-3</v>
          </cell>
        </row>
      </sheetData>
      <sheetData sheetId="12741">
        <row r="19">
          <cell r="J19">
            <v>1.0499999999999999E-3</v>
          </cell>
        </row>
      </sheetData>
      <sheetData sheetId="12742">
        <row r="19">
          <cell r="J19">
            <v>1.0499999999999999E-3</v>
          </cell>
        </row>
      </sheetData>
      <sheetData sheetId="12743">
        <row r="19">
          <cell r="J19">
            <v>1.0499999999999999E-3</v>
          </cell>
        </row>
      </sheetData>
      <sheetData sheetId="12744">
        <row r="19">
          <cell r="J19">
            <v>1.0499999999999999E-3</v>
          </cell>
        </row>
      </sheetData>
      <sheetData sheetId="12745">
        <row r="19">
          <cell r="J19">
            <v>1.0499999999999999E-3</v>
          </cell>
        </row>
      </sheetData>
      <sheetData sheetId="12746">
        <row r="19">
          <cell r="J19">
            <v>1.0499999999999999E-3</v>
          </cell>
        </row>
      </sheetData>
      <sheetData sheetId="12747">
        <row r="19">
          <cell r="J19">
            <v>1.0499999999999999E-3</v>
          </cell>
        </row>
      </sheetData>
      <sheetData sheetId="12748">
        <row r="19">
          <cell r="J19">
            <v>1.0499999999999999E-3</v>
          </cell>
        </row>
      </sheetData>
      <sheetData sheetId="12749">
        <row r="19">
          <cell r="J19">
            <v>1.0499999999999999E-3</v>
          </cell>
        </row>
      </sheetData>
      <sheetData sheetId="12750">
        <row r="19">
          <cell r="J19">
            <v>1.0499999999999999E-3</v>
          </cell>
        </row>
      </sheetData>
      <sheetData sheetId="12751">
        <row r="19">
          <cell r="J19">
            <v>1.0499999999999999E-3</v>
          </cell>
        </row>
      </sheetData>
      <sheetData sheetId="12752">
        <row r="19">
          <cell r="J19">
            <v>1.0499999999999999E-3</v>
          </cell>
        </row>
      </sheetData>
      <sheetData sheetId="12753">
        <row r="19">
          <cell r="J19">
            <v>1.0499999999999999E-3</v>
          </cell>
        </row>
      </sheetData>
      <sheetData sheetId="12754">
        <row r="19">
          <cell r="J19">
            <v>1.0499999999999999E-3</v>
          </cell>
        </row>
      </sheetData>
      <sheetData sheetId="12755">
        <row r="19">
          <cell r="J19">
            <v>1.0499999999999999E-3</v>
          </cell>
        </row>
      </sheetData>
      <sheetData sheetId="12756">
        <row r="19">
          <cell r="J19">
            <v>1.0499999999999999E-3</v>
          </cell>
        </row>
      </sheetData>
      <sheetData sheetId="12757">
        <row r="19">
          <cell r="J19">
            <v>1.0499999999999999E-3</v>
          </cell>
        </row>
      </sheetData>
      <sheetData sheetId="12758">
        <row r="19">
          <cell r="J19">
            <v>1.0499999999999999E-3</v>
          </cell>
        </row>
      </sheetData>
      <sheetData sheetId="12759">
        <row r="19">
          <cell r="J19">
            <v>1.0499999999999999E-3</v>
          </cell>
        </row>
      </sheetData>
      <sheetData sheetId="12760">
        <row r="19">
          <cell r="J19">
            <v>1.0499999999999999E-3</v>
          </cell>
        </row>
      </sheetData>
      <sheetData sheetId="12761">
        <row r="19">
          <cell r="J19">
            <v>1.0499999999999999E-3</v>
          </cell>
        </row>
      </sheetData>
      <sheetData sheetId="12762">
        <row r="19">
          <cell r="J19">
            <v>1.0499999999999999E-3</v>
          </cell>
        </row>
      </sheetData>
      <sheetData sheetId="12763">
        <row r="19">
          <cell r="J19">
            <v>1.0499999999999999E-3</v>
          </cell>
        </row>
      </sheetData>
      <sheetData sheetId="12764">
        <row r="19">
          <cell r="J19">
            <v>1.0499999999999999E-3</v>
          </cell>
        </row>
      </sheetData>
      <sheetData sheetId="12765">
        <row r="19">
          <cell r="J19">
            <v>1.0499999999999999E-3</v>
          </cell>
        </row>
      </sheetData>
      <sheetData sheetId="12766">
        <row r="19">
          <cell r="J19">
            <v>1.0499999999999999E-3</v>
          </cell>
        </row>
      </sheetData>
      <sheetData sheetId="12767">
        <row r="19">
          <cell r="J19">
            <v>1.0499999999999999E-3</v>
          </cell>
        </row>
      </sheetData>
      <sheetData sheetId="12768">
        <row r="19">
          <cell r="J19">
            <v>1.0499999999999999E-3</v>
          </cell>
        </row>
      </sheetData>
      <sheetData sheetId="12769">
        <row r="19">
          <cell r="J19">
            <v>1.0499999999999999E-3</v>
          </cell>
        </row>
      </sheetData>
      <sheetData sheetId="12770">
        <row r="19">
          <cell r="J19">
            <v>1.0499999999999999E-3</v>
          </cell>
        </row>
      </sheetData>
      <sheetData sheetId="12771">
        <row r="19">
          <cell r="J19">
            <v>1.0499999999999999E-3</v>
          </cell>
        </row>
      </sheetData>
      <sheetData sheetId="12772">
        <row r="19">
          <cell r="J19">
            <v>1.0499999999999999E-3</v>
          </cell>
        </row>
      </sheetData>
      <sheetData sheetId="12773">
        <row r="19">
          <cell r="J19">
            <v>1.0499999999999999E-3</v>
          </cell>
        </row>
      </sheetData>
      <sheetData sheetId="12774">
        <row r="19">
          <cell r="J19">
            <v>1.0499999999999999E-3</v>
          </cell>
        </row>
      </sheetData>
      <sheetData sheetId="12775">
        <row r="19">
          <cell r="J19">
            <v>1.0499999999999999E-3</v>
          </cell>
        </row>
      </sheetData>
      <sheetData sheetId="12776">
        <row r="19">
          <cell r="J19">
            <v>1.0499999999999999E-3</v>
          </cell>
        </row>
      </sheetData>
      <sheetData sheetId="12777">
        <row r="19">
          <cell r="J19">
            <v>1.0499999999999999E-3</v>
          </cell>
        </row>
      </sheetData>
      <sheetData sheetId="12778">
        <row r="19">
          <cell r="J19">
            <v>1.0499999999999999E-3</v>
          </cell>
        </row>
      </sheetData>
      <sheetData sheetId="12779">
        <row r="19">
          <cell r="J19">
            <v>1.0499999999999999E-3</v>
          </cell>
        </row>
      </sheetData>
      <sheetData sheetId="12780">
        <row r="19">
          <cell r="J19">
            <v>1.0499999999999999E-3</v>
          </cell>
        </row>
      </sheetData>
      <sheetData sheetId="12781">
        <row r="19">
          <cell r="J19">
            <v>1.0499999999999999E-3</v>
          </cell>
        </row>
      </sheetData>
      <sheetData sheetId="12782">
        <row r="19">
          <cell r="J19">
            <v>1.0499999999999999E-3</v>
          </cell>
        </row>
      </sheetData>
      <sheetData sheetId="12783">
        <row r="19">
          <cell r="J19">
            <v>1.0499999999999999E-3</v>
          </cell>
        </row>
      </sheetData>
      <sheetData sheetId="12784">
        <row r="19">
          <cell r="J19">
            <v>1.0499999999999999E-3</v>
          </cell>
        </row>
      </sheetData>
      <sheetData sheetId="12785">
        <row r="19">
          <cell r="J19">
            <v>1.0499999999999999E-3</v>
          </cell>
        </row>
      </sheetData>
      <sheetData sheetId="12786">
        <row r="19">
          <cell r="J19">
            <v>1.0499999999999999E-3</v>
          </cell>
        </row>
      </sheetData>
      <sheetData sheetId="12787">
        <row r="19">
          <cell r="J19">
            <v>1.0499999999999999E-3</v>
          </cell>
        </row>
      </sheetData>
      <sheetData sheetId="12788">
        <row r="19">
          <cell r="J19">
            <v>1.0499999999999999E-3</v>
          </cell>
        </row>
      </sheetData>
      <sheetData sheetId="12789">
        <row r="19">
          <cell r="J19">
            <v>1.0499999999999999E-3</v>
          </cell>
        </row>
      </sheetData>
      <sheetData sheetId="12790">
        <row r="19">
          <cell r="J19">
            <v>1.0499999999999999E-3</v>
          </cell>
        </row>
      </sheetData>
      <sheetData sheetId="12791">
        <row r="19">
          <cell r="J19">
            <v>1.0499999999999999E-3</v>
          </cell>
        </row>
      </sheetData>
      <sheetData sheetId="12792">
        <row r="19">
          <cell r="J19">
            <v>1.0499999999999999E-3</v>
          </cell>
        </row>
      </sheetData>
      <sheetData sheetId="12793">
        <row r="19">
          <cell r="J19">
            <v>1.0499999999999999E-3</v>
          </cell>
        </row>
      </sheetData>
      <sheetData sheetId="12794">
        <row r="19">
          <cell r="J19">
            <v>1.0499999999999999E-3</v>
          </cell>
        </row>
      </sheetData>
      <sheetData sheetId="12795">
        <row r="19">
          <cell r="J19">
            <v>1.0499999999999999E-3</v>
          </cell>
        </row>
      </sheetData>
      <sheetData sheetId="12796">
        <row r="19">
          <cell r="J19">
            <v>1.0499999999999999E-3</v>
          </cell>
        </row>
      </sheetData>
      <sheetData sheetId="12797">
        <row r="19">
          <cell r="J19">
            <v>1.0499999999999999E-3</v>
          </cell>
        </row>
      </sheetData>
      <sheetData sheetId="12798">
        <row r="19">
          <cell r="J19">
            <v>1.0499999999999999E-3</v>
          </cell>
        </row>
      </sheetData>
      <sheetData sheetId="12799">
        <row r="19">
          <cell r="J19">
            <v>1.0499999999999999E-3</v>
          </cell>
        </row>
      </sheetData>
      <sheetData sheetId="12800">
        <row r="19">
          <cell r="J19">
            <v>1.0499999999999999E-3</v>
          </cell>
        </row>
      </sheetData>
      <sheetData sheetId="12801">
        <row r="19">
          <cell r="J19">
            <v>1.0499999999999999E-3</v>
          </cell>
        </row>
      </sheetData>
      <sheetData sheetId="12802">
        <row r="19">
          <cell r="J19">
            <v>1.0499999999999999E-3</v>
          </cell>
        </row>
      </sheetData>
      <sheetData sheetId="12803">
        <row r="19">
          <cell r="J19">
            <v>1.0499999999999999E-3</v>
          </cell>
        </row>
      </sheetData>
      <sheetData sheetId="12804">
        <row r="19">
          <cell r="J19">
            <v>1.0499999999999999E-3</v>
          </cell>
        </row>
      </sheetData>
      <sheetData sheetId="12805">
        <row r="19">
          <cell r="J19">
            <v>1.0499999999999999E-3</v>
          </cell>
        </row>
      </sheetData>
      <sheetData sheetId="12806">
        <row r="19">
          <cell r="J19">
            <v>1.0499999999999999E-3</v>
          </cell>
        </row>
      </sheetData>
      <sheetData sheetId="12807">
        <row r="19">
          <cell r="J19">
            <v>1.0499999999999999E-3</v>
          </cell>
        </row>
      </sheetData>
      <sheetData sheetId="12808">
        <row r="19">
          <cell r="J19">
            <v>1.0499999999999999E-3</v>
          </cell>
        </row>
      </sheetData>
      <sheetData sheetId="12809">
        <row r="19">
          <cell r="J19">
            <v>1.0499999999999999E-3</v>
          </cell>
        </row>
      </sheetData>
      <sheetData sheetId="12810">
        <row r="19">
          <cell r="J19">
            <v>1.0499999999999999E-3</v>
          </cell>
        </row>
      </sheetData>
      <sheetData sheetId="12811">
        <row r="19">
          <cell r="J19">
            <v>1.0499999999999999E-3</v>
          </cell>
        </row>
      </sheetData>
      <sheetData sheetId="12812">
        <row r="19">
          <cell r="J19">
            <v>1.0499999999999999E-3</v>
          </cell>
        </row>
      </sheetData>
      <sheetData sheetId="12813">
        <row r="19">
          <cell r="J19">
            <v>1.0499999999999999E-3</v>
          </cell>
        </row>
      </sheetData>
      <sheetData sheetId="12814">
        <row r="19">
          <cell r="J19">
            <v>1.0499999999999999E-3</v>
          </cell>
        </row>
      </sheetData>
      <sheetData sheetId="12815">
        <row r="19">
          <cell r="J19">
            <v>1.0499999999999999E-3</v>
          </cell>
        </row>
      </sheetData>
      <sheetData sheetId="12816">
        <row r="19">
          <cell r="J19">
            <v>1.0499999999999999E-3</v>
          </cell>
        </row>
      </sheetData>
      <sheetData sheetId="12817">
        <row r="19">
          <cell r="J19">
            <v>1.0499999999999999E-3</v>
          </cell>
        </row>
      </sheetData>
      <sheetData sheetId="12818">
        <row r="19">
          <cell r="J19">
            <v>1.0499999999999999E-3</v>
          </cell>
        </row>
      </sheetData>
      <sheetData sheetId="12819">
        <row r="19">
          <cell r="J19">
            <v>1.0499999999999999E-3</v>
          </cell>
        </row>
      </sheetData>
      <sheetData sheetId="12820">
        <row r="19">
          <cell r="J19">
            <v>1.0499999999999999E-3</v>
          </cell>
        </row>
      </sheetData>
      <sheetData sheetId="12821">
        <row r="19">
          <cell r="J19">
            <v>1.0499999999999999E-3</v>
          </cell>
        </row>
      </sheetData>
      <sheetData sheetId="12822">
        <row r="19">
          <cell r="J19">
            <v>1.0499999999999999E-3</v>
          </cell>
        </row>
      </sheetData>
      <sheetData sheetId="12823">
        <row r="19">
          <cell r="J19">
            <v>1.0499999999999999E-3</v>
          </cell>
        </row>
      </sheetData>
      <sheetData sheetId="12824">
        <row r="19">
          <cell r="J19">
            <v>1.0499999999999999E-3</v>
          </cell>
        </row>
      </sheetData>
      <sheetData sheetId="12825">
        <row r="19">
          <cell r="J19">
            <v>1.0499999999999999E-3</v>
          </cell>
        </row>
      </sheetData>
      <sheetData sheetId="12826">
        <row r="19">
          <cell r="J19">
            <v>1.0499999999999999E-3</v>
          </cell>
        </row>
      </sheetData>
      <sheetData sheetId="12827">
        <row r="19">
          <cell r="J19">
            <v>1.0499999999999999E-3</v>
          </cell>
        </row>
      </sheetData>
      <sheetData sheetId="12828">
        <row r="19">
          <cell r="J19">
            <v>1.0499999999999999E-3</v>
          </cell>
        </row>
      </sheetData>
      <sheetData sheetId="12829">
        <row r="19">
          <cell r="J19">
            <v>1.0499999999999999E-3</v>
          </cell>
        </row>
      </sheetData>
      <sheetData sheetId="12830">
        <row r="19">
          <cell r="J19">
            <v>1.0499999999999999E-3</v>
          </cell>
        </row>
      </sheetData>
      <sheetData sheetId="12831">
        <row r="19">
          <cell r="J19">
            <v>1.0499999999999999E-3</v>
          </cell>
        </row>
      </sheetData>
      <sheetData sheetId="12832">
        <row r="19">
          <cell r="J19">
            <v>1.0499999999999999E-3</v>
          </cell>
        </row>
      </sheetData>
      <sheetData sheetId="12833">
        <row r="19">
          <cell r="J19">
            <v>1.0499999999999999E-3</v>
          </cell>
        </row>
      </sheetData>
      <sheetData sheetId="12834">
        <row r="19">
          <cell r="J19">
            <v>1.0499999999999999E-3</v>
          </cell>
        </row>
      </sheetData>
      <sheetData sheetId="12835">
        <row r="19">
          <cell r="J19">
            <v>1.0499999999999999E-3</v>
          </cell>
        </row>
      </sheetData>
      <sheetData sheetId="12836">
        <row r="19">
          <cell r="J19">
            <v>1.0499999999999999E-3</v>
          </cell>
        </row>
      </sheetData>
      <sheetData sheetId="12837">
        <row r="19">
          <cell r="J19">
            <v>1.0499999999999999E-3</v>
          </cell>
        </row>
      </sheetData>
      <sheetData sheetId="12838">
        <row r="19">
          <cell r="J19">
            <v>1.0499999999999999E-3</v>
          </cell>
        </row>
      </sheetData>
      <sheetData sheetId="12839">
        <row r="19">
          <cell r="J19">
            <v>1.0499999999999999E-3</v>
          </cell>
        </row>
      </sheetData>
      <sheetData sheetId="12840">
        <row r="19">
          <cell r="J19">
            <v>1.0499999999999999E-3</v>
          </cell>
        </row>
      </sheetData>
      <sheetData sheetId="12841">
        <row r="19">
          <cell r="J19">
            <v>1.0499999999999999E-3</v>
          </cell>
        </row>
      </sheetData>
      <sheetData sheetId="12842">
        <row r="19">
          <cell r="J19">
            <v>1.0499999999999999E-3</v>
          </cell>
        </row>
      </sheetData>
      <sheetData sheetId="12843">
        <row r="19">
          <cell r="J19">
            <v>1.0499999999999999E-3</v>
          </cell>
        </row>
      </sheetData>
      <sheetData sheetId="12844">
        <row r="19">
          <cell r="J19">
            <v>1.0499999999999999E-3</v>
          </cell>
        </row>
      </sheetData>
      <sheetData sheetId="12845">
        <row r="19">
          <cell r="J19">
            <v>1.0499999999999999E-3</v>
          </cell>
        </row>
      </sheetData>
      <sheetData sheetId="12846">
        <row r="19">
          <cell r="J19">
            <v>1.0499999999999999E-3</v>
          </cell>
        </row>
      </sheetData>
      <sheetData sheetId="12847">
        <row r="19">
          <cell r="J19">
            <v>1.0499999999999999E-3</v>
          </cell>
        </row>
      </sheetData>
      <sheetData sheetId="12848">
        <row r="19">
          <cell r="J19">
            <v>1.0499999999999999E-3</v>
          </cell>
        </row>
      </sheetData>
      <sheetData sheetId="12849">
        <row r="19">
          <cell r="J19">
            <v>1.0499999999999999E-3</v>
          </cell>
        </row>
      </sheetData>
      <sheetData sheetId="12850">
        <row r="19">
          <cell r="J19">
            <v>1.0499999999999999E-3</v>
          </cell>
        </row>
      </sheetData>
      <sheetData sheetId="12851">
        <row r="19">
          <cell r="J19">
            <v>1.0499999999999999E-3</v>
          </cell>
        </row>
      </sheetData>
      <sheetData sheetId="12852">
        <row r="19">
          <cell r="J19">
            <v>1.0499999999999999E-3</v>
          </cell>
        </row>
      </sheetData>
      <sheetData sheetId="12853">
        <row r="19">
          <cell r="J19">
            <v>1.0499999999999999E-3</v>
          </cell>
        </row>
      </sheetData>
      <sheetData sheetId="12854">
        <row r="19">
          <cell r="J19">
            <v>1.0499999999999999E-3</v>
          </cell>
        </row>
      </sheetData>
      <sheetData sheetId="12855">
        <row r="19">
          <cell r="J19">
            <v>1.0499999999999999E-3</v>
          </cell>
        </row>
      </sheetData>
      <sheetData sheetId="12856">
        <row r="19">
          <cell r="J19">
            <v>1.0499999999999999E-3</v>
          </cell>
        </row>
      </sheetData>
      <sheetData sheetId="12857">
        <row r="19">
          <cell r="J19">
            <v>1.0499999999999999E-3</v>
          </cell>
        </row>
      </sheetData>
      <sheetData sheetId="12858">
        <row r="19">
          <cell r="J19">
            <v>1.0499999999999999E-3</v>
          </cell>
        </row>
      </sheetData>
      <sheetData sheetId="12859">
        <row r="19">
          <cell r="J19">
            <v>1.0499999999999999E-3</v>
          </cell>
        </row>
      </sheetData>
      <sheetData sheetId="12860">
        <row r="19">
          <cell r="J19">
            <v>1.0499999999999999E-3</v>
          </cell>
        </row>
      </sheetData>
      <sheetData sheetId="12861">
        <row r="19">
          <cell r="J19">
            <v>1.0499999999999999E-3</v>
          </cell>
        </row>
      </sheetData>
      <sheetData sheetId="12862">
        <row r="19">
          <cell r="J19">
            <v>1.0499999999999999E-3</v>
          </cell>
        </row>
      </sheetData>
      <sheetData sheetId="12863">
        <row r="19">
          <cell r="J19">
            <v>1.0499999999999999E-3</v>
          </cell>
        </row>
      </sheetData>
      <sheetData sheetId="12864">
        <row r="19">
          <cell r="J19">
            <v>1.0499999999999999E-3</v>
          </cell>
        </row>
      </sheetData>
      <sheetData sheetId="12865">
        <row r="19">
          <cell r="J19">
            <v>1.0499999999999999E-3</v>
          </cell>
        </row>
      </sheetData>
      <sheetData sheetId="12866">
        <row r="19">
          <cell r="J19">
            <v>1.0499999999999999E-3</v>
          </cell>
        </row>
      </sheetData>
      <sheetData sheetId="12867">
        <row r="19">
          <cell r="J19">
            <v>1.0499999999999999E-3</v>
          </cell>
        </row>
      </sheetData>
      <sheetData sheetId="12868">
        <row r="19">
          <cell r="J19">
            <v>1.0499999999999999E-3</v>
          </cell>
        </row>
      </sheetData>
      <sheetData sheetId="12869">
        <row r="19">
          <cell r="J19">
            <v>1.0499999999999999E-3</v>
          </cell>
        </row>
      </sheetData>
      <sheetData sheetId="12870">
        <row r="19">
          <cell r="J19">
            <v>1.0499999999999999E-3</v>
          </cell>
        </row>
      </sheetData>
      <sheetData sheetId="12871">
        <row r="19">
          <cell r="J19">
            <v>1.0499999999999999E-3</v>
          </cell>
        </row>
      </sheetData>
      <sheetData sheetId="12872">
        <row r="19">
          <cell r="J19">
            <v>1.0499999999999999E-3</v>
          </cell>
        </row>
      </sheetData>
      <sheetData sheetId="12873">
        <row r="19">
          <cell r="J19">
            <v>1.0499999999999999E-3</v>
          </cell>
        </row>
      </sheetData>
      <sheetData sheetId="12874">
        <row r="19">
          <cell r="J19">
            <v>1.0499999999999999E-3</v>
          </cell>
        </row>
      </sheetData>
      <sheetData sheetId="12875">
        <row r="19">
          <cell r="J19">
            <v>1.0499999999999999E-3</v>
          </cell>
        </row>
      </sheetData>
      <sheetData sheetId="12876">
        <row r="19">
          <cell r="J19">
            <v>1.0499999999999999E-3</v>
          </cell>
        </row>
      </sheetData>
      <sheetData sheetId="12877">
        <row r="19">
          <cell r="J19">
            <v>1.0499999999999999E-3</v>
          </cell>
        </row>
      </sheetData>
      <sheetData sheetId="12878">
        <row r="19">
          <cell r="J19">
            <v>1.0499999999999999E-3</v>
          </cell>
        </row>
      </sheetData>
      <sheetData sheetId="12879">
        <row r="19">
          <cell r="J19">
            <v>1.0499999999999999E-3</v>
          </cell>
        </row>
      </sheetData>
      <sheetData sheetId="12880">
        <row r="19">
          <cell r="J19">
            <v>1.0499999999999999E-3</v>
          </cell>
        </row>
      </sheetData>
      <sheetData sheetId="12881">
        <row r="19">
          <cell r="J19">
            <v>1.0499999999999999E-3</v>
          </cell>
        </row>
      </sheetData>
      <sheetData sheetId="12882">
        <row r="19">
          <cell r="J19">
            <v>1.0499999999999999E-3</v>
          </cell>
        </row>
      </sheetData>
      <sheetData sheetId="12883">
        <row r="19">
          <cell r="J19">
            <v>1.0499999999999999E-3</v>
          </cell>
        </row>
      </sheetData>
      <sheetData sheetId="12884">
        <row r="19">
          <cell r="J19">
            <v>1.0499999999999999E-3</v>
          </cell>
        </row>
      </sheetData>
      <sheetData sheetId="12885">
        <row r="19">
          <cell r="J19">
            <v>1.0499999999999999E-3</v>
          </cell>
        </row>
      </sheetData>
      <sheetData sheetId="12886">
        <row r="19">
          <cell r="J19">
            <v>1.0499999999999999E-3</v>
          </cell>
        </row>
      </sheetData>
      <sheetData sheetId="12887">
        <row r="19">
          <cell r="J19">
            <v>1.0499999999999999E-3</v>
          </cell>
        </row>
      </sheetData>
      <sheetData sheetId="12888">
        <row r="19">
          <cell r="J19">
            <v>1.0499999999999999E-3</v>
          </cell>
        </row>
      </sheetData>
      <sheetData sheetId="12889">
        <row r="19">
          <cell r="J19">
            <v>1.0499999999999999E-3</v>
          </cell>
        </row>
      </sheetData>
      <sheetData sheetId="12890">
        <row r="19">
          <cell r="J19">
            <v>1.0499999999999999E-3</v>
          </cell>
        </row>
      </sheetData>
      <sheetData sheetId="12891">
        <row r="19">
          <cell r="J19">
            <v>1.0499999999999999E-3</v>
          </cell>
        </row>
      </sheetData>
      <sheetData sheetId="12892">
        <row r="19">
          <cell r="J19">
            <v>1.0499999999999999E-3</v>
          </cell>
        </row>
      </sheetData>
      <sheetData sheetId="12893">
        <row r="19">
          <cell r="J19">
            <v>1.0499999999999999E-3</v>
          </cell>
        </row>
      </sheetData>
      <sheetData sheetId="12894">
        <row r="19">
          <cell r="J19">
            <v>1.0499999999999999E-3</v>
          </cell>
        </row>
      </sheetData>
      <sheetData sheetId="12895">
        <row r="19">
          <cell r="J19">
            <v>1.0499999999999999E-3</v>
          </cell>
        </row>
      </sheetData>
      <sheetData sheetId="12896">
        <row r="19">
          <cell r="J19">
            <v>1.0499999999999999E-3</v>
          </cell>
        </row>
      </sheetData>
      <sheetData sheetId="12897">
        <row r="19">
          <cell r="J19">
            <v>1.0499999999999999E-3</v>
          </cell>
        </row>
      </sheetData>
      <sheetData sheetId="12898">
        <row r="19">
          <cell r="J19">
            <v>1.0499999999999999E-3</v>
          </cell>
        </row>
      </sheetData>
      <sheetData sheetId="12899">
        <row r="19">
          <cell r="J19">
            <v>1.0499999999999999E-3</v>
          </cell>
        </row>
      </sheetData>
      <sheetData sheetId="12900">
        <row r="19">
          <cell r="J19">
            <v>1.0499999999999999E-3</v>
          </cell>
        </row>
      </sheetData>
      <sheetData sheetId="12901">
        <row r="19">
          <cell r="J19">
            <v>1.0499999999999999E-3</v>
          </cell>
        </row>
      </sheetData>
      <sheetData sheetId="12902">
        <row r="19">
          <cell r="J19">
            <v>1.0499999999999999E-3</v>
          </cell>
        </row>
      </sheetData>
      <sheetData sheetId="12903">
        <row r="19">
          <cell r="J19">
            <v>1.0499999999999999E-3</v>
          </cell>
        </row>
      </sheetData>
      <sheetData sheetId="12904">
        <row r="19">
          <cell r="J19">
            <v>1.0499999999999999E-3</v>
          </cell>
        </row>
      </sheetData>
      <sheetData sheetId="12905">
        <row r="19">
          <cell r="J19">
            <v>1.0499999999999999E-3</v>
          </cell>
        </row>
      </sheetData>
      <sheetData sheetId="12906">
        <row r="19">
          <cell r="J19">
            <v>1.0499999999999999E-3</v>
          </cell>
        </row>
      </sheetData>
      <sheetData sheetId="12907">
        <row r="19">
          <cell r="J19">
            <v>1.0499999999999999E-3</v>
          </cell>
        </row>
      </sheetData>
      <sheetData sheetId="12908">
        <row r="19">
          <cell r="J19">
            <v>1.0499999999999999E-3</v>
          </cell>
        </row>
      </sheetData>
      <sheetData sheetId="12909">
        <row r="19">
          <cell r="J19">
            <v>1.0499999999999999E-3</v>
          </cell>
        </row>
      </sheetData>
      <sheetData sheetId="12910">
        <row r="19">
          <cell r="J19">
            <v>1.0499999999999999E-3</v>
          </cell>
        </row>
      </sheetData>
      <sheetData sheetId="12911">
        <row r="19">
          <cell r="J19">
            <v>1.0499999999999999E-3</v>
          </cell>
        </row>
      </sheetData>
      <sheetData sheetId="12912">
        <row r="19">
          <cell r="J19">
            <v>1.0499999999999999E-3</v>
          </cell>
        </row>
      </sheetData>
      <sheetData sheetId="12913">
        <row r="19">
          <cell r="J19">
            <v>1.0499999999999999E-3</v>
          </cell>
        </row>
      </sheetData>
      <sheetData sheetId="12914">
        <row r="19">
          <cell r="J19">
            <v>1.0499999999999999E-3</v>
          </cell>
        </row>
      </sheetData>
      <sheetData sheetId="12915">
        <row r="19">
          <cell r="J19">
            <v>1.0499999999999999E-3</v>
          </cell>
        </row>
      </sheetData>
      <sheetData sheetId="12916">
        <row r="19">
          <cell r="J19">
            <v>1.0499999999999999E-3</v>
          </cell>
        </row>
      </sheetData>
      <sheetData sheetId="12917">
        <row r="19">
          <cell r="J19">
            <v>1.0499999999999999E-3</v>
          </cell>
        </row>
      </sheetData>
      <sheetData sheetId="12918">
        <row r="19">
          <cell r="J19">
            <v>1.0499999999999999E-3</v>
          </cell>
        </row>
      </sheetData>
      <sheetData sheetId="12919">
        <row r="19">
          <cell r="J19">
            <v>1.0499999999999999E-3</v>
          </cell>
        </row>
      </sheetData>
      <sheetData sheetId="12920">
        <row r="19">
          <cell r="J19">
            <v>1.0499999999999999E-3</v>
          </cell>
        </row>
      </sheetData>
      <sheetData sheetId="12921">
        <row r="19">
          <cell r="J19">
            <v>1.0499999999999999E-3</v>
          </cell>
        </row>
      </sheetData>
      <sheetData sheetId="12922">
        <row r="19">
          <cell r="J19">
            <v>1.0499999999999999E-3</v>
          </cell>
        </row>
      </sheetData>
      <sheetData sheetId="12923">
        <row r="19">
          <cell r="J19">
            <v>1.0499999999999999E-3</v>
          </cell>
        </row>
      </sheetData>
      <sheetData sheetId="12924">
        <row r="19">
          <cell r="J19">
            <v>1.0499999999999999E-3</v>
          </cell>
        </row>
      </sheetData>
      <sheetData sheetId="12925">
        <row r="19">
          <cell r="J19">
            <v>1.0499999999999999E-3</v>
          </cell>
        </row>
      </sheetData>
      <sheetData sheetId="12926">
        <row r="19">
          <cell r="J19">
            <v>1.0499999999999999E-3</v>
          </cell>
        </row>
      </sheetData>
      <sheetData sheetId="12927">
        <row r="19">
          <cell r="J19">
            <v>1.0499999999999999E-3</v>
          </cell>
        </row>
      </sheetData>
      <sheetData sheetId="12928">
        <row r="19">
          <cell r="J19">
            <v>1.0499999999999999E-3</v>
          </cell>
        </row>
      </sheetData>
      <sheetData sheetId="12929">
        <row r="19">
          <cell r="J19">
            <v>1.0499999999999999E-3</v>
          </cell>
        </row>
      </sheetData>
      <sheetData sheetId="12930">
        <row r="19">
          <cell r="J19">
            <v>1.0499999999999999E-3</v>
          </cell>
        </row>
      </sheetData>
      <sheetData sheetId="12931">
        <row r="19">
          <cell r="J19">
            <v>1.0499999999999999E-3</v>
          </cell>
        </row>
      </sheetData>
      <sheetData sheetId="12932">
        <row r="19">
          <cell r="J19">
            <v>1.0499999999999999E-3</v>
          </cell>
        </row>
      </sheetData>
      <sheetData sheetId="12933">
        <row r="19">
          <cell r="J19">
            <v>1.0499999999999999E-3</v>
          </cell>
        </row>
      </sheetData>
      <sheetData sheetId="12934">
        <row r="19">
          <cell r="J19">
            <v>1.0499999999999999E-3</v>
          </cell>
        </row>
      </sheetData>
      <sheetData sheetId="12935">
        <row r="19">
          <cell r="J19">
            <v>1.0499999999999999E-3</v>
          </cell>
        </row>
      </sheetData>
      <sheetData sheetId="12936">
        <row r="19">
          <cell r="J19">
            <v>1.0499999999999999E-3</v>
          </cell>
        </row>
      </sheetData>
      <sheetData sheetId="12937">
        <row r="19">
          <cell r="J19">
            <v>1.0499999999999999E-3</v>
          </cell>
        </row>
      </sheetData>
      <sheetData sheetId="12938">
        <row r="19">
          <cell r="J19">
            <v>1.0499999999999999E-3</v>
          </cell>
        </row>
      </sheetData>
      <sheetData sheetId="12939">
        <row r="19">
          <cell r="J19">
            <v>1.0499999999999999E-3</v>
          </cell>
        </row>
      </sheetData>
      <sheetData sheetId="12940">
        <row r="19">
          <cell r="J19">
            <v>1.0499999999999999E-3</v>
          </cell>
        </row>
      </sheetData>
      <sheetData sheetId="12941">
        <row r="19">
          <cell r="J19">
            <v>1.0499999999999999E-3</v>
          </cell>
        </row>
      </sheetData>
      <sheetData sheetId="12942">
        <row r="19">
          <cell r="J19">
            <v>1.0499999999999999E-3</v>
          </cell>
        </row>
      </sheetData>
      <sheetData sheetId="12943">
        <row r="19">
          <cell r="J19">
            <v>1.0499999999999999E-3</v>
          </cell>
        </row>
      </sheetData>
      <sheetData sheetId="12944">
        <row r="19">
          <cell r="J19">
            <v>1.0499999999999999E-3</v>
          </cell>
        </row>
      </sheetData>
      <sheetData sheetId="12945">
        <row r="19">
          <cell r="J19">
            <v>1.0499999999999999E-3</v>
          </cell>
        </row>
      </sheetData>
      <sheetData sheetId="12946">
        <row r="19">
          <cell r="J19">
            <v>1.0499999999999999E-3</v>
          </cell>
        </row>
      </sheetData>
      <sheetData sheetId="12947">
        <row r="19">
          <cell r="J19">
            <v>1.0499999999999999E-3</v>
          </cell>
        </row>
      </sheetData>
      <sheetData sheetId="12948">
        <row r="19">
          <cell r="J19">
            <v>1.0499999999999999E-3</v>
          </cell>
        </row>
      </sheetData>
      <sheetData sheetId="12949">
        <row r="19">
          <cell r="J19">
            <v>1.0499999999999999E-3</v>
          </cell>
        </row>
      </sheetData>
      <sheetData sheetId="12950">
        <row r="19">
          <cell r="J19">
            <v>1.0499999999999999E-3</v>
          </cell>
        </row>
      </sheetData>
      <sheetData sheetId="12951">
        <row r="19">
          <cell r="J19">
            <v>1.0499999999999999E-3</v>
          </cell>
        </row>
      </sheetData>
      <sheetData sheetId="12952">
        <row r="19">
          <cell r="J19">
            <v>1.0499999999999999E-3</v>
          </cell>
        </row>
      </sheetData>
      <sheetData sheetId="12953">
        <row r="19">
          <cell r="J19">
            <v>1.0499999999999999E-3</v>
          </cell>
        </row>
      </sheetData>
      <sheetData sheetId="12954">
        <row r="19">
          <cell r="J19">
            <v>1.0499999999999999E-3</v>
          </cell>
        </row>
      </sheetData>
      <sheetData sheetId="12955">
        <row r="19">
          <cell r="J19">
            <v>1.0499999999999999E-3</v>
          </cell>
        </row>
      </sheetData>
      <sheetData sheetId="12956">
        <row r="19">
          <cell r="J19">
            <v>1.0499999999999999E-3</v>
          </cell>
        </row>
      </sheetData>
      <sheetData sheetId="12957">
        <row r="19">
          <cell r="J19">
            <v>1.0499999999999999E-3</v>
          </cell>
        </row>
      </sheetData>
      <sheetData sheetId="12958">
        <row r="19">
          <cell r="J19">
            <v>1.0499999999999999E-3</v>
          </cell>
        </row>
      </sheetData>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ow r="19">
          <cell r="J19">
            <v>1.0499999999999999E-3</v>
          </cell>
        </row>
      </sheetData>
      <sheetData sheetId="12974">
        <row r="19">
          <cell r="J19">
            <v>1.0499999999999999E-3</v>
          </cell>
        </row>
      </sheetData>
      <sheetData sheetId="12975">
        <row r="19">
          <cell r="J19">
            <v>1.0499999999999999E-3</v>
          </cell>
        </row>
      </sheetData>
      <sheetData sheetId="12976">
        <row r="19">
          <cell r="J19">
            <v>1.0499999999999999E-3</v>
          </cell>
        </row>
      </sheetData>
      <sheetData sheetId="12977">
        <row r="19">
          <cell r="J19">
            <v>1.0499999999999999E-3</v>
          </cell>
        </row>
      </sheetData>
      <sheetData sheetId="12978">
        <row r="19">
          <cell r="J19">
            <v>1.0499999999999999E-3</v>
          </cell>
        </row>
      </sheetData>
      <sheetData sheetId="12979">
        <row r="19">
          <cell r="J19">
            <v>1.0499999999999999E-3</v>
          </cell>
        </row>
      </sheetData>
      <sheetData sheetId="12980">
        <row r="19">
          <cell r="J19">
            <v>1.0499999999999999E-3</v>
          </cell>
        </row>
      </sheetData>
      <sheetData sheetId="12981">
        <row r="19">
          <cell r="J19">
            <v>1.0499999999999999E-3</v>
          </cell>
        </row>
      </sheetData>
      <sheetData sheetId="12982">
        <row r="19">
          <cell r="J19">
            <v>1.0499999999999999E-3</v>
          </cell>
        </row>
      </sheetData>
      <sheetData sheetId="12983">
        <row r="19">
          <cell r="J19">
            <v>1.0499999999999999E-3</v>
          </cell>
        </row>
      </sheetData>
      <sheetData sheetId="12984">
        <row r="19">
          <cell r="J19">
            <v>1.0499999999999999E-3</v>
          </cell>
        </row>
      </sheetData>
      <sheetData sheetId="12985">
        <row r="19">
          <cell r="J19">
            <v>1.0499999999999999E-3</v>
          </cell>
        </row>
      </sheetData>
      <sheetData sheetId="12986">
        <row r="19">
          <cell r="J19">
            <v>1.0499999999999999E-3</v>
          </cell>
        </row>
      </sheetData>
      <sheetData sheetId="12987">
        <row r="19">
          <cell r="J19">
            <v>1.0499999999999999E-3</v>
          </cell>
        </row>
      </sheetData>
      <sheetData sheetId="12988">
        <row r="19">
          <cell r="J19">
            <v>1.0499999999999999E-3</v>
          </cell>
        </row>
      </sheetData>
      <sheetData sheetId="12989">
        <row r="19">
          <cell r="J19">
            <v>1.0499999999999999E-3</v>
          </cell>
        </row>
      </sheetData>
      <sheetData sheetId="12990">
        <row r="19">
          <cell r="J19">
            <v>1.0499999999999999E-3</v>
          </cell>
        </row>
      </sheetData>
      <sheetData sheetId="12991">
        <row r="19">
          <cell r="J19">
            <v>1.0499999999999999E-3</v>
          </cell>
        </row>
      </sheetData>
      <sheetData sheetId="12992">
        <row r="19">
          <cell r="J19">
            <v>1.0499999999999999E-3</v>
          </cell>
        </row>
      </sheetData>
      <sheetData sheetId="12993">
        <row r="19">
          <cell r="J19">
            <v>1.0499999999999999E-3</v>
          </cell>
        </row>
      </sheetData>
      <sheetData sheetId="12994">
        <row r="19">
          <cell r="J19">
            <v>1.0499999999999999E-3</v>
          </cell>
        </row>
      </sheetData>
      <sheetData sheetId="12995">
        <row r="19">
          <cell r="J19">
            <v>1.0499999999999999E-3</v>
          </cell>
        </row>
      </sheetData>
      <sheetData sheetId="12996">
        <row r="19">
          <cell r="J19">
            <v>1.0499999999999999E-3</v>
          </cell>
        </row>
      </sheetData>
      <sheetData sheetId="12997">
        <row r="19">
          <cell r="J19">
            <v>1.0499999999999999E-3</v>
          </cell>
        </row>
      </sheetData>
      <sheetData sheetId="12998">
        <row r="19">
          <cell r="J19">
            <v>1.0499999999999999E-3</v>
          </cell>
        </row>
      </sheetData>
      <sheetData sheetId="12999">
        <row r="19">
          <cell r="J19">
            <v>1.0499999999999999E-3</v>
          </cell>
        </row>
      </sheetData>
      <sheetData sheetId="13000">
        <row r="19">
          <cell r="J19">
            <v>1.0499999999999999E-3</v>
          </cell>
        </row>
      </sheetData>
      <sheetData sheetId="13001">
        <row r="19">
          <cell r="J19">
            <v>1.0499999999999999E-3</v>
          </cell>
        </row>
      </sheetData>
      <sheetData sheetId="13002">
        <row r="19">
          <cell r="J19">
            <v>1.0499999999999999E-3</v>
          </cell>
        </row>
      </sheetData>
      <sheetData sheetId="13003">
        <row r="19">
          <cell r="J19">
            <v>1.0499999999999999E-3</v>
          </cell>
        </row>
      </sheetData>
      <sheetData sheetId="13004">
        <row r="19">
          <cell r="J19">
            <v>1.0499999999999999E-3</v>
          </cell>
        </row>
      </sheetData>
      <sheetData sheetId="13005">
        <row r="19">
          <cell r="J19">
            <v>1.0499999999999999E-3</v>
          </cell>
        </row>
      </sheetData>
      <sheetData sheetId="13006">
        <row r="19">
          <cell r="J19">
            <v>1.0499999999999999E-3</v>
          </cell>
        </row>
      </sheetData>
      <sheetData sheetId="13007">
        <row r="19">
          <cell r="J19">
            <v>1.0499999999999999E-3</v>
          </cell>
        </row>
      </sheetData>
      <sheetData sheetId="13008">
        <row r="19">
          <cell r="J19">
            <v>1.0499999999999999E-3</v>
          </cell>
        </row>
      </sheetData>
      <sheetData sheetId="13009">
        <row r="19">
          <cell r="J19">
            <v>1.0499999999999999E-3</v>
          </cell>
        </row>
      </sheetData>
      <sheetData sheetId="13010">
        <row r="19">
          <cell r="J19">
            <v>1.0499999999999999E-3</v>
          </cell>
        </row>
      </sheetData>
      <sheetData sheetId="13011">
        <row r="19">
          <cell r="J19">
            <v>1.0499999999999999E-3</v>
          </cell>
        </row>
      </sheetData>
      <sheetData sheetId="13012">
        <row r="19">
          <cell r="J19">
            <v>1.0499999999999999E-3</v>
          </cell>
        </row>
      </sheetData>
      <sheetData sheetId="13013">
        <row r="19">
          <cell r="J19">
            <v>1.0499999999999999E-3</v>
          </cell>
        </row>
      </sheetData>
      <sheetData sheetId="13014">
        <row r="19">
          <cell r="J19">
            <v>1.0499999999999999E-3</v>
          </cell>
        </row>
      </sheetData>
      <sheetData sheetId="13015">
        <row r="19">
          <cell r="J19">
            <v>1.0499999999999999E-3</v>
          </cell>
        </row>
      </sheetData>
      <sheetData sheetId="13016">
        <row r="19">
          <cell r="J19">
            <v>1.0499999999999999E-3</v>
          </cell>
        </row>
      </sheetData>
      <sheetData sheetId="13017">
        <row r="19">
          <cell r="J19">
            <v>1.0499999999999999E-3</v>
          </cell>
        </row>
      </sheetData>
      <sheetData sheetId="13018">
        <row r="19">
          <cell r="J19">
            <v>1.0499999999999999E-3</v>
          </cell>
        </row>
      </sheetData>
      <sheetData sheetId="13019">
        <row r="19">
          <cell r="J19">
            <v>1.0499999999999999E-3</v>
          </cell>
        </row>
      </sheetData>
      <sheetData sheetId="13020">
        <row r="19">
          <cell r="J19">
            <v>1.0499999999999999E-3</v>
          </cell>
        </row>
      </sheetData>
      <sheetData sheetId="13021">
        <row r="19">
          <cell r="J19">
            <v>1.0499999999999999E-3</v>
          </cell>
        </row>
      </sheetData>
      <sheetData sheetId="13022">
        <row r="19">
          <cell r="J19">
            <v>1.0499999999999999E-3</v>
          </cell>
        </row>
      </sheetData>
      <sheetData sheetId="13023">
        <row r="19">
          <cell r="J19">
            <v>1.0499999999999999E-3</v>
          </cell>
        </row>
      </sheetData>
      <sheetData sheetId="13024">
        <row r="19">
          <cell r="J19">
            <v>1.0499999999999999E-3</v>
          </cell>
        </row>
      </sheetData>
      <sheetData sheetId="13025">
        <row r="19">
          <cell r="J19">
            <v>1.0499999999999999E-3</v>
          </cell>
        </row>
      </sheetData>
      <sheetData sheetId="13026">
        <row r="19">
          <cell r="J19">
            <v>1.0499999999999999E-3</v>
          </cell>
        </row>
      </sheetData>
      <sheetData sheetId="13027">
        <row r="19">
          <cell r="J19">
            <v>1.0499999999999999E-3</v>
          </cell>
        </row>
      </sheetData>
      <sheetData sheetId="13028">
        <row r="19">
          <cell r="J19">
            <v>1.0499999999999999E-3</v>
          </cell>
        </row>
      </sheetData>
      <sheetData sheetId="13029">
        <row r="19">
          <cell r="J19">
            <v>1.0499999999999999E-3</v>
          </cell>
        </row>
      </sheetData>
      <sheetData sheetId="13030">
        <row r="19">
          <cell r="J19">
            <v>1.0499999999999999E-3</v>
          </cell>
        </row>
      </sheetData>
      <sheetData sheetId="13031">
        <row r="19">
          <cell r="J19">
            <v>1.0499999999999999E-3</v>
          </cell>
        </row>
      </sheetData>
      <sheetData sheetId="13032">
        <row r="19">
          <cell r="J19">
            <v>1.0499999999999999E-3</v>
          </cell>
        </row>
      </sheetData>
      <sheetData sheetId="13033">
        <row r="19">
          <cell r="J19">
            <v>1.0499999999999999E-3</v>
          </cell>
        </row>
      </sheetData>
      <sheetData sheetId="13034">
        <row r="19">
          <cell r="J19">
            <v>1.0499999999999999E-3</v>
          </cell>
        </row>
      </sheetData>
      <sheetData sheetId="13035">
        <row r="19">
          <cell r="J19">
            <v>1.0499999999999999E-3</v>
          </cell>
        </row>
      </sheetData>
      <sheetData sheetId="13036">
        <row r="19">
          <cell r="J19">
            <v>1.0499999999999999E-3</v>
          </cell>
        </row>
      </sheetData>
      <sheetData sheetId="13037">
        <row r="19">
          <cell r="J19">
            <v>1.0499999999999999E-3</v>
          </cell>
        </row>
      </sheetData>
      <sheetData sheetId="13038">
        <row r="19">
          <cell r="J19">
            <v>1.0499999999999999E-3</v>
          </cell>
        </row>
      </sheetData>
      <sheetData sheetId="13039">
        <row r="19">
          <cell r="J19">
            <v>1.0499999999999999E-3</v>
          </cell>
        </row>
      </sheetData>
      <sheetData sheetId="13040">
        <row r="19">
          <cell r="J19">
            <v>1.0499999999999999E-3</v>
          </cell>
        </row>
      </sheetData>
      <sheetData sheetId="13041">
        <row r="19">
          <cell r="J19">
            <v>1.0499999999999999E-3</v>
          </cell>
        </row>
      </sheetData>
      <sheetData sheetId="13042">
        <row r="19">
          <cell r="J19">
            <v>1.0499999999999999E-3</v>
          </cell>
        </row>
      </sheetData>
      <sheetData sheetId="13043">
        <row r="19">
          <cell r="J19">
            <v>1.0499999999999999E-3</v>
          </cell>
        </row>
      </sheetData>
      <sheetData sheetId="13044">
        <row r="19">
          <cell r="J19">
            <v>1.0499999999999999E-3</v>
          </cell>
        </row>
      </sheetData>
      <sheetData sheetId="13045">
        <row r="19">
          <cell r="J19">
            <v>1.0499999999999999E-3</v>
          </cell>
        </row>
      </sheetData>
      <sheetData sheetId="13046">
        <row r="19">
          <cell r="J19">
            <v>1.0499999999999999E-3</v>
          </cell>
        </row>
      </sheetData>
      <sheetData sheetId="13047">
        <row r="19">
          <cell r="J19">
            <v>1.0499999999999999E-3</v>
          </cell>
        </row>
      </sheetData>
      <sheetData sheetId="13048">
        <row r="19">
          <cell r="J19">
            <v>1.0499999999999999E-3</v>
          </cell>
        </row>
      </sheetData>
      <sheetData sheetId="13049">
        <row r="19">
          <cell r="J19">
            <v>1.0499999999999999E-3</v>
          </cell>
        </row>
      </sheetData>
      <sheetData sheetId="13050">
        <row r="19">
          <cell r="J19">
            <v>1.0499999999999999E-3</v>
          </cell>
        </row>
      </sheetData>
      <sheetData sheetId="13051">
        <row r="19">
          <cell r="J19">
            <v>1.0499999999999999E-3</v>
          </cell>
        </row>
      </sheetData>
      <sheetData sheetId="13052">
        <row r="19">
          <cell r="J19">
            <v>1.0499999999999999E-3</v>
          </cell>
        </row>
      </sheetData>
      <sheetData sheetId="13053">
        <row r="19">
          <cell r="J19">
            <v>1.0499999999999999E-3</v>
          </cell>
        </row>
      </sheetData>
      <sheetData sheetId="13054">
        <row r="19">
          <cell r="J19">
            <v>1.0499999999999999E-3</v>
          </cell>
        </row>
      </sheetData>
      <sheetData sheetId="13055">
        <row r="19">
          <cell r="J19">
            <v>1.0499999999999999E-3</v>
          </cell>
        </row>
      </sheetData>
      <sheetData sheetId="13056">
        <row r="19">
          <cell r="J19">
            <v>1.0499999999999999E-3</v>
          </cell>
        </row>
      </sheetData>
      <sheetData sheetId="13057">
        <row r="19">
          <cell r="J19">
            <v>1.0499999999999999E-3</v>
          </cell>
        </row>
      </sheetData>
      <sheetData sheetId="13058">
        <row r="19">
          <cell r="J19">
            <v>1.0499999999999999E-3</v>
          </cell>
        </row>
      </sheetData>
      <sheetData sheetId="13059">
        <row r="19">
          <cell r="J19">
            <v>1.0499999999999999E-3</v>
          </cell>
        </row>
      </sheetData>
      <sheetData sheetId="13060">
        <row r="19">
          <cell r="J19">
            <v>1.0499999999999999E-3</v>
          </cell>
        </row>
      </sheetData>
      <sheetData sheetId="13061">
        <row r="19">
          <cell r="J19">
            <v>1.0499999999999999E-3</v>
          </cell>
        </row>
      </sheetData>
      <sheetData sheetId="13062">
        <row r="19">
          <cell r="J19">
            <v>1.0499999999999999E-3</v>
          </cell>
        </row>
      </sheetData>
      <sheetData sheetId="13063">
        <row r="19">
          <cell r="J19">
            <v>1.0499999999999999E-3</v>
          </cell>
        </row>
      </sheetData>
      <sheetData sheetId="13064">
        <row r="19">
          <cell r="J19">
            <v>1.0499999999999999E-3</v>
          </cell>
        </row>
      </sheetData>
      <sheetData sheetId="13065">
        <row r="19">
          <cell r="J19">
            <v>1.0499999999999999E-3</v>
          </cell>
        </row>
      </sheetData>
      <sheetData sheetId="13066">
        <row r="19">
          <cell r="J19">
            <v>1.0499999999999999E-3</v>
          </cell>
        </row>
      </sheetData>
      <sheetData sheetId="13067">
        <row r="19">
          <cell r="J19">
            <v>1.0499999999999999E-3</v>
          </cell>
        </row>
      </sheetData>
      <sheetData sheetId="13068">
        <row r="19">
          <cell r="J19">
            <v>1.0499999999999999E-3</v>
          </cell>
        </row>
      </sheetData>
      <sheetData sheetId="13069">
        <row r="19">
          <cell r="J19">
            <v>1.0499999999999999E-3</v>
          </cell>
        </row>
      </sheetData>
      <sheetData sheetId="13070">
        <row r="19">
          <cell r="J19">
            <v>1.0499999999999999E-3</v>
          </cell>
        </row>
      </sheetData>
      <sheetData sheetId="13071">
        <row r="19">
          <cell r="J19">
            <v>1.0499999999999999E-3</v>
          </cell>
        </row>
      </sheetData>
      <sheetData sheetId="13072">
        <row r="19">
          <cell r="J19">
            <v>1.0499999999999999E-3</v>
          </cell>
        </row>
      </sheetData>
      <sheetData sheetId="13073">
        <row r="19">
          <cell r="J19">
            <v>1.0499999999999999E-3</v>
          </cell>
        </row>
      </sheetData>
      <sheetData sheetId="13074">
        <row r="19">
          <cell r="J19">
            <v>1.0499999999999999E-3</v>
          </cell>
        </row>
      </sheetData>
      <sheetData sheetId="13075">
        <row r="19">
          <cell r="J19">
            <v>1.0499999999999999E-3</v>
          </cell>
        </row>
      </sheetData>
      <sheetData sheetId="13076">
        <row r="19">
          <cell r="J19">
            <v>1.0499999999999999E-3</v>
          </cell>
        </row>
      </sheetData>
      <sheetData sheetId="13077">
        <row r="19">
          <cell r="J19">
            <v>1.0499999999999999E-3</v>
          </cell>
        </row>
      </sheetData>
      <sheetData sheetId="13078">
        <row r="19">
          <cell r="J19">
            <v>1.0499999999999999E-3</v>
          </cell>
        </row>
      </sheetData>
      <sheetData sheetId="13079">
        <row r="19">
          <cell r="J19">
            <v>1.0499999999999999E-3</v>
          </cell>
        </row>
      </sheetData>
      <sheetData sheetId="13080">
        <row r="19">
          <cell r="J19">
            <v>1.0499999999999999E-3</v>
          </cell>
        </row>
      </sheetData>
      <sheetData sheetId="13081">
        <row r="19">
          <cell r="J19">
            <v>1.0499999999999999E-3</v>
          </cell>
        </row>
      </sheetData>
      <sheetData sheetId="13082">
        <row r="19">
          <cell r="J19">
            <v>1.0499999999999999E-3</v>
          </cell>
        </row>
      </sheetData>
      <sheetData sheetId="13083">
        <row r="19">
          <cell r="J19">
            <v>1.0499999999999999E-3</v>
          </cell>
        </row>
      </sheetData>
      <sheetData sheetId="13084">
        <row r="19">
          <cell r="J19">
            <v>1.0499999999999999E-3</v>
          </cell>
        </row>
      </sheetData>
      <sheetData sheetId="13085">
        <row r="19">
          <cell r="J19">
            <v>1.0499999999999999E-3</v>
          </cell>
        </row>
      </sheetData>
      <sheetData sheetId="13086">
        <row r="19">
          <cell r="J19">
            <v>1.0499999999999999E-3</v>
          </cell>
        </row>
      </sheetData>
      <sheetData sheetId="13087">
        <row r="19">
          <cell r="J19">
            <v>1.0499999999999999E-3</v>
          </cell>
        </row>
      </sheetData>
      <sheetData sheetId="13088">
        <row r="19">
          <cell r="J19">
            <v>1.0499999999999999E-3</v>
          </cell>
        </row>
      </sheetData>
      <sheetData sheetId="13089">
        <row r="19">
          <cell r="J19">
            <v>1.0499999999999999E-3</v>
          </cell>
        </row>
      </sheetData>
      <sheetData sheetId="13090">
        <row r="19">
          <cell r="J19">
            <v>1.0499999999999999E-3</v>
          </cell>
        </row>
      </sheetData>
      <sheetData sheetId="13091">
        <row r="19">
          <cell r="J19">
            <v>1.0499999999999999E-3</v>
          </cell>
        </row>
      </sheetData>
      <sheetData sheetId="13092">
        <row r="19">
          <cell r="J19">
            <v>1.0499999999999999E-3</v>
          </cell>
        </row>
      </sheetData>
      <sheetData sheetId="13093">
        <row r="19">
          <cell r="J19">
            <v>1.0499999999999999E-3</v>
          </cell>
        </row>
      </sheetData>
      <sheetData sheetId="13094">
        <row r="19">
          <cell r="J19">
            <v>1.0499999999999999E-3</v>
          </cell>
        </row>
      </sheetData>
      <sheetData sheetId="13095">
        <row r="19">
          <cell r="J19">
            <v>1.0499999999999999E-3</v>
          </cell>
        </row>
      </sheetData>
      <sheetData sheetId="13096">
        <row r="19">
          <cell r="J19">
            <v>1.0499999999999999E-3</v>
          </cell>
        </row>
      </sheetData>
      <sheetData sheetId="13097">
        <row r="19">
          <cell r="J19">
            <v>1.0499999999999999E-3</v>
          </cell>
        </row>
      </sheetData>
      <sheetData sheetId="13098">
        <row r="19">
          <cell r="J19">
            <v>1.0499999999999999E-3</v>
          </cell>
        </row>
      </sheetData>
      <sheetData sheetId="13099">
        <row r="19">
          <cell r="J19">
            <v>1.0499999999999999E-3</v>
          </cell>
        </row>
      </sheetData>
      <sheetData sheetId="13100">
        <row r="19">
          <cell r="J19">
            <v>1.0499999999999999E-3</v>
          </cell>
        </row>
      </sheetData>
      <sheetData sheetId="13101">
        <row r="19">
          <cell r="J19">
            <v>1.0499999999999999E-3</v>
          </cell>
        </row>
      </sheetData>
      <sheetData sheetId="13102">
        <row r="19">
          <cell r="J19">
            <v>1.0499999999999999E-3</v>
          </cell>
        </row>
      </sheetData>
      <sheetData sheetId="13103">
        <row r="19">
          <cell r="J19">
            <v>1.0499999999999999E-3</v>
          </cell>
        </row>
      </sheetData>
      <sheetData sheetId="13104">
        <row r="19">
          <cell r="J19">
            <v>1.0499999999999999E-3</v>
          </cell>
        </row>
      </sheetData>
      <sheetData sheetId="13105">
        <row r="19">
          <cell r="J19">
            <v>1.0499999999999999E-3</v>
          </cell>
        </row>
      </sheetData>
      <sheetData sheetId="13106">
        <row r="19">
          <cell r="J19">
            <v>1.0499999999999999E-3</v>
          </cell>
        </row>
      </sheetData>
      <sheetData sheetId="13107">
        <row r="19">
          <cell r="J19">
            <v>1.0499999999999999E-3</v>
          </cell>
        </row>
      </sheetData>
      <sheetData sheetId="13108">
        <row r="19">
          <cell r="J19">
            <v>1.0499999999999999E-3</v>
          </cell>
        </row>
      </sheetData>
      <sheetData sheetId="13109">
        <row r="19">
          <cell r="J19">
            <v>1.0499999999999999E-3</v>
          </cell>
        </row>
      </sheetData>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efreshError="1"/>
      <sheetData sheetId="13115">
        <row r="19">
          <cell r="J19">
            <v>1.0499999999999999E-3</v>
          </cell>
        </row>
      </sheetData>
      <sheetData sheetId="13116">
        <row r="19">
          <cell r="J19">
            <v>1.0499999999999999E-3</v>
          </cell>
        </row>
      </sheetData>
      <sheetData sheetId="13117">
        <row r="19">
          <cell r="J19">
            <v>1.0499999999999999E-3</v>
          </cell>
        </row>
      </sheetData>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ow r="19">
          <cell r="J19">
            <v>1.0499999999999999E-3</v>
          </cell>
        </row>
      </sheetData>
      <sheetData sheetId="13149">
        <row r="19">
          <cell r="J19">
            <v>1.0499999999999999E-3</v>
          </cell>
        </row>
      </sheetData>
      <sheetData sheetId="13150">
        <row r="19">
          <cell r="J19">
            <v>1.0499999999999999E-3</v>
          </cell>
        </row>
      </sheetData>
      <sheetData sheetId="13151">
        <row r="19">
          <cell r="J19">
            <v>1.0499999999999999E-3</v>
          </cell>
        </row>
      </sheetData>
      <sheetData sheetId="13152">
        <row r="19">
          <cell r="J19">
            <v>1.0499999999999999E-3</v>
          </cell>
        </row>
      </sheetData>
      <sheetData sheetId="13153">
        <row r="19">
          <cell r="J19">
            <v>1.0499999999999999E-3</v>
          </cell>
        </row>
      </sheetData>
      <sheetData sheetId="13154">
        <row r="19">
          <cell r="J19">
            <v>1.0499999999999999E-3</v>
          </cell>
        </row>
      </sheetData>
      <sheetData sheetId="13155">
        <row r="19">
          <cell r="J19">
            <v>1.0499999999999999E-3</v>
          </cell>
        </row>
      </sheetData>
      <sheetData sheetId="13156">
        <row r="19">
          <cell r="J19">
            <v>1.0499999999999999E-3</v>
          </cell>
        </row>
      </sheetData>
      <sheetData sheetId="13157">
        <row r="19">
          <cell r="J19">
            <v>1.0499999999999999E-3</v>
          </cell>
        </row>
      </sheetData>
      <sheetData sheetId="13158">
        <row r="19">
          <cell r="J19">
            <v>1.0499999999999999E-3</v>
          </cell>
        </row>
      </sheetData>
      <sheetData sheetId="13159">
        <row r="19">
          <cell r="J19">
            <v>1.0499999999999999E-3</v>
          </cell>
        </row>
      </sheetData>
      <sheetData sheetId="13160">
        <row r="19">
          <cell r="J19">
            <v>1.0499999999999999E-3</v>
          </cell>
        </row>
      </sheetData>
      <sheetData sheetId="13161">
        <row r="19">
          <cell r="J19">
            <v>1.0499999999999999E-3</v>
          </cell>
        </row>
      </sheetData>
      <sheetData sheetId="13162" refreshError="1"/>
      <sheetData sheetId="13163">
        <row r="19">
          <cell r="J19">
            <v>1.0499999999999999E-3</v>
          </cell>
        </row>
      </sheetData>
      <sheetData sheetId="13164">
        <row r="19">
          <cell r="J19">
            <v>1.0499999999999999E-3</v>
          </cell>
        </row>
      </sheetData>
      <sheetData sheetId="13165">
        <row r="19">
          <cell r="J19">
            <v>1.0499999999999999E-3</v>
          </cell>
        </row>
      </sheetData>
      <sheetData sheetId="13166">
        <row r="19">
          <cell r="J19">
            <v>1.0499999999999999E-3</v>
          </cell>
        </row>
      </sheetData>
      <sheetData sheetId="13167">
        <row r="19">
          <cell r="J19">
            <v>1.0499999999999999E-3</v>
          </cell>
        </row>
      </sheetData>
      <sheetData sheetId="13168">
        <row r="19">
          <cell r="J19">
            <v>1.0499999999999999E-3</v>
          </cell>
        </row>
      </sheetData>
      <sheetData sheetId="13169">
        <row r="19">
          <cell r="J19">
            <v>1.0499999999999999E-3</v>
          </cell>
        </row>
      </sheetData>
      <sheetData sheetId="13170">
        <row r="19">
          <cell r="J19">
            <v>1.0499999999999999E-3</v>
          </cell>
        </row>
      </sheetData>
      <sheetData sheetId="13171">
        <row r="19">
          <cell r="J19">
            <v>1.0499999999999999E-3</v>
          </cell>
        </row>
      </sheetData>
      <sheetData sheetId="13172">
        <row r="19">
          <cell r="J19">
            <v>1.0499999999999999E-3</v>
          </cell>
        </row>
      </sheetData>
      <sheetData sheetId="13173">
        <row r="19">
          <cell r="J19">
            <v>1.0499999999999999E-3</v>
          </cell>
        </row>
      </sheetData>
      <sheetData sheetId="13174">
        <row r="19">
          <cell r="J19">
            <v>1.0499999999999999E-3</v>
          </cell>
        </row>
      </sheetData>
      <sheetData sheetId="13175">
        <row r="19">
          <cell r="J19">
            <v>1.0499999999999999E-3</v>
          </cell>
        </row>
      </sheetData>
      <sheetData sheetId="13176">
        <row r="19">
          <cell r="J19">
            <v>1.0499999999999999E-3</v>
          </cell>
        </row>
      </sheetData>
      <sheetData sheetId="13177">
        <row r="19">
          <cell r="J19">
            <v>1.0499999999999999E-3</v>
          </cell>
        </row>
      </sheetData>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ow r="19">
          <cell r="J19">
            <v>1.0499999999999999E-3</v>
          </cell>
        </row>
      </sheetData>
      <sheetData sheetId="13186">
        <row r="19">
          <cell r="J19">
            <v>1.0499999999999999E-3</v>
          </cell>
        </row>
      </sheetData>
      <sheetData sheetId="13187">
        <row r="19">
          <cell r="J19">
            <v>1.0499999999999999E-3</v>
          </cell>
        </row>
      </sheetData>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ow r="19">
          <cell r="J19">
            <v>1.0499999999999999E-3</v>
          </cell>
        </row>
      </sheetData>
      <sheetData sheetId="13207">
        <row r="19">
          <cell r="J19">
            <v>1.0499999999999999E-3</v>
          </cell>
        </row>
      </sheetData>
      <sheetData sheetId="13208">
        <row r="19">
          <cell r="J19">
            <v>1.0499999999999999E-3</v>
          </cell>
        </row>
      </sheetData>
      <sheetData sheetId="13209">
        <row r="19">
          <cell r="J19">
            <v>1.0499999999999999E-3</v>
          </cell>
        </row>
      </sheetData>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ow r="19">
          <cell r="J19">
            <v>1.0499999999999999E-3</v>
          </cell>
        </row>
      </sheetData>
      <sheetData sheetId="13384">
        <row r="19">
          <cell r="J19">
            <v>1.0499999999999999E-3</v>
          </cell>
        </row>
      </sheetData>
      <sheetData sheetId="13385">
        <row r="19">
          <cell r="J19">
            <v>1.0499999999999999E-3</v>
          </cell>
        </row>
      </sheetData>
      <sheetData sheetId="13386">
        <row r="19">
          <cell r="J19">
            <v>1.0499999999999999E-3</v>
          </cell>
        </row>
      </sheetData>
      <sheetData sheetId="13387">
        <row r="19">
          <cell r="J19">
            <v>1.0499999999999999E-3</v>
          </cell>
        </row>
      </sheetData>
      <sheetData sheetId="13388">
        <row r="19">
          <cell r="J19">
            <v>1.0499999999999999E-3</v>
          </cell>
        </row>
      </sheetData>
      <sheetData sheetId="13389">
        <row r="19">
          <cell r="J19">
            <v>1.0499999999999999E-3</v>
          </cell>
        </row>
      </sheetData>
      <sheetData sheetId="13390">
        <row r="19">
          <cell r="J19">
            <v>1.0499999999999999E-3</v>
          </cell>
        </row>
      </sheetData>
      <sheetData sheetId="13391">
        <row r="19">
          <cell r="J19">
            <v>1.0499999999999999E-3</v>
          </cell>
        </row>
      </sheetData>
      <sheetData sheetId="13392">
        <row r="19">
          <cell r="J19">
            <v>1.0499999999999999E-3</v>
          </cell>
        </row>
      </sheetData>
      <sheetData sheetId="13393">
        <row r="19">
          <cell r="J19">
            <v>1.0499999999999999E-3</v>
          </cell>
        </row>
      </sheetData>
      <sheetData sheetId="13394">
        <row r="19">
          <cell r="J19">
            <v>1.0499999999999999E-3</v>
          </cell>
        </row>
      </sheetData>
      <sheetData sheetId="13395">
        <row r="19">
          <cell r="J19">
            <v>1.0499999999999999E-3</v>
          </cell>
        </row>
      </sheetData>
      <sheetData sheetId="13396">
        <row r="19">
          <cell r="J19">
            <v>1.0499999999999999E-3</v>
          </cell>
        </row>
      </sheetData>
      <sheetData sheetId="13397">
        <row r="19">
          <cell r="J19">
            <v>1.0499999999999999E-3</v>
          </cell>
        </row>
      </sheetData>
      <sheetData sheetId="13398">
        <row r="19">
          <cell r="J19">
            <v>1.0499999999999999E-3</v>
          </cell>
        </row>
      </sheetData>
      <sheetData sheetId="13399">
        <row r="19">
          <cell r="J19">
            <v>1.0499999999999999E-3</v>
          </cell>
        </row>
      </sheetData>
      <sheetData sheetId="13400">
        <row r="19">
          <cell r="J19">
            <v>1.0499999999999999E-3</v>
          </cell>
        </row>
      </sheetData>
      <sheetData sheetId="13401">
        <row r="19">
          <cell r="J19">
            <v>1.0499999999999999E-3</v>
          </cell>
        </row>
      </sheetData>
      <sheetData sheetId="13402">
        <row r="19">
          <cell r="J19">
            <v>1.0499999999999999E-3</v>
          </cell>
        </row>
      </sheetData>
      <sheetData sheetId="13403">
        <row r="19">
          <cell r="J19">
            <v>1.0499999999999999E-3</v>
          </cell>
        </row>
      </sheetData>
      <sheetData sheetId="13404">
        <row r="19">
          <cell r="J19">
            <v>1.0499999999999999E-3</v>
          </cell>
        </row>
      </sheetData>
      <sheetData sheetId="13405">
        <row r="19">
          <cell r="J19">
            <v>1.0499999999999999E-3</v>
          </cell>
        </row>
      </sheetData>
      <sheetData sheetId="13406">
        <row r="19">
          <cell r="J19">
            <v>1.0499999999999999E-3</v>
          </cell>
        </row>
      </sheetData>
      <sheetData sheetId="13407">
        <row r="19">
          <cell r="J19">
            <v>1.0499999999999999E-3</v>
          </cell>
        </row>
      </sheetData>
      <sheetData sheetId="13408">
        <row r="19">
          <cell r="J19">
            <v>1.0499999999999999E-3</v>
          </cell>
        </row>
      </sheetData>
      <sheetData sheetId="13409">
        <row r="19">
          <cell r="J19">
            <v>1.0499999999999999E-3</v>
          </cell>
        </row>
      </sheetData>
      <sheetData sheetId="13410">
        <row r="19">
          <cell r="J19">
            <v>1.0499999999999999E-3</v>
          </cell>
        </row>
      </sheetData>
      <sheetData sheetId="13411">
        <row r="19">
          <cell r="J19">
            <v>1.0499999999999999E-3</v>
          </cell>
        </row>
      </sheetData>
      <sheetData sheetId="13412">
        <row r="19">
          <cell r="J19">
            <v>1.0499999999999999E-3</v>
          </cell>
        </row>
      </sheetData>
      <sheetData sheetId="13413">
        <row r="19">
          <cell r="J19">
            <v>1.0499999999999999E-3</v>
          </cell>
        </row>
      </sheetData>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efreshError="1"/>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ow r="19">
          <cell r="J19">
            <v>1.0499999999999999E-3</v>
          </cell>
        </row>
      </sheetData>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efreshError="1"/>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efreshError="1"/>
      <sheetData sheetId="14355" refreshError="1"/>
      <sheetData sheetId="14356">
        <row r="19">
          <cell r="J19">
            <v>1.0499999999999999E-3</v>
          </cell>
        </row>
      </sheetData>
      <sheetData sheetId="14357">
        <row r="19">
          <cell r="J19">
            <v>1.0499999999999999E-3</v>
          </cell>
        </row>
      </sheetData>
      <sheetData sheetId="14358">
        <row r="19">
          <cell r="J19">
            <v>1.0499999999999999E-3</v>
          </cell>
        </row>
      </sheetData>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ow r="19">
          <cell r="J19">
            <v>1.0499999999999999E-3</v>
          </cell>
        </row>
      </sheetData>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ow r="19">
          <cell r="J19">
            <v>1.0499999999999999E-3</v>
          </cell>
        </row>
      </sheetData>
      <sheetData sheetId="14433">
        <row r="19">
          <cell r="J19">
            <v>1.0499999999999999E-3</v>
          </cell>
        </row>
      </sheetData>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ow r="19">
          <cell r="J19">
            <v>1.0499999999999999E-3</v>
          </cell>
        </row>
      </sheetData>
      <sheetData sheetId="14480">
        <row r="19">
          <cell r="J19">
            <v>1.0499999999999999E-3</v>
          </cell>
        </row>
      </sheetData>
      <sheetData sheetId="14481">
        <row r="19">
          <cell r="J19">
            <v>1.0499999999999999E-3</v>
          </cell>
        </row>
      </sheetData>
      <sheetData sheetId="14482">
        <row r="19">
          <cell r="J19">
            <v>1.0499999999999999E-3</v>
          </cell>
        </row>
      </sheetData>
      <sheetData sheetId="14483">
        <row r="19">
          <cell r="J19">
            <v>1.0499999999999999E-3</v>
          </cell>
        </row>
      </sheetData>
      <sheetData sheetId="14484">
        <row r="19">
          <cell r="J19">
            <v>1.0499999999999999E-3</v>
          </cell>
        </row>
      </sheetData>
      <sheetData sheetId="14485">
        <row r="19">
          <cell r="J19">
            <v>1.0499999999999999E-3</v>
          </cell>
        </row>
      </sheetData>
      <sheetData sheetId="14486">
        <row r="19">
          <cell r="J19">
            <v>1.0499999999999999E-3</v>
          </cell>
        </row>
      </sheetData>
      <sheetData sheetId="14487">
        <row r="19">
          <cell r="J19">
            <v>1.0499999999999999E-3</v>
          </cell>
        </row>
      </sheetData>
      <sheetData sheetId="14488">
        <row r="19">
          <cell r="J19">
            <v>1.0499999999999999E-3</v>
          </cell>
        </row>
      </sheetData>
      <sheetData sheetId="14489">
        <row r="19">
          <cell r="J19">
            <v>1.0499999999999999E-3</v>
          </cell>
        </row>
      </sheetData>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ow r="19">
          <cell r="J19">
            <v>1.0499999999999999E-3</v>
          </cell>
        </row>
      </sheetData>
      <sheetData sheetId="14500">
        <row r="19">
          <cell r="J19">
            <v>1.0499999999999999E-3</v>
          </cell>
        </row>
      </sheetData>
      <sheetData sheetId="14501">
        <row r="19">
          <cell r="J19">
            <v>1.0499999999999999E-3</v>
          </cell>
        </row>
      </sheetData>
      <sheetData sheetId="14502">
        <row r="19">
          <cell r="J19">
            <v>1.0499999999999999E-3</v>
          </cell>
        </row>
      </sheetData>
      <sheetData sheetId="14503">
        <row r="19">
          <cell r="J19">
            <v>1.0499999999999999E-3</v>
          </cell>
        </row>
      </sheetData>
      <sheetData sheetId="14504">
        <row r="19">
          <cell r="J19">
            <v>1.0499999999999999E-3</v>
          </cell>
        </row>
      </sheetData>
      <sheetData sheetId="14505" refreshError="1"/>
      <sheetData sheetId="14506" refreshError="1"/>
      <sheetData sheetId="14507" refreshError="1"/>
      <sheetData sheetId="14508" refreshError="1"/>
      <sheetData sheetId="14509" refreshError="1"/>
      <sheetData sheetId="14510" refreshError="1"/>
      <sheetData sheetId="14511">
        <row r="19">
          <cell r="J19">
            <v>1.0499999999999999E-3</v>
          </cell>
        </row>
      </sheetData>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ow r="19">
          <cell r="J19">
            <v>1.0499999999999999E-3</v>
          </cell>
        </row>
      </sheetData>
      <sheetData sheetId="14522">
        <row r="19">
          <cell r="J19">
            <v>1.0499999999999999E-3</v>
          </cell>
        </row>
      </sheetData>
      <sheetData sheetId="14523">
        <row r="19">
          <cell r="J19">
            <v>1.0499999999999999E-3</v>
          </cell>
        </row>
      </sheetData>
      <sheetData sheetId="14524">
        <row r="19">
          <cell r="J19">
            <v>1.0499999999999999E-3</v>
          </cell>
        </row>
      </sheetData>
      <sheetData sheetId="14525">
        <row r="19">
          <cell r="J19">
            <v>1.0499999999999999E-3</v>
          </cell>
        </row>
      </sheetData>
      <sheetData sheetId="14526">
        <row r="19">
          <cell r="J19">
            <v>1.0499999999999999E-3</v>
          </cell>
        </row>
      </sheetData>
      <sheetData sheetId="14527">
        <row r="19">
          <cell r="J19">
            <v>1.0499999999999999E-3</v>
          </cell>
        </row>
      </sheetData>
      <sheetData sheetId="14528">
        <row r="19">
          <cell r="J19">
            <v>1.0499999999999999E-3</v>
          </cell>
        </row>
      </sheetData>
      <sheetData sheetId="14529" refreshError="1"/>
      <sheetData sheetId="14530" refreshError="1"/>
      <sheetData sheetId="14531" refreshError="1"/>
      <sheetData sheetId="14532" refreshError="1"/>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ow r="19">
          <cell r="J19">
            <v>1.0499999999999999E-3</v>
          </cell>
        </row>
      </sheetData>
      <sheetData sheetId="14603">
        <row r="19">
          <cell r="J19">
            <v>1.0499999999999999E-3</v>
          </cell>
        </row>
      </sheetData>
      <sheetData sheetId="14604">
        <row r="19">
          <cell r="J19">
            <v>1.0499999999999999E-3</v>
          </cell>
        </row>
      </sheetData>
      <sheetData sheetId="14605">
        <row r="19">
          <cell r="J19">
            <v>1.0499999999999999E-3</v>
          </cell>
        </row>
      </sheetData>
      <sheetData sheetId="14606">
        <row r="19">
          <cell r="J19">
            <v>1.0499999999999999E-3</v>
          </cell>
        </row>
      </sheetData>
      <sheetData sheetId="14607">
        <row r="19">
          <cell r="J19">
            <v>1.0499999999999999E-3</v>
          </cell>
        </row>
      </sheetData>
      <sheetData sheetId="14608">
        <row r="19">
          <cell r="J19">
            <v>1.0499999999999999E-3</v>
          </cell>
        </row>
      </sheetData>
      <sheetData sheetId="14609">
        <row r="19">
          <cell r="J19">
            <v>1.0499999999999999E-3</v>
          </cell>
        </row>
      </sheetData>
      <sheetData sheetId="14610">
        <row r="19">
          <cell r="J19">
            <v>1.0499999999999999E-3</v>
          </cell>
        </row>
      </sheetData>
      <sheetData sheetId="14611">
        <row r="19">
          <cell r="J19">
            <v>1.0499999999999999E-3</v>
          </cell>
        </row>
      </sheetData>
      <sheetData sheetId="14612">
        <row r="19">
          <cell r="J19">
            <v>1.0499999999999999E-3</v>
          </cell>
        </row>
      </sheetData>
      <sheetData sheetId="14613">
        <row r="19">
          <cell r="J19">
            <v>1.0499999999999999E-3</v>
          </cell>
        </row>
      </sheetData>
      <sheetData sheetId="14614">
        <row r="19">
          <cell r="J19">
            <v>1.0499999999999999E-3</v>
          </cell>
        </row>
      </sheetData>
      <sheetData sheetId="14615">
        <row r="19">
          <cell r="J19">
            <v>1.0499999999999999E-3</v>
          </cell>
        </row>
      </sheetData>
      <sheetData sheetId="14616">
        <row r="19">
          <cell r="J19">
            <v>1.0499999999999999E-3</v>
          </cell>
        </row>
      </sheetData>
      <sheetData sheetId="14617">
        <row r="19">
          <cell r="J19">
            <v>1.0499999999999999E-3</v>
          </cell>
        </row>
      </sheetData>
      <sheetData sheetId="14618">
        <row r="19">
          <cell r="J19">
            <v>1.0499999999999999E-3</v>
          </cell>
        </row>
      </sheetData>
      <sheetData sheetId="14619">
        <row r="19">
          <cell r="J19">
            <v>1.0499999999999999E-3</v>
          </cell>
        </row>
      </sheetData>
      <sheetData sheetId="14620">
        <row r="19">
          <cell r="J19">
            <v>1.0499999999999999E-3</v>
          </cell>
        </row>
      </sheetData>
      <sheetData sheetId="14621">
        <row r="19">
          <cell r="J19">
            <v>1.0499999999999999E-3</v>
          </cell>
        </row>
      </sheetData>
      <sheetData sheetId="14622">
        <row r="19">
          <cell r="J19">
            <v>1.0499999999999999E-3</v>
          </cell>
        </row>
      </sheetData>
      <sheetData sheetId="14623">
        <row r="19">
          <cell r="J19">
            <v>1.0499999999999999E-3</v>
          </cell>
        </row>
      </sheetData>
      <sheetData sheetId="14624">
        <row r="19">
          <cell r="J19">
            <v>1.0499999999999999E-3</v>
          </cell>
        </row>
      </sheetData>
      <sheetData sheetId="14625">
        <row r="19">
          <cell r="J19">
            <v>1.0499999999999999E-3</v>
          </cell>
        </row>
      </sheetData>
      <sheetData sheetId="14626">
        <row r="19">
          <cell r="J19">
            <v>1.0499999999999999E-3</v>
          </cell>
        </row>
      </sheetData>
      <sheetData sheetId="14627">
        <row r="19">
          <cell r="J19">
            <v>1.0499999999999999E-3</v>
          </cell>
        </row>
      </sheetData>
      <sheetData sheetId="14628">
        <row r="19">
          <cell r="J19">
            <v>1.0499999999999999E-3</v>
          </cell>
        </row>
      </sheetData>
      <sheetData sheetId="14629">
        <row r="19">
          <cell r="J19">
            <v>1.0499999999999999E-3</v>
          </cell>
        </row>
      </sheetData>
      <sheetData sheetId="14630">
        <row r="19">
          <cell r="J19">
            <v>1.0499999999999999E-3</v>
          </cell>
        </row>
      </sheetData>
      <sheetData sheetId="14631">
        <row r="19">
          <cell r="J19">
            <v>1.0499999999999999E-3</v>
          </cell>
        </row>
      </sheetData>
      <sheetData sheetId="14632">
        <row r="19">
          <cell r="J19">
            <v>1.0499999999999999E-3</v>
          </cell>
        </row>
      </sheetData>
      <sheetData sheetId="14633">
        <row r="19">
          <cell r="J19">
            <v>1.0499999999999999E-3</v>
          </cell>
        </row>
      </sheetData>
      <sheetData sheetId="14634">
        <row r="19">
          <cell r="J19">
            <v>1.0499999999999999E-3</v>
          </cell>
        </row>
      </sheetData>
      <sheetData sheetId="14635">
        <row r="19">
          <cell r="J19">
            <v>1.0499999999999999E-3</v>
          </cell>
        </row>
      </sheetData>
      <sheetData sheetId="14636">
        <row r="19">
          <cell r="J19">
            <v>1.0499999999999999E-3</v>
          </cell>
        </row>
      </sheetData>
      <sheetData sheetId="14637">
        <row r="19">
          <cell r="J19">
            <v>1.0499999999999999E-3</v>
          </cell>
        </row>
      </sheetData>
      <sheetData sheetId="14638">
        <row r="19">
          <cell r="J19">
            <v>1.0499999999999999E-3</v>
          </cell>
        </row>
      </sheetData>
      <sheetData sheetId="14639">
        <row r="19">
          <cell r="J19">
            <v>1.0499999999999999E-3</v>
          </cell>
        </row>
      </sheetData>
      <sheetData sheetId="14640">
        <row r="19">
          <cell r="J19">
            <v>1.0499999999999999E-3</v>
          </cell>
        </row>
      </sheetData>
      <sheetData sheetId="14641">
        <row r="19">
          <cell r="J19">
            <v>1.0499999999999999E-3</v>
          </cell>
        </row>
      </sheetData>
      <sheetData sheetId="14642">
        <row r="19">
          <cell r="J19">
            <v>1.0499999999999999E-3</v>
          </cell>
        </row>
      </sheetData>
      <sheetData sheetId="14643">
        <row r="19">
          <cell r="J19">
            <v>1.0499999999999999E-3</v>
          </cell>
        </row>
      </sheetData>
      <sheetData sheetId="14644">
        <row r="19">
          <cell r="J19">
            <v>1.0499999999999999E-3</v>
          </cell>
        </row>
      </sheetData>
      <sheetData sheetId="14645">
        <row r="19">
          <cell r="J19">
            <v>1.0499999999999999E-3</v>
          </cell>
        </row>
      </sheetData>
      <sheetData sheetId="14646">
        <row r="19">
          <cell r="J19">
            <v>1.0499999999999999E-3</v>
          </cell>
        </row>
      </sheetData>
      <sheetData sheetId="14647">
        <row r="19">
          <cell r="J19">
            <v>1.0499999999999999E-3</v>
          </cell>
        </row>
      </sheetData>
      <sheetData sheetId="14648">
        <row r="19">
          <cell r="J19">
            <v>1.0499999999999999E-3</v>
          </cell>
        </row>
      </sheetData>
      <sheetData sheetId="14649">
        <row r="19">
          <cell r="J19">
            <v>1.0499999999999999E-3</v>
          </cell>
        </row>
      </sheetData>
      <sheetData sheetId="14650">
        <row r="19">
          <cell r="J19">
            <v>1.0499999999999999E-3</v>
          </cell>
        </row>
      </sheetData>
      <sheetData sheetId="14651">
        <row r="19">
          <cell r="J19">
            <v>1.0499999999999999E-3</v>
          </cell>
        </row>
      </sheetData>
      <sheetData sheetId="14652">
        <row r="19">
          <cell r="J19">
            <v>1.0499999999999999E-3</v>
          </cell>
        </row>
      </sheetData>
      <sheetData sheetId="14653">
        <row r="19">
          <cell r="J19">
            <v>1.0499999999999999E-3</v>
          </cell>
        </row>
      </sheetData>
      <sheetData sheetId="14654">
        <row r="19">
          <cell r="J19">
            <v>1.0499999999999999E-3</v>
          </cell>
        </row>
      </sheetData>
      <sheetData sheetId="14655">
        <row r="19">
          <cell r="J19">
            <v>1.0499999999999999E-3</v>
          </cell>
        </row>
      </sheetData>
      <sheetData sheetId="14656">
        <row r="19">
          <cell r="J19">
            <v>1.0499999999999999E-3</v>
          </cell>
        </row>
      </sheetData>
      <sheetData sheetId="14657">
        <row r="19">
          <cell r="J19">
            <v>1.0499999999999999E-3</v>
          </cell>
        </row>
      </sheetData>
      <sheetData sheetId="14658">
        <row r="19">
          <cell r="J19">
            <v>1.0499999999999999E-3</v>
          </cell>
        </row>
      </sheetData>
      <sheetData sheetId="14659">
        <row r="19">
          <cell r="J19">
            <v>1.0499999999999999E-3</v>
          </cell>
        </row>
      </sheetData>
      <sheetData sheetId="14660">
        <row r="19">
          <cell r="J19">
            <v>1.0499999999999999E-3</v>
          </cell>
        </row>
      </sheetData>
      <sheetData sheetId="14661">
        <row r="19">
          <cell r="J19">
            <v>1.0499999999999999E-3</v>
          </cell>
        </row>
      </sheetData>
      <sheetData sheetId="14662">
        <row r="19">
          <cell r="J19">
            <v>1.0499999999999999E-3</v>
          </cell>
        </row>
      </sheetData>
      <sheetData sheetId="14663">
        <row r="19">
          <cell r="J19">
            <v>1.0499999999999999E-3</v>
          </cell>
        </row>
      </sheetData>
      <sheetData sheetId="14664">
        <row r="19">
          <cell r="J19">
            <v>1.0499999999999999E-3</v>
          </cell>
        </row>
      </sheetData>
      <sheetData sheetId="14665">
        <row r="19">
          <cell r="J19">
            <v>1.0499999999999999E-3</v>
          </cell>
        </row>
      </sheetData>
      <sheetData sheetId="14666">
        <row r="19">
          <cell r="J19">
            <v>1.0499999999999999E-3</v>
          </cell>
        </row>
      </sheetData>
      <sheetData sheetId="14667">
        <row r="19">
          <cell r="J19">
            <v>1.0499999999999999E-3</v>
          </cell>
        </row>
      </sheetData>
      <sheetData sheetId="14668">
        <row r="19">
          <cell r="J19">
            <v>1.0499999999999999E-3</v>
          </cell>
        </row>
      </sheetData>
      <sheetData sheetId="14669">
        <row r="19">
          <cell r="J19">
            <v>1.0499999999999999E-3</v>
          </cell>
        </row>
      </sheetData>
      <sheetData sheetId="14670">
        <row r="19">
          <cell r="J19">
            <v>1.0499999999999999E-3</v>
          </cell>
        </row>
      </sheetData>
      <sheetData sheetId="14671">
        <row r="19">
          <cell r="J19">
            <v>1.0499999999999999E-3</v>
          </cell>
        </row>
      </sheetData>
      <sheetData sheetId="14672">
        <row r="19">
          <cell r="J19">
            <v>1.0499999999999999E-3</v>
          </cell>
        </row>
      </sheetData>
      <sheetData sheetId="14673">
        <row r="19">
          <cell r="J19">
            <v>1.0499999999999999E-3</v>
          </cell>
        </row>
      </sheetData>
      <sheetData sheetId="14674">
        <row r="19">
          <cell r="J19">
            <v>1.0499999999999999E-3</v>
          </cell>
        </row>
      </sheetData>
      <sheetData sheetId="14675">
        <row r="19">
          <cell r="J19">
            <v>1.0499999999999999E-3</v>
          </cell>
        </row>
      </sheetData>
      <sheetData sheetId="14676">
        <row r="19">
          <cell r="J19">
            <v>1.0499999999999999E-3</v>
          </cell>
        </row>
      </sheetData>
      <sheetData sheetId="14677">
        <row r="19">
          <cell r="J19">
            <v>1.0499999999999999E-3</v>
          </cell>
        </row>
      </sheetData>
      <sheetData sheetId="14678">
        <row r="19">
          <cell r="J19">
            <v>1.0499999999999999E-3</v>
          </cell>
        </row>
      </sheetData>
      <sheetData sheetId="14679">
        <row r="19">
          <cell r="J19">
            <v>1.0499999999999999E-3</v>
          </cell>
        </row>
      </sheetData>
      <sheetData sheetId="14680">
        <row r="19">
          <cell r="J19">
            <v>1.0499999999999999E-3</v>
          </cell>
        </row>
      </sheetData>
      <sheetData sheetId="14681">
        <row r="19">
          <cell r="J19">
            <v>1.0499999999999999E-3</v>
          </cell>
        </row>
      </sheetData>
      <sheetData sheetId="14682">
        <row r="19">
          <cell r="J19">
            <v>1.0499999999999999E-3</v>
          </cell>
        </row>
      </sheetData>
      <sheetData sheetId="14683">
        <row r="19">
          <cell r="J19">
            <v>1.0499999999999999E-3</v>
          </cell>
        </row>
      </sheetData>
      <sheetData sheetId="14684">
        <row r="19">
          <cell r="J19">
            <v>1.0499999999999999E-3</v>
          </cell>
        </row>
      </sheetData>
      <sheetData sheetId="14685">
        <row r="19">
          <cell r="J19">
            <v>1.0499999999999999E-3</v>
          </cell>
        </row>
      </sheetData>
      <sheetData sheetId="14686">
        <row r="19">
          <cell r="J19">
            <v>1.0499999999999999E-3</v>
          </cell>
        </row>
      </sheetData>
      <sheetData sheetId="14687">
        <row r="19">
          <cell r="J19">
            <v>1.0499999999999999E-3</v>
          </cell>
        </row>
      </sheetData>
      <sheetData sheetId="14688">
        <row r="19">
          <cell r="J19">
            <v>1.0499999999999999E-3</v>
          </cell>
        </row>
      </sheetData>
      <sheetData sheetId="14689">
        <row r="19">
          <cell r="J19">
            <v>1.0499999999999999E-3</v>
          </cell>
        </row>
      </sheetData>
      <sheetData sheetId="14690">
        <row r="19">
          <cell r="J19">
            <v>1.0499999999999999E-3</v>
          </cell>
        </row>
      </sheetData>
      <sheetData sheetId="14691">
        <row r="19">
          <cell r="J19">
            <v>1.0499999999999999E-3</v>
          </cell>
        </row>
      </sheetData>
      <sheetData sheetId="14692">
        <row r="19">
          <cell r="J19">
            <v>1.0499999999999999E-3</v>
          </cell>
        </row>
      </sheetData>
      <sheetData sheetId="14693">
        <row r="19">
          <cell r="J19">
            <v>1.0499999999999999E-3</v>
          </cell>
        </row>
      </sheetData>
      <sheetData sheetId="14694">
        <row r="19">
          <cell r="J19">
            <v>1.0499999999999999E-3</v>
          </cell>
        </row>
      </sheetData>
      <sheetData sheetId="14695">
        <row r="19">
          <cell r="J19">
            <v>1.0499999999999999E-3</v>
          </cell>
        </row>
      </sheetData>
      <sheetData sheetId="14696">
        <row r="19">
          <cell r="J19">
            <v>1.0499999999999999E-3</v>
          </cell>
        </row>
      </sheetData>
      <sheetData sheetId="14697">
        <row r="19">
          <cell r="J19">
            <v>1.0499999999999999E-3</v>
          </cell>
        </row>
      </sheetData>
      <sheetData sheetId="14698">
        <row r="19">
          <cell r="J19">
            <v>1.0499999999999999E-3</v>
          </cell>
        </row>
      </sheetData>
      <sheetData sheetId="14699">
        <row r="19">
          <cell r="J19">
            <v>1.0499999999999999E-3</v>
          </cell>
        </row>
      </sheetData>
      <sheetData sheetId="14700">
        <row r="19">
          <cell r="J19">
            <v>1.0499999999999999E-3</v>
          </cell>
        </row>
      </sheetData>
      <sheetData sheetId="14701">
        <row r="19">
          <cell r="J19">
            <v>1.0499999999999999E-3</v>
          </cell>
        </row>
      </sheetData>
      <sheetData sheetId="14702">
        <row r="19">
          <cell r="J19">
            <v>1.0499999999999999E-3</v>
          </cell>
        </row>
      </sheetData>
      <sheetData sheetId="14703">
        <row r="19">
          <cell r="J19">
            <v>1.0499999999999999E-3</v>
          </cell>
        </row>
      </sheetData>
      <sheetData sheetId="14704">
        <row r="19">
          <cell r="J19">
            <v>1.0499999999999999E-3</v>
          </cell>
        </row>
      </sheetData>
      <sheetData sheetId="14705">
        <row r="19">
          <cell r="J19">
            <v>1.0499999999999999E-3</v>
          </cell>
        </row>
      </sheetData>
      <sheetData sheetId="14706">
        <row r="19">
          <cell r="J19">
            <v>1.0499999999999999E-3</v>
          </cell>
        </row>
      </sheetData>
      <sheetData sheetId="14707">
        <row r="19">
          <cell r="J19">
            <v>1.0499999999999999E-3</v>
          </cell>
        </row>
      </sheetData>
      <sheetData sheetId="14708">
        <row r="19">
          <cell r="J19">
            <v>1.0499999999999999E-3</v>
          </cell>
        </row>
      </sheetData>
      <sheetData sheetId="14709">
        <row r="19">
          <cell r="J19">
            <v>1.0499999999999999E-3</v>
          </cell>
        </row>
      </sheetData>
      <sheetData sheetId="14710">
        <row r="19">
          <cell r="J19">
            <v>1.0499999999999999E-3</v>
          </cell>
        </row>
      </sheetData>
      <sheetData sheetId="14711">
        <row r="19">
          <cell r="J19">
            <v>1.0499999999999999E-3</v>
          </cell>
        </row>
      </sheetData>
      <sheetData sheetId="14712">
        <row r="19">
          <cell r="J19">
            <v>1.0499999999999999E-3</v>
          </cell>
        </row>
      </sheetData>
      <sheetData sheetId="14713">
        <row r="19">
          <cell r="J19">
            <v>1.0499999999999999E-3</v>
          </cell>
        </row>
      </sheetData>
      <sheetData sheetId="14714">
        <row r="19">
          <cell r="J19">
            <v>1.0499999999999999E-3</v>
          </cell>
        </row>
      </sheetData>
      <sheetData sheetId="14715">
        <row r="19">
          <cell r="J19">
            <v>1.0499999999999999E-3</v>
          </cell>
        </row>
      </sheetData>
      <sheetData sheetId="14716">
        <row r="19">
          <cell r="J19">
            <v>1.0499999999999999E-3</v>
          </cell>
        </row>
      </sheetData>
      <sheetData sheetId="14717">
        <row r="19">
          <cell r="J19">
            <v>1.0499999999999999E-3</v>
          </cell>
        </row>
      </sheetData>
      <sheetData sheetId="14718">
        <row r="19">
          <cell r="J19">
            <v>1.0499999999999999E-3</v>
          </cell>
        </row>
      </sheetData>
      <sheetData sheetId="14719">
        <row r="19">
          <cell r="J19">
            <v>1.0499999999999999E-3</v>
          </cell>
        </row>
      </sheetData>
      <sheetData sheetId="14720">
        <row r="19">
          <cell r="J19">
            <v>1.0499999999999999E-3</v>
          </cell>
        </row>
      </sheetData>
      <sheetData sheetId="14721">
        <row r="19">
          <cell r="J19">
            <v>1.0499999999999999E-3</v>
          </cell>
        </row>
      </sheetData>
      <sheetData sheetId="14722">
        <row r="19">
          <cell r="J19">
            <v>1.0499999999999999E-3</v>
          </cell>
        </row>
      </sheetData>
      <sheetData sheetId="14723">
        <row r="19">
          <cell r="J19">
            <v>1.0499999999999999E-3</v>
          </cell>
        </row>
      </sheetData>
      <sheetData sheetId="14724">
        <row r="19">
          <cell r="J19">
            <v>1.0499999999999999E-3</v>
          </cell>
        </row>
      </sheetData>
      <sheetData sheetId="14725">
        <row r="19">
          <cell r="J19">
            <v>1.0499999999999999E-3</v>
          </cell>
        </row>
      </sheetData>
      <sheetData sheetId="14726">
        <row r="19">
          <cell r="J19">
            <v>1.0499999999999999E-3</v>
          </cell>
        </row>
      </sheetData>
      <sheetData sheetId="14727">
        <row r="19">
          <cell r="J19">
            <v>1.0499999999999999E-3</v>
          </cell>
        </row>
      </sheetData>
      <sheetData sheetId="14728">
        <row r="19">
          <cell r="J19">
            <v>1.0499999999999999E-3</v>
          </cell>
        </row>
      </sheetData>
      <sheetData sheetId="14729">
        <row r="19">
          <cell r="J19">
            <v>1.0499999999999999E-3</v>
          </cell>
        </row>
      </sheetData>
      <sheetData sheetId="14730">
        <row r="19">
          <cell r="J19">
            <v>1.0499999999999999E-3</v>
          </cell>
        </row>
      </sheetData>
      <sheetData sheetId="14731">
        <row r="19">
          <cell r="J19">
            <v>1.0499999999999999E-3</v>
          </cell>
        </row>
      </sheetData>
      <sheetData sheetId="14732">
        <row r="19">
          <cell r="J19">
            <v>1.0499999999999999E-3</v>
          </cell>
        </row>
      </sheetData>
      <sheetData sheetId="14733">
        <row r="19">
          <cell r="J19">
            <v>1.0499999999999999E-3</v>
          </cell>
        </row>
      </sheetData>
      <sheetData sheetId="14734">
        <row r="19">
          <cell r="J19">
            <v>1.0499999999999999E-3</v>
          </cell>
        </row>
      </sheetData>
      <sheetData sheetId="14735">
        <row r="19">
          <cell r="J19">
            <v>1.0499999999999999E-3</v>
          </cell>
        </row>
      </sheetData>
      <sheetData sheetId="14736">
        <row r="19">
          <cell r="J19">
            <v>1.0499999999999999E-3</v>
          </cell>
        </row>
      </sheetData>
      <sheetData sheetId="14737">
        <row r="19">
          <cell r="J19">
            <v>1.0499999999999999E-3</v>
          </cell>
        </row>
      </sheetData>
      <sheetData sheetId="14738">
        <row r="19">
          <cell r="J19">
            <v>1.0499999999999999E-3</v>
          </cell>
        </row>
      </sheetData>
      <sheetData sheetId="14739">
        <row r="19">
          <cell r="J19">
            <v>1.0499999999999999E-3</v>
          </cell>
        </row>
      </sheetData>
      <sheetData sheetId="14740">
        <row r="19">
          <cell r="J19">
            <v>1.0499999999999999E-3</v>
          </cell>
        </row>
      </sheetData>
      <sheetData sheetId="14741">
        <row r="19">
          <cell r="J19">
            <v>1.0499999999999999E-3</v>
          </cell>
        </row>
      </sheetData>
      <sheetData sheetId="14742">
        <row r="19">
          <cell r="J19">
            <v>1.0499999999999999E-3</v>
          </cell>
        </row>
      </sheetData>
      <sheetData sheetId="14743">
        <row r="19">
          <cell r="J19">
            <v>1.0499999999999999E-3</v>
          </cell>
        </row>
      </sheetData>
      <sheetData sheetId="14744">
        <row r="19">
          <cell r="J19">
            <v>1.0499999999999999E-3</v>
          </cell>
        </row>
      </sheetData>
      <sheetData sheetId="14745">
        <row r="19">
          <cell r="J19">
            <v>1.0499999999999999E-3</v>
          </cell>
        </row>
      </sheetData>
      <sheetData sheetId="14746">
        <row r="19">
          <cell r="J19">
            <v>1.0499999999999999E-3</v>
          </cell>
        </row>
      </sheetData>
      <sheetData sheetId="14747">
        <row r="19">
          <cell r="J19">
            <v>1.0499999999999999E-3</v>
          </cell>
        </row>
      </sheetData>
      <sheetData sheetId="14748">
        <row r="19">
          <cell r="J19">
            <v>1.0499999999999999E-3</v>
          </cell>
        </row>
      </sheetData>
      <sheetData sheetId="14749">
        <row r="19">
          <cell r="J19">
            <v>1.0499999999999999E-3</v>
          </cell>
        </row>
      </sheetData>
      <sheetData sheetId="14750">
        <row r="19">
          <cell r="J19">
            <v>1.0499999999999999E-3</v>
          </cell>
        </row>
      </sheetData>
      <sheetData sheetId="14751">
        <row r="19">
          <cell r="J19">
            <v>1.0499999999999999E-3</v>
          </cell>
        </row>
      </sheetData>
      <sheetData sheetId="14752">
        <row r="19">
          <cell r="J19">
            <v>1.0499999999999999E-3</v>
          </cell>
        </row>
      </sheetData>
      <sheetData sheetId="14753">
        <row r="19">
          <cell r="J19">
            <v>1.0499999999999999E-3</v>
          </cell>
        </row>
      </sheetData>
      <sheetData sheetId="14754">
        <row r="19">
          <cell r="J19">
            <v>1.0499999999999999E-3</v>
          </cell>
        </row>
      </sheetData>
      <sheetData sheetId="14755">
        <row r="19">
          <cell r="J19">
            <v>1.0499999999999999E-3</v>
          </cell>
        </row>
      </sheetData>
      <sheetData sheetId="14756">
        <row r="19">
          <cell r="J19">
            <v>1.0499999999999999E-3</v>
          </cell>
        </row>
      </sheetData>
      <sheetData sheetId="14757">
        <row r="19">
          <cell r="J19">
            <v>1.0499999999999999E-3</v>
          </cell>
        </row>
      </sheetData>
      <sheetData sheetId="14758">
        <row r="19">
          <cell r="J19">
            <v>1.0499999999999999E-3</v>
          </cell>
        </row>
      </sheetData>
      <sheetData sheetId="14759">
        <row r="19">
          <cell r="J19">
            <v>1.0499999999999999E-3</v>
          </cell>
        </row>
      </sheetData>
      <sheetData sheetId="14760">
        <row r="19">
          <cell r="J19">
            <v>1.0499999999999999E-3</v>
          </cell>
        </row>
      </sheetData>
      <sheetData sheetId="14761">
        <row r="19">
          <cell r="J19">
            <v>1.0499999999999999E-3</v>
          </cell>
        </row>
      </sheetData>
      <sheetData sheetId="14762">
        <row r="19">
          <cell r="J19">
            <v>1.0499999999999999E-3</v>
          </cell>
        </row>
      </sheetData>
      <sheetData sheetId="14763">
        <row r="19">
          <cell r="J19">
            <v>1.0499999999999999E-3</v>
          </cell>
        </row>
      </sheetData>
      <sheetData sheetId="14764">
        <row r="19">
          <cell r="J19">
            <v>1.0499999999999999E-3</v>
          </cell>
        </row>
      </sheetData>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ow r="19">
          <cell r="J19">
            <v>1.0499999999999999E-3</v>
          </cell>
        </row>
      </sheetData>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ow r="19">
          <cell r="J19">
            <v>1.0499999999999999E-3</v>
          </cell>
        </row>
      </sheetData>
      <sheetData sheetId="14822">
        <row r="19">
          <cell r="J19">
            <v>1.0499999999999999E-3</v>
          </cell>
        </row>
      </sheetData>
      <sheetData sheetId="14823">
        <row r="19">
          <cell r="J19">
            <v>1.0499999999999999E-3</v>
          </cell>
        </row>
      </sheetData>
      <sheetData sheetId="14824">
        <row r="19">
          <cell r="J19">
            <v>1.0499999999999999E-3</v>
          </cell>
        </row>
      </sheetData>
      <sheetData sheetId="14825">
        <row r="19">
          <cell r="J19">
            <v>1.0499999999999999E-3</v>
          </cell>
        </row>
      </sheetData>
      <sheetData sheetId="14826">
        <row r="19">
          <cell r="J19">
            <v>1.0499999999999999E-3</v>
          </cell>
        </row>
      </sheetData>
      <sheetData sheetId="14827">
        <row r="19">
          <cell r="J19">
            <v>1.0499999999999999E-3</v>
          </cell>
        </row>
      </sheetData>
      <sheetData sheetId="14828">
        <row r="19">
          <cell r="J19">
            <v>1.0499999999999999E-3</v>
          </cell>
        </row>
      </sheetData>
      <sheetData sheetId="14829">
        <row r="19">
          <cell r="J19">
            <v>1.0499999999999999E-3</v>
          </cell>
        </row>
      </sheetData>
      <sheetData sheetId="14830">
        <row r="19">
          <cell r="J19">
            <v>1.0499999999999999E-3</v>
          </cell>
        </row>
      </sheetData>
      <sheetData sheetId="14831">
        <row r="19">
          <cell r="J19">
            <v>1.0499999999999999E-3</v>
          </cell>
        </row>
      </sheetData>
      <sheetData sheetId="14832">
        <row r="19">
          <cell r="J19">
            <v>1.0499999999999999E-3</v>
          </cell>
        </row>
      </sheetData>
      <sheetData sheetId="14833">
        <row r="19">
          <cell r="J19">
            <v>1.0499999999999999E-3</v>
          </cell>
        </row>
      </sheetData>
      <sheetData sheetId="14834">
        <row r="19">
          <cell r="J19">
            <v>1.0499999999999999E-3</v>
          </cell>
        </row>
      </sheetData>
      <sheetData sheetId="14835">
        <row r="19">
          <cell r="J19">
            <v>1.0499999999999999E-3</v>
          </cell>
        </row>
      </sheetData>
      <sheetData sheetId="14836">
        <row r="19">
          <cell r="J19">
            <v>1.0499999999999999E-3</v>
          </cell>
        </row>
      </sheetData>
      <sheetData sheetId="14837">
        <row r="19">
          <cell r="J19">
            <v>1.0499999999999999E-3</v>
          </cell>
        </row>
      </sheetData>
      <sheetData sheetId="14838">
        <row r="19">
          <cell r="J19">
            <v>1.0499999999999999E-3</v>
          </cell>
        </row>
      </sheetData>
      <sheetData sheetId="14839">
        <row r="19">
          <cell r="J19">
            <v>1.0499999999999999E-3</v>
          </cell>
        </row>
      </sheetData>
      <sheetData sheetId="14840">
        <row r="19">
          <cell r="J19">
            <v>1.0499999999999999E-3</v>
          </cell>
        </row>
      </sheetData>
      <sheetData sheetId="14841">
        <row r="19">
          <cell r="J19">
            <v>1.0499999999999999E-3</v>
          </cell>
        </row>
      </sheetData>
      <sheetData sheetId="14842">
        <row r="19">
          <cell r="J19">
            <v>1.0499999999999999E-3</v>
          </cell>
        </row>
      </sheetData>
      <sheetData sheetId="14843">
        <row r="19">
          <cell r="J19">
            <v>1.0499999999999999E-3</v>
          </cell>
        </row>
      </sheetData>
      <sheetData sheetId="14844">
        <row r="19">
          <cell r="J19">
            <v>1.0499999999999999E-3</v>
          </cell>
        </row>
      </sheetData>
      <sheetData sheetId="14845">
        <row r="19">
          <cell r="J19">
            <v>1.0499999999999999E-3</v>
          </cell>
        </row>
      </sheetData>
      <sheetData sheetId="14846">
        <row r="19">
          <cell r="J19">
            <v>1.0499999999999999E-3</v>
          </cell>
        </row>
      </sheetData>
      <sheetData sheetId="14847">
        <row r="19">
          <cell r="J19">
            <v>1.0499999999999999E-3</v>
          </cell>
        </row>
      </sheetData>
      <sheetData sheetId="14848">
        <row r="19">
          <cell r="J19">
            <v>1.0499999999999999E-3</v>
          </cell>
        </row>
      </sheetData>
      <sheetData sheetId="14849">
        <row r="19">
          <cell r="J19">
            <v>1.0499999999999999E-3</v>
          </cell>
        </row>
      </sheetData>
      <sheetData sheetId="14850">
        <row r="19">
          <cell r="J19">
            <v>1.0499999999999999E-3</v>
          </cell>
        </row>
      </sheetData>
      <sheetData sheetId="14851">
        <row r="19">
          <cell r="J19">
            <v>1.0499999999999999E-3</v>
          </cell>
        </row>
      </sheetData>
      <sheetData sheetId="14852">
        <row r="19">
          <cell r="J19">
            <v>1.0499999999999999E-3</v>
          </cell>
        </row>
      </sheetData>
      <sheetData sheetId="14853">
        <row r="19">
          <cell r="J19">
            <v>1.0499999999999999E-3</v>
          </cell>
        </row>
      </sheetData>
      <sheetData sheetId="14854">
        <row r="19">
          <cell r="J19">
            <v>1.0499999999999999E-3</v>
          </cell>
        </row>
      </sheetData>
      <sheetData sheetId="14855">
        <row r="19">
          <cell r="J19">
            <v>1.0499999999999999E-3</v>
          </cell>
        </row>
      </sheetData>
      <sheetData sheetId="14856">
        <row r="19">
          <cell r="J19">
            <v>1.0499999999999999E-3</v>
          </cell>
        </row>
      </sheetData>
      <sheetData sheetId="14857">
        <row r="19">
          <cell r="J19">
            <v>1.0499999999999999E-3</v>
          </cell>
        </row>
      </sheetData>
      <sheetData sheetId="14858">
        <row r="19">
          <cell r="J19">
            <v>1.0499999999999999E-3</v>
          </cell>
        </row>
      </sheetData>
      <sheetData sheetId="14859">
        <row r="19">
          <cell r="J19">
            <v>1.0499999999999999E-3</v>
          </cell>
        </row>
      </sheetData>
      <sheetData sheetId="14860">
        <row r="19">
          <cell r="J19">
            <v>1.0499999999999999E-3</v>
          </cell>
        </row>
      </sheetData>
      <sheetData sheetId="14861">
        <row r="19">
          <cell r="J19">
            <v>1.0499999999999999E-3</v>
          </cell>
        </row>
      </sheetData>
      <sheetData sheetId="14862">
        <row r="19">
          <cell r="J19">
            <v>1.0499999999999999E-3</v>
          </cell>
        </row>
      </sheetData>
      <sheetData sheetId="14863">
        <row r="19">
          <cell r="J19">
            <v>1.0499999999999999E-3</v>
          </cell>
        </row>
      </sheetData>
      <sheetData sheetId="14864">
        <row r="19">
          <cell r="J19">
            <v>1.0499999999999999E-3</v>
          </cell>
        </row>
      </sheetData>
      <sheetData sheetId="14865">
        <row r="19">
          <cell r="J19">
            <v>1.0499999999999999E-3</v>
          </cell>
        </row>
      </sheetData>
      <sheetData sheetId="14866">
        <row r="19">
          <cell r="J19">
            <v>1.0499999999999999E-3</v>
          </cell>
        </row>
      </sheetData>
      <sheetData sheetId="14867">
        <row r="19">
          <cell r="J19">
            <v>1.0499999999999999E-3</v>
          </cell>
        </row>
      </sheetData>
      <sheetData sheetId="14868">
        <row r="19">
          <cell r="J19">
            <v>1.0499999999999999E-3</v>
          </cell>
        </row>
      </sheetData>
      <sheetData sheetId="14869">
        <row r="19">
          <cell r="J19">
            <v>1.0499999999999999E-3</v>
          </cell>
        </row>
      </sheetData>
      <sheetData sheetId="14870">
        <row r="19">
          <cell r="J19">
            <v>1.0499999999999999E-3</v>
          </cell>
        </row>
      </sheetData>
      <sheetData sheetId="14871">
        <row r="19">
          <cell r="J19">
            <v>1.0499999999999999E-3</v>
          </cell>
        </row>
      </sheetData>
      <sheetData sheetId="14872">
        <row r="19">
          <cell r="J19">
            <v>1.0499999999999999E-3</v>
          </cell>
        </row>
      </sheetData>
      <sheetData sheetId="14873">
        <row r="19">
          <cell r="J19">
            <v>1.0499999999999999E-3</v>
          </cell>
        </row>
      </sheetData>
      <sheetData sheetId="14874">
        <row r="19">
          <cell r="J19">
            <v>1.0499999999999999E-3</v>
          </cell>
        </row>
      </sheetData>
      <sheetData sheetId="14875">
        <row r="19">
          <cell r="J19">
            <v>1.0499999999999999E-3</v>
          </cell>
        </row>
      </sheetData>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ow r="19">
          <cell r="J19">
            <v>1.0499999999999999E-3</v>
          </cell>
        </row>
      </sheetData>
      <sheetData sheetId="15203">
        <row r="19">
          <cell r="J19">
            <v>1.0499999999999999E-3</v>
          </cell>
        </row>
      </sheetData>
      <sheetData sheetId="15204">
        <row r="19">
          <cell r="J19">
            <v>1.0499999999999999E-3</v>
          </cell>
        </row>
      </sheetData>
      <sheetData sheetId="15205">
        <row r="19">
          <cell r="J19">
            <v>1.0499999999999999E-3</v>
          </cell>
        </row>
      </sheetData>
      <sheetData sheetId="15206">
        <row r="19">
          <cell r="J19">
            <v>1.0499999999999999E-3</v>
          </cell>
        </row>
      </sheetData>
      <sheetData sheetId="15207">
        <row r="19">
          <cell r="J19">
            <v>1.0499999999999999E-3</v>
          </cell>
        </row>
      </sheetData>
      <sheetData sheetId="15208">
        <row r="19">
          <cell r="J19">
            <v>1.0499999999999999E-3</v>
          </cell>
        </row>
      </sheetData>
      <sheetData sheetId="15209">
        <row r="19">
          <cell r="J19">
            <v>1.0499999999999999E-3</v>
          </cell>
        </row>
      </sheetData>
      <sheetData sheetId="15210">
        <row r="19">
          <cell r="J19">
            <v>1.0499999999999999E-3</v>
          </cell>
        </row>
      </sheetData>
      <sheetData sheetId="15211">
        <row r="19">
          <cell r="J19">
            <v>1.0499999999999999E-3</v>
          </cell>
        </row>
      </sheetData>
      <sheetData sheetId="15212">
        <row r="19">
          <cell r="J19">
            <v>1.0499999999999999E-3</v>
          </cell>
        </row>
      </sheetData>
      <sheetData sheetId="15213">
        <row r="19">
          <cell r="J19">
            <v>1.0499999999999999E-3</v>
          </cell>
        </row>
      </sheetData>
      <sheetData sheetId="15214">
        <row r="19">
          <cell r="J19">
            <v>1.0499999999999999E-3</v>
          </cell>
        </row>
      </sheetData>
      <sheetData sheetId="15215">
        <row r="19">
          <cell r="J19">
            <v>1.0499999999999999E-3</v>
          </cell>
        </row>
      </sheetData>
      <sheetData sheetId="15216">
        <row r="19">
          <cell r="J19">
            <v>1.0499999999999999E-3</v>
          </cell>
        </row>
      </sheetData>
      <sheetData sheetId="15217">
        <row r="19">
          <cell r="J19">
            <v>1.0499999999999999E-3</v>
          </cell>
        </row>
      </sheetData>
      <sheetData sheetId="15218">
        <row r="19">
          <cell r="J19">
            <v>1.0499999999999999E-3</v>
          </cell>
        </row>
      </sheetData>
      <sheetData sheetId="15219">
        <row r="19">
          <cell r="J19">
            <v>1.0499999999999999E-3</v>
          </cell>
        </row>
      </sheetData>
      <sheetData sheetId="15220">
        <row r="19">
          <cell r="J19">
            <v>1.0499999999999999E-3</v>
          </cell>
        </row>
      </sheetData>
      <sheetData sheetId="15221">
        <row r="19">
          <cell r="J19">
            <v>1.0499999999999999E-3</v>
          </cell>
        </row>
      </sheetData>
      <sheetData sheetId="15222">
        <row r="19">
          <cell r="J19">
            <v>1.0499999999999999E-3</v>
          </cell>
        </row>
      </sheetData>
      <sheetData sheetId="15223">
        <row r="19">
          <cell r="J19">
            <v>1.0499999999999999E-3</v>
          </cell>
        </row>
      </sheetData>
      <sheetData sheetId="15224">
        <row r="19">
          <cell r="J19">
            <v>1.0499999999999999E-3</v>
          </cell>
        </row>
      </sheetData>
      <sheetData sheetId="15225">
        <row r="19">
          <cell r="J19">
            <v>1.0499999999999999E-3</v>
          </cell>
        </row>
      </sheetData>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ow r="19">
          <cell r="J19">
            <v>1.0499999999999999E-3</v>
          </cell>
        </row>
      </sheetData>
      <sheetData sheetId="15394" refreshError="1"/>
      <sheetData sheetId="15395" refreshError="1"/>
      <sheetData sheetId="15396" refreshError="1"/>
      <sheetData sheetId="15397">
        <row r="19">
          <cell r="J19">
            <v>1.0499999999999999E-3</v>
          </cell>
        </row>
      </sheetData>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ow r="19">
          <cell r="J19">
            <v>1.0499999999999999E-3</v>
          </cell>
        </row>
      </sheetData>
      <sheetData sheetId="15473">
        <row r="19">
          <cell r="J19">
            <v>1.0499999999999999E-3</v>
          </cell>
        </row>
      </sheetData>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ow r="19">
          <cell r="J19">
            <v>1.0499999999999999E-3</v>
          </cell>
        </row>
      </sheetData>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ow r="19">
          <cell r="J19">
            <v>1.0499999999999999E-3</v>
          </cell>
        </row>
      </sheetData>
      <sheetData sheetId="15565" refreshError="1"/>
      <sheetData sheetId="15566">
        <row r="19">
          <cell r="J19">
            <v>1.0499999999999999E-3</v>
          </cell>
        </row>
      </sheetData>
      <sheetData sheetId="15567">
        <row r="19">
          <cell r="J19">
            <v>1.0499999999999999E-3</v>
          </cell>
        </row>
      </sheetData>
      <sheetData sheetId="15568">
        <row r="19">
          <cell r="J19">
            <v>1.0499999999999999E-3</v>
          </cell>
        </row>
      </sheetData>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ow r="19">
          <cell r="J19">
            <v>1.0499999999999999E-3</v>
          </cell>
        </row>
      </sheetData>
      <sheetData sheetId="15592">
        <row r="19">
          <cell r="J19">
            <v>1.0499999999999999E-3</v>
          </cell>
        </row>
      </sheetData>
      <sheetData sheetId="15593">
        <row r="19">
          <cell r="J19">
            <v>1.0499999999999999E-3</v>
          </cell>
        </row>
      </sheetData>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ow r="19">
          <cell r="J19">
            <v>1.0499999999999999E-3</v>
          </cell>
        </row>
      </sheetData>
      <sheetData sheetId="15607">
        <row r="19">
          <cell r="J19">
            <v>1.0499999999999999E-3</v>
          </cell>
        </row>
      </sheetData>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ow r="19">
          <cell r="J19">
            <v>1.0499999999999999E-3</v>
          </cell>
        </row>
      </sheetData>
      <sheetData sheetId="15634">
        <row r="19">
          <cell r="J19">
            <v>1.0499999999999999E-3</v>
          </cell>
        </row>
      </sheetData>
      <sheetData sheetId="15635">
        <row r="19">
          <cell r="J19">
            <v>1.0499999999999999E-3</v>
          </cell>
        </row>
      </sheetData>
      <sheetData sheetId="15636">
        <row r="19">
          <cell r="J19">
            <v>1.0499999999999999E-3</v>
          </cell>
        </row>
      </sheetData>
      <sheetData sheetId="15637">
        <row r="19">
          <cell r="J19">
            <v>1.0499999999999999E-3</v>
          </cell>
        </row>
      </sheetData>
      <sheetData sheetId="15638">
        <row r="19">
          <cell r="J19">
            <v>1.0499999999999999E-3</v>
          </cell>
        </row>
      </sheetData>
      <sheetData sheetId="15639">
        <row r="19">
          <cell r="J19">
            <v>1.0499999999999999E-3</v>
          </cell>
        </row>
      </sheetData>
      <sheetData sheetId="15640">
        <row r="19">
          <cell r="J19">
            <v>1.0499999999999999E-3</v>
          </cell>
        </row>
      </sheetData>
      <sheetData sheetId="15641">
        <row r="19">
          <cell r="J19">
            <v>1.0499999999999999E-3</v>
          </cell>
        </row>
      </sheetData>
      <sheetData sheetId="15642">
        <row r="19">
          <cell r="J19">
            <v>1.0499999999999999E-3</v>
          </cell>
        </row>
      </sheetData>
      <sheetData sheetId="15643">
        <row r="19">
          <cell r="J19">
            <v>1.0499999999999999E-3</v>
          </cell>
        </row>
      </sheetData>
      <sheetData sheetId="15644">
        <row r="19">
          <cell r="J19">
            <v>1.0499999999999999E-3</v>
          </cell>
        </row>
      </sheetData>
      <sheetData sheetId="15645">
        <row r="19">
          <cell r="J19">
            <v>1.0499999999999999E-3</v>
          </cell>
        </row>
      </sheetData>
      <sheetData sheetId="15646">
        <row r="19">
          <cell r="J19">
            <v>1.0499999999999999E-3</v>
          </cell>
        </row>
      </sheetData>
      <sheetData sheetId="15647">
        <row r="19">
          <cell r="J19">
            <v>1.0499999999999999E-3</v>
          </cell>
        </row>
      </sheetData>
      <sheetData sheetId="15648">
        <row r="19">
          <cell r="J19">
            <v>1.0499999999999999E-3</v>
          </cell>
        </row>
      </sheetData>
      <sheetData sheetId="15649"/>
      <sheetData sheetId="15650"/>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ow r="19">
          <cell r="J19">
            <v>1.0499999999999999E-3</v>
          </cell>
        </row>
      </sheetData>
      <sheetData sheetId="15664">
        <row r="19">
          <cell r="J19">
            <v>1.0499999999999999E-3</v>
          </cell>
        </row>
      </sheetData>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ow r="19">
          <cell r="J19">
            <v>1.0499999999999999E-3</v>
          </cell>
        </row>
      </sheetData>
      <sheetData sheetId="15683">
        <row r="19">
          <cell r="J19">
            <v>1.0499999999999999E-3</v>
          </cell>
        </row>
      </sheetData>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sheetData sheetId="15717" refreshError="1"/>
      <sheetData sheetId="15718" refreshError="1"/>
      <sheetData sheetId="15719" refreshError="1"/>
      <sheetData sheetId="15720" refreshError="1"/>
      <sheetData sheetId="15721">
        <row r="19">
          <cell r="J19">
            <v>1.0499999999999999E-3</v>
          </cell>
        </row>
      </sheetData>
      <sheetData sheetId="15722" refreshError="1"/>
      <sheetData sheetId="15723" refreshError="1"/>
      <sheetData sheetId="15724" refreshError="1"/>
      <sheetData sheetId="15725" refreshError="1"/>
      <sheetData sheetId="15726">
        <row r="19">
          <cell r="J19">
            <v>1.0499999999999999E-3</v>
          </cell>
        </row>
      </sheetData>
      <sheetData sheetId="15727"/>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ow r="19">
          <cell r="J19">
            <v>1.0499999999999999E-3</v>
          </cell>
        </row>
      </sheetData>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sheetData sheetId="15835"/>
      <sheetData sheetId="15836">
        <row r="19">
          <cell r="J19">
            <v>1.0499999999999999E-3</v>
          </cell>
        </row>
      </sheetData>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sheetData sheetId="15873" refreshError="1"/>
      <sheetData sheetId="15874" refreshError="1"/>
      <sheetData sheetId="15875"/>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sheetData sheetId="16825"/>
      <sheetData sheetId="16826"/>
      <sheetData sheetId="16827"/>
      <sheetData sheetId="16828"/>
      <sheetData sheetId="16829"/>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sheetData sheetId="17250"/>
      <sheetData sheetId="17251"/>
      <sheetData sheetId="17252"/>
      <sheetData sheetId="17253"/>
      <sheetData sheetId="17254"/>
      <sheetData sheetId="17255"/>
      <sheetData sheetId="17256"/>
      <sheetData sheetId="17257"/>
      <sheetData sheetId="17258"/>
      <sheetData sheetId="17259"/>
      <sheetData sheetId="17260"/>
      <sheetData sheetId="17261"/>
      <sheetData sheetId="17262"/>
      <sheetData sheetId="17263"/>
      <sheetData sheetId="17264"/>
      <sheetData sheetId="17265"/>
      <sheetData sheetId="17266"/>
      <sheetData sheetId="17267"/>
      <sheetData sheetId="17268"/>
      <sheetData sheetId="17269"/>
      <sheetData sheetId="17270"/>
      <sheetData sheetId="17271"/>
      <sheetData sheetId="17272"/>
      <sheetData sheetId="17273"/>
      <sheetData sheetId="17274"/>
      <sheetData sheetId="17275"/>
      <sheetData sheetId="17276"/>
      <sheetData sheetId="17277"/>
      <sheetData sheetId="17278"/>
      <sheetData sheetId="17279"/>
      <sheetData sheetId="17280"/>
      <sheetData sheetId="17281"/>
      <sheetData sheetId="17282"/>
      <sheetData sheetId="17283"/>
      <sheetData sheetId="17284"/>
      <sheetData sheetId="17285"/>
      <sheetData sheetId="17286"/>
      <sheetData sheetId="17287"/>
      <sheetData sheetId="17288"/>
      <sheetData sheetId="17289"/>
      <sheetData sheetId="17290"/>
      <sheetData sheetId="17291"/>
      <sheetData sheetId="17292"/>
      <sheetData sheetId="17293"/>
      <sheetData sheetId="17294"/>
      <sheetData sheetId="17295"/>
      <sheetData sheetId="17296"/>
      <sheetData sheetId="17297"/>
      <sheetData sheetId="17298"/>
      <sheetData sheetId="17299"/>
      <sheetData sheetId="17300"/>
      <sheetData sheetId="17301"/>
      <sheetData sheetId="17302"/>
      <sheetData sheetId="17303"/>
      <sheetData sheetId="17304"/>
      <sheetData sheetId="17305"/>
      <sheetData sheetId="17306"/>
      <sheetData sheetId="17307"/>
      <sheetData sheetId="17308"/>
      <sheetData sheetId="17309"/>
      <sheetData sheetId="17310"/>
      <sheetData sheetId="17311"/>
      <sheetData sheetId="17312"/>
      <sheetData sheetId="17313"/>
      <sheetData sheetId="17314"/>
      <sheetData sheetId="17315"/>
      <sheetData sheetId="17316"/>
      <sheetData sheetId="17317"/>
      <sheetData sheetId="17318"/>
      <sheetData sheetId="17319"/>
      <sheetData sheetId="17320"/>
      <sheetData sheetId="17321"/>
      <sheetData sheetId="17322"/>
      <sheetData sheetId="17323"/>
      <sheetData sheetId="17324"/>
      <sheetData sheetId="17325"/>
      <sheetData sheetId="17326"/>
      <sheetData sheetId="17327"/>
      <sheetData sheetId="17328"/>
      <sheetData sheetId="17329"/>
      <sheetData sheetId="17330"/>
      <sheetData sheetId="17331"/>
      <sheetData sheetId="17332"/>
      <sheetData sheetId="17333"/>
      <sheetData sheetId="17334"/>
      <sheetData sheetId="17335"/>
      <sheetData sheetId="17336"/>
      <sheetData sheetId="17337"/>
      <sheetData sheetId="17338"/>
      <sheetData sheetId="17339"/>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sheetData sheetId="17493"/>
      <sheetData sheetId="17494"/>
      <sheetData sheetId="17495"/>
      <sheetData sheetId="17496"/>
      <sheetData sheetId="17497"/>
      <sheetData sheetId="17498"/>
      <sheetData sheetId="17499"/>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sheetData sheetId="17513"/>
      <sheetData sheetId="17514"/>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sheetData sheetId="17555"/>
      <sheetData sheetId="17556"/>
      <sheetData sheetId="17557"/>
      <sheetData sheetId="17558"/>
      <sheetData sheetId="17559"/>
      <sheetData sheetId="17560"/>
      <sheetData sheetId="17561"/>
      <sheetData sheetId="17562"/>
      <sheetData sheetId="17563"/>
      <sheetData sheetId="17564"/>
      <sheetData sheetId="17565"/>
      <sheetData sheetId="17566"/>
      <sheetData sheetId="17567"/>
      <sheetData sheetId="17568"/>
      <sheetData sheetId="17569"/>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sheetData sheetId="17637"/>
      <sheetData sheetId="17638"/>
      <sheetData sheetId="17639"/>
      <sheetData sheetId="17640"/>
      <sheetData sheetId="17641"/>
      <sheetData sheetId="17642"/>
      <sheetData sheetId="17643"/>
      <sheetData sheetId="17644"/>
      <sheetData sheetId="17645"/>
      <sheetData sheetId="17646"/>
      <sheetData sheetId="17647"/>
      <sheetData sheetId="17648"/>
      <sheetData sheetId="17649"/>
      <sheetData sheetId="17650"/>
      <sheetData sheetId="17651"/>
      <sheetData sheetId="17652"/>
      <sheetData sheetId="17653"/>
      <sheetData sheetId="17654"/>
      <sheetData sheetId="17655"/>
      <sheetData sheetId="17656"/>
      <sheetData sheetId="17657"/>
      <sheetData sheetId="17658"/>
      <sheetData sheetId="17659"/>
      <sheetData sheetId="17660"/>
      <sheetData sheetId="17661"/>
      <sheetData sheetId="17662"/>
      <sheetData sheetId="17663"/>
      <sheetData sheetId="17664"/>
      <sheetData sheetId="17665"/>
      <sheetData sheetId="17666"/>
      <sheetData sheetId="17667"/>
      <sheetData sheetId="17668"/>
      <sheetData sheetId="17669"/>
      <sheetData sheetId="17670"/>
      <sheetData sheetId="17671"/>
      <sheetData sheetId="17672"/>
      <sheetData sheetId="17673"/>
      <sheetData sheetId="17674"/>
      <sheetData sheetId="17675"/>
      <sheetData sheetId="17676"/>
      <sheetData sheetId="17677"/>
      <sheetData sheetId="17678"/>
      <sheetData sheetId="17679"/>
      <sheetData sheetId="17680"/>
      <sheetData sheetId="17681"/>
      <sheetData sheetId="17682"/>
      <sheetData sheetId="17683"/>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sheetData sheetId="17716"/>
      <sheetData sheetId="17717"/>
      <sheetData sheetId="17718"/>
      <sheetData sheetId="17719"/>
      <sheetData sheetId="17720"/>
      <sheetData sheetId="17721"/>
      <sheetData sheetId="17722"/>
      <sheetData sheetId="17723"/>
      <sheetData sheetId="17724"/>
      <sheetData sheetId="17725"/>
      <sheetData sheetId="17726"/>
      <sheetData sheetId="17727"/>
      <sheetData sheetId="17728"/>
      <sheetData sheetId="17729"/>
      <sheetData sheetId="17730"/>
      <sheetData sheetId="17731"/>
      <sheetData sheetId="17732"/>
      <sheetData sheetId="17733"/>
      <sheetData sheetId="17734"/>
      <sheetData sheetId="17735"/>
      <sheetData sheetId="17736"/>
      <sheetData sheetId="17737"/>
      <sheetData sheetId="17738"/>
      <sheetData sheetId="17739"/>
      <sheetData sheetId="17740"/>
      <sheetData sheetId="17741"/>
      <sheetData sheetId="17742"/>
      <sheetData sheetId="17743"/>
      <sheetData sheetId="17744"/>
      <sheetData sheetId="17745"/>
      <sheetData sheetId="17746"/>
      <sheetData sheetId="17747"/>
      <sheetData sheetId="17748"/>
      <sheetData sheetId="17749"/>
      <sheetData sheetId="17750"/>
      <sheetData sheetId="17751"/>
      <sheetData sheetId="17752"/>
      <sheetData sheetId="17753"/>
      <sheetData sheetId="17754"/>
      <sheetData sheetId="17755"/>
      <sheetData sheetId="17756"/>
      <sheetData sheetId="17757"/>
      <sheetData sheetId="17758"/>
      <sheetData sheetId="17759"/>
      <sheetData sheetId="17760"/>
      <sheetData sheetId="17761"/>
      <sheetData sheetId="17762"/>
      <sheetData sheetId="17763"/>
      <sheetData sheetId="17764"/>
      <sheetData sheetId="17765"/>
      <sheetData sheetId="17766"/>
      <sheetData sheetId="17767"/>
      <sheetData sheetId="17768"/>
      <sheetData sheetId="17769"/>
      <sheetData sheetId="17770"/>
      <sheetData sheetId="17771"/>
      <sheetData sheetId="17772"/>
      <sheetData sheetId="17773"/>
      <sheetData sheetId="17774"/>
      <sheetData sheetId="17775"/>
      <sheetData sheetId="17776"/>
      <sheetData sheetId="17777"/>
      <sheetData sheetId="17778"/>
      <sheetData sheetId="17779"/>
      <sheetData sheetId="17780"/>
      <sheetData sheetId="17781"/>
      <sheetData sheetId="17782"/>
      <sheetData sheetId="17783"/>
      <sheetData sheetId="17784"/>
      <sheetData sheetId="17785"/>
      <sheetData sheetId="17786"/>
      <sheetData sheetId="17787"/>
      <sheetData sheetId="17788"/>
      <sheetData sheetId="17789"/>
      <sheetData sheetId="17790"/>
      <sheetData sheetId="17791"/>
      <sheetData sheetId="17792"/>
      <sheetData sheetId="17793"/>
      <sheetData sheetId="17794"/>
      <sheetData sheetId="17795"/>
      <sheetData sheetId="17796"/>
      <sheetData sheetId="17797"/>
      <sheetData sheetId="17798"/>
      <sheetData sheetId="17799"/>
      <sheetData sheetId="17800"/>
      <sheetData sheetId="17801"/>
      <sheetData sheetId="17802"/>
      <sheetData sheetId="17803"/>
      <sheetData sheetId="17804"/>
      <sheetData sheetId="17805"/>
      <sheetData sheetId="17806"/>
      <sheetData sheetId="17807"/>
      <sheetData sheetId="17808"/>
      <sheetData sheetId="17809"/>
      <sheetData sheetId="17810"/>
      <sheetData sheetId="17811"/>
      <sheetData sheetId="17812"/>
      <sheetData sheetId="17813"/>
      <sheetData sheetId="17814"/>
      <sheetData sheetId="17815"/>
      <sheetData sheetId="17816"/>
      <sheetData sheetId="17817"/>
      <sheetData sheetId="17818"/>
      <sheetData sheetId="17819"/>
      <sheetData sheetId="17820"/>
      <sheetData sheetId="17821"/>
      <sheetData sheetId="17822"/>
      <sheetData sheetId="17823"/>
      <sheetData sheetId="17824"/>
      <sheetData sheetId="17825"/>
      <sheetData sheetId="17826"/>
      <sheetData sheetId="17827"/>
      <sheetData sheetId="17828"/>
      <sheetData sheetId="17829"/>
      <sheetData sheetId="17830"/>
      <sheetData sheetId="17831"/>
      <sheetData sheetId="17832"/>
      <sheetData sheetId="17833"/>
      <sheetData sheetId="17834"/>
      <sheetData sheetId="17835"/>
      <sheetData sheetId="17836"/>
      <sheetData sheetId="17837"/>
      <sheetData sheetId="17838"/>
      <sheetData sheetId="17839"/>
      <sheetData sheetId="17840"/>
      <sheetData sheetId="17841"/>
      <sheetData sheetId="17842"/>
      <sheetData sheetId="17843"/>
      <sheetData sheetId="17844"/>
      <sheetData sheetId="17845"/>
      <sheetData sheetId="17846"/>
      <sheetData sheetId="17847"/>
      <sheetData sheetId="17848"/>
      <sheetData sheetId="17849"/>
      <sheetData sheetId="17850"/>
      <sheetData sheetId="17851"/>
      <sheetData sheetId="17852"/>
      <sheetData sheetId="17853"/>
      <sheetData sheetId="17854"/>
      <sheetData sheetId="17855"/>
      <sheetData sheetId="17856"/>
      <sheetData sheetId="17857"/>
      <sheetData sheetId="17858"/>
      <sheetData sheetId="17859"/>
      <sheetData sheetId="17860"/>
      <sheetData sheetId="17861"/>
      <sheetData sheetId="17862"/>
      <sheetData sheetId="17863"/>
      <sheetData sheetId="17864"/>
      <sheetData sheetId="17865"/>
      <sheetData sheetId="17866"/>
      <sheetData sheetId="17867"/>
      <sheetData sheetId="17868"/>
      <sheetData sheetId="17869"/>
      <sheetData sheetId="17870"/>
      <sheetData sheetId="17871"/>
      <sheetData sheetId="17872"/>
      <sheetData sheetId="17873"/>
      <sheetData sheetId="17874"/>
      <sheetData sheetId="17875"/>
      <sheetData sheetId="17876"/>
      <sheetData sheetId="17877"/>
      <sheetData sheetId="17878"/>
      <sheetData sheetId="17879"/>
      <sheetData sheetId="17880"/>
      <sheetData sheetId="17881"/>
      <sheetData sheetId="17882"/>
      <sheetData sheetId="17883"/>
      <sheetData sheetId="17884"/>
      <sheetData sheetId="17885"/>
      <sheetData sheetId="17886"/>
      <sheetData sheetId="17887"/>
      <sheetData sheetId="17888"/>
      <sheetData sheetId="17889"/>
      <sheetData sheetId="17890"/>
      <sheetData sheetId="17891"/>
      <sheetData sheetId="17892"/>
      <sheetData sheetId="17893"/>
      <sheetData sheetId="17894"/>
      <sheetData sheetId="17895"/>
      <sheetData sheetId="17896"/>
      <sheetData sheetId="17897"/>
      <sheetData sheetId="17898"/>
      <sheetData sheetId="17899"/>
      <sheetData sheetId="17900"/>
      <sheetData sheetId="17901"/>
      <sheetData sheetId="17902"/>
      <sheetData sheetId="17903"/>
      <sheetData sheetId="17904"/>
      <sheetData sheetId="17905"/>
      <sheetData sheetId="17906"/>
      <sheetData sheetId="17907"/>
      <sheetData sheetId="17908"/>
      <sheetData sheetId="17909"/>
      <sheetData sheetId="17910"/>
      <sheetData sheetId="17911"/>
      <sheetData sheetId="17912"/>
      <sheetData sheetId="17913"/>
      <sheetData sheetId="17914"/>
      <sheetData sheetId="17915"/>
      <sheetData sheetId="17916"/>
      <sheetData sheetId="17917"/>
      <sheetData sheetId="17918"/>
      <sheetData sheetId="17919"/>
      <sheetData sheetId="17920"/>
      <sheetData sheetId="17921"/>
      <sheetData sheetId="17922"/>
      <sheetData sheetId="17923"/>
      <sheetData sheetId="17924"/>
      <sheetData sheetId="17925"/>
      <sheetData sheetId="17926"/>
      <sheetData sheetId="17927"/>
      <sheetData sheetId="17928"/>
      <sheetData sheetId="17929"/>
      <sheetData sheetId="17930"/>
      <sheetData sheetId="17931"/>
      <sheetData sheetId="17932"/>
      <sheetData sheetId="17933"/>
      <sheetData sheetId="17934"/>
      <sheetData sheetId="17935"/>
      <sheetData sheetId="17936"/>
      <sheetData sheetId="17937"/>
      <sheetData sheetId="17938"/>
      <sheetData sheetId="17939"/>
      <sheetData sheetId="17940"/>
      <sheetData sheetId="17941"/>
      <sheetData sheetId="17942"/>
      <sheetData sheetId="17943"/>
      <sheetData sheetId="17944"/>
      <sheetData sheetId="17945"/>
      <sheetData sheetId="17946"/>
      <sheetData sheetId="17947"/>
      <sheetData sheetId="17948"/>
      <sheetData sheetId="17949"/>
      <sheetData sheetId="17950"/>
      <sheetData sheetId="17951"/>
      <sheetData sheetId="17952"/>
      <sheetData sheetId="17953"/>
      <sheetData sheetId="17954"/>
      <sheetData sheetId="17955"/>
      <sheetData sheetId="17956"/>
      <sheetData sheetId="17957"/>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sheetData sheetId="17973"/>
      <sheetData sheetId="17974"/>
      <sheetData sheetId="17975"/>
      <sheetData sheetId="17976"/>
      <sheetData sheetId="17977"/>
      <sheetData sheetId="17978"/>
      <sheetData sheetId="17979"/>
      <sheetData sheetId="17980"/>
      <sheetData sheetId="17981"/>
      <sheetData sheetId="17982"/>
      <sheetData sheetId="17983"/>
      <sheetData sheetId="17984"/>
      <sheetData sheetId="17985"/>
      <sheetData sheetId="17986"/>
      <sheetData sheetId="17987"/>
      <sheetData sheetId="17988"/>
      <sheetData sheetId="17989"/>
      <sheetData sheetId="17990"/>
      <sheetData sheetId="17991"/>
      <sheetData sheetId="17992"/>
      <sheetData sheetId="17993"/>
      <sheetData sheetId="17994"/>
      <sheetData sheetId="17995"/>
      <sheetData sheetId="17996"/>
      <sheetData sheetId="17997"/>
      <sheetData sheetId="17998"/>
      <sheetData sheetId="17999"/>
      <sheetData sheetId="18000"/>
      <sheetData sheetId="18001"/>
      <sheetData sheetId="18002"/>
      <sheetData sheetId="18003"/>
      <sheetData sheetId="18004"/>
      <sheetData sheetId="18005"/>
      <sheetData sheetId="18006"/>
      <sheetData sheetId="18007"/>
      <sheetData sheetId="18008"/>
      <sheetData sheetId="18009"/>
      <sheetData sheetId="18010"/>
      <sheetData sheetId="18011"/>
      <sheetData sheetId="18012"/>
      <sheetData sheetId="18013"/>
      <sheetData sheetId="18014"/>
      <sheetData sheetId="18015"/>
      <sheetData sheetId="18016"/>
      <sheetData sheetId="18017"/>
      <sheetData sheetId="18018"/>
      <sheetData sheetId="18019"/>
      <sheetData sheetId="18020"/>
      <sheetData sheetId="18021"/>
      <sheetData sheetId="18022"/>
      <sheetData sheetId="18023"/>
      <sheetData sheetId="18024"/>
      <sheetData sheetId="18025"/>
      <sheetData sheetId="18026"/>
      <sheetData sheetId="18027"/>
      <sheetData sheetId="18028"/>
      <sheetData sheetId="18029"/>
      <sheetData sheetId="18030"/>
      <sheetData sheetId="18031"/>
      <sheetData sheetId="18032"/>
      <sheetData sheetId="18033"/>
      <sheetData sheetId="18034"/>
      <sheetData sheetId="18035"/>
      <sheetData sheetId="18036"/>
      <sheetData sheetId="18037"/>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sheetData sheetId="18052"/>
      <sheetData sheetId="18053"/>
      <sheetData sheetId="18054"/>
      <sheetData sheetId="18055"/>
      <sheetData sheetId="18056"/>
      <sheetData sheetId="18057"/>
      <sheetData sheetId="18058"/>
      <sheetData sheetId="18059"/>
      <sheetData sheetId="18060"/>
      <sheetData sheetId="18061"/>
      <sheetData sheetId="18062"/>
      <sheetData sheetId="18063"/>
      <sheetData sheetId="18064"/>
      <sheetData sheetId="18065"/>
      <sheetData sheetId="18066"/>
      <sheetData sheetId="18067"/>
      <sheetData sheetId="18068"/>
      <sheetData sheetId="18069"/>
      <sheetData sheetId="18070"/>
      <sheetData sheetId="18071"/>
      <sheetData sheetId="18072"/>
      <sheetData sheetId="18073"/>
      <sheetData sheetId="18074"/>
      <sheetData sheetId="18075"/>
      <sheetData sheetId="18076"/>
      <sheetData sheetId="18077"/>
      <sheetData sheetId="18078"/>
      <sheetData sheetId="18079"/>
      <sheetData sheetId="18080"/>
      <sheetData sheetId="18081"/>
      <sheetData sheetId="18082"/>
      <sheetData sheetId="18083"/>
      <sheetData sheetId="18084"/>
      <sheetData sheetId="18085"/>
      <sheetData sheetId="18086"/>
      <sheetData sheetId="18087"/>
      <sheetData sheetId="18088"/>
      <sheetData sheetId="18089"/>
      <sheetData sheetId="18090"/>
      <sheetData sheetId="18091"/>
      <sheetData sheetId="18092"/>
      <sheetData sheetId="18093"/>
      <sheetData sheetId="18094"/>
      <sheetData sheetId="18095"/>
      <sheetData sheetId="18096"/>
      <sheetData sheetId="18097"/>
      <sheetData sheetId="18098"/>
      <sheetData sheetId="18099"/>
      <sheetData sheetId="18100"/>
      <sheetData sheetId="18101"/>
      <sheetData sheetId="18102"/>
      <sheetData sheetId="18103"/>
      <sheetData sheetId="18104"/>
      <sheetData sheetId="18105"/>
      <sheetData sheetId="18106"/>
      <sheetData sheetId="18107"/>
      <sheetData sheetId="18108"/>
      <sheetData sheetId="18109"/>
      <sheetData sheetId="18110"/>
      <sheetData sheetId="18111"/>
      <sheetData sheetId="18112"/>
      <sheetData sheetId="18113"/>
      <sheetData sheetId="18114"/>
      <sheetData sheetId="18115"/>
      <sheetData sheetId="18116"/>
      <sheetData sheetId="18117"/>
      <sheetData sheetId="18118"/>
      <sheetData sheetId="18119"/>
      <sheetData sheetId="18120"/>
      <sheetData sheetId="18121"/>
      <sheetData sheetId="18122"/>
      <sheetData sheetId="18123"/>
      <sheetData sheetId="18124"/>
      <sheetData sheetId="18125"/>
      <sheetData sheetId="18126"/>
      <sheetData sheetId="18127"/>
      <sheetData sheetId="18128"/>
      <sheetData sheetId="18129"/>
      <sheetData sheetId="18130"/>
      <sheetData sheetId="18131"/>
      <sheetData sheetId="18132"/>
      <sheetData sheetId="18133"/>
      <sheetData sheetId="18134"/>
      <sheetData sheetId="18135"/>
      <sheetData sheetId="18136"/>
      <sheetData sheetId="18137"/>
      <sheetData sheetId="18138"/>
      <sheetData sheetId="18139"/>
      <sheetData sheetId="18140"/>
      <sheetData sheetId="18141"/>
      <sheetData sheetId="18142"/>
      <sheetData sheetId="18143"/>
      <sheetData sheetId="18144"/>
      <sheetData sheetId="18145"/>
      <sheetData sheetId="18146"/>
      <sheetData sheetId="18147"/>
      <sheetData sheetId="18148"/>
      <sheetData sheetId="18149"/>
      <sheetData sheetId="18150"/>
      <sheetData sheetId="18151"/>
      <sheetData sheetId="18152"/>
      <sheetData sheetId="18153"/>
      <sheetData sheetId="18154"/>
      <sheetData sheetId="18155"/>
      <sheetData sheetId="18156"/>
      <sheetData sheetId="18157"/>
      <sheetData sheetId="18158"/>
      <sheetData sheetId="18159"/>
      <sheetData sheetId="18160"/>
      <sheetData sheetId="18161"/>
      <sheetData sheetId="18162"/>
      <sheetData sheetId="18163"/>
      <sheetData sheetId="18164"/>
      <sheetData sheetId="18165"/>
      <sheetData sheetId="18166"/>
      <sheetData sheetId="18167"/>
      <sheetData sheetId="18168"/>
      <sheetData sheetId="18169"/>
      <sheetData sheetId="18170"/>
      <sheetData sheetId="18171"/>
      <sheetData sheetId="18172"/>
      <sheetData sheetId="18173"/>
      <sheetData sheetId="18174"/>
      <sheetData sheetId="18175"/>
      <sheetData sheetId="18176"/>
      <sheetData sheetId="18177"/>
      <sheetData sheetId="18178"/>
      <sheetData sheetId="18179"/>
      <sheetData sheetId="18180"/>
      <sheetData sheetId="18181"/>
      <sheetData sheetId="18182"/>
      <sheetData sheetId="18183"/>
      <sheetData sheetId="18184"/>
      <sheetData sheetId="18185"/>
      <sheetData sheetId="18186"/>
      <sheetData sheetId="18187"/>
      <sheetData sheetId="18188"/>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sheetData sheetId="18204"/>
      <sheetData sheetId="18205"/>
      <sheetData sheetId="18206"/>
      <sheetData sheetId="18207"/>
      <sheetData sheetId="18208"/>
      <sheetData sheetId="18209"/>
      <sheetData sheetId="18210"/>
      <sheetData sheetId="18211"/>
      <sheetData sheetId="18212"/>
      <sheetData sheetId="18213"/>
      <sheetData sheetId="18214"/>
      <sheetData sheetId="18215"/>
      <sheetData sheetId="18216"/>
      <sheetData sheetId="18217"/>
      <sheetData sheetId="18218"/>
      <sheetData sheetId="18219"/>
      <sheetData sheetId="18220"/>
      <sheetData sheetId="18221"/>
      <sheetData sheetId="18222"/>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sheetData sheetId="18252"/>
      <sheetData sheetId="18253"/>
      <sheetData sheetId="18254"/>
      <sheetData sheetId="18255"/>
      <sheetData sheetId="18256"/>
      <sheetData sheetId="18257"/>
      <sheetData sheetId="18258"/>
      <sheetData sheetId="18259"/>
      <sheetData sheetId="18260"/>
      <sheetData sheetId="18261"/>
      <sheetData sheetId="18262"/>
      <sheetData sheetId="18263"/>
      <sheetData sheetId="18264"/>
      <sheetData sheetId="18265"/>
      <sheetData sheetId="18266"/>
      <sheetData sheetId="18267"/>
      <sheetData sheetId="18268"/>
      <sheetData sheetId="18269"/>
      <sheetData sheetId="18270"/>
      <sheetData sheetId="18271"/>
      <sheetData sheetId="18272"/>
      <sheetData sheetId="18273"/>
      <sheetData sheetId="18274"/>
      <sheetData sheetId="18275"/>
      <sheetData sheetId="18276"/>
      <sheetData sheetId="18277"/>
      <sheetData sheetId="18278"/>
      <sheetData sheetId="18279"/>
      <sheetData sheetId="18280"/>
      <sheetData sheetId="18281"/>
      <sheetData sheetId="18282"/>
      <sheetData sheetId="18283"/>
      <sheetData sheetId="18284"/>
      <sheetData sheetId="18285"/>
      <sheetData sheetId="18286"/>
      <sheetData sheetId="18287"/>
      <sheetData sheetId="18288"/>
      <sheetData sheetId="18289"/>
      <sheetData sheetId="18290"/>
      <sheetData sheetId="18291"/>
      <sheetData sheetId="18292"/>
      <sheetData sheetId="18293"/>
      <sheetData sheetId="18294"/>
      <sheetData sheetId="18295"/>
      <sheetData sheetId="18296"/>
      <sheetData sheetId="18297"/>
      <sheetData sheetId="18298"/>
      <sheetData sheetId="18299"/>
      <sheetData sheetId="18300"/>
      <sheetData sheetId="18301"/>
      <sheetData sheetId="18302"/>
      <sheetData sheetId="18303"/>
      <sheetData sheetId="18304"/>
      <sheetData sheetId="18305"/>
      <sheetData sheetId="18306"/>
      <sheetData sheetId="18307"/>
      <sheetData sheetId="18308"/>
      <sheetData sheetId="18309"/>
      <sheetData sheetId="18310"/>
      <sheetData sheetId="18311"/>
      <sheetData sheetId="18312"/>
      <sheetData sheetId="18313"/>
      <sheetData sheetId="18314"/>
      <sheetData sheetId="18315"/>
      <sheetData sheetId="18316"/>
      <sheetData sheetId="18317"/>
      <sheetData sheetId="18318"/>
      <sheetData sheetId="18319"/>
      <sheetData sheetId="18320"/>
      <sheetData sheetId="18321"/>
      <sheetData sheetId="18322"/>
      <sheetData sheetId="18323"/>
      <sheetData sheetId="18324"/>
      <sheetData sheetId="18325"/>
      <sheetData sheetId="18326"/>
      <sheetData sheetId="18327"/>
      <sheetData sheetId="18328"/>
      <sheetData sheetId="18329"/>
      <sheetData sheetId="18330"/>
      <sheetData sheetId="18331"/>
      <sheetData sheetId="18332"/>
      <sheetData sheetId="18333"/>
      <sheetData sheetId="18334"/>
      <sheetData sheetId="18335"/>
      <sheetData sheetId="18336"/>
      <sheetData sheetId="18337"/>
      <sheetData sheetId="18338"/>
      <sheetData sheetId="18339"/>
      <sheetData sheetId="18340"/>
      <sheetData sheetId="18341"/>
      <sheetData sheetId="18342"/>
      <sheetData sheetId="18343"/>
      <sheetData sheetId="18344"/>
      <sheetData sheetId="18345"/>
      <sheetData sheetId="18346"/>
      <sheetData sheetId="18347"/>
      <sheetData sheetId="18348"/>
      <sheetData sheetId="18349"/>
      <sheetData sheetId="18350"/>
      <sheetData sheetId="1835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sheetData sheetId="18366"/>
      <sheetData sheetId="18367"/>
      <sheetData sheetId="18368"/>
      <sheetData sheetId="18369"/>
      <sheetData sheetId="18370"/>
      <sheetData sheetId="18371"/>
      <sheetData sheetId="18372"/>
      <sheetData sheetId="18373"/>
      <sheetData sheetId="18374"/>
      <sheetData sheetId="18375"/>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sheetData sheetId="18409"/>
      <sheetData sheetId="18410"/>
      <sheetData sheetId="18411"/>
      <sheetData sheetId="18412"/>
      <sheetData sheetId="18413"/>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sheetData sheetId="18444"/>
      <sheetData sheetId="18445"/>
      <sheetData sheetId="18446"/>
      <sheetData sheetId="18447"/>
      <sheetData sheetId="18448"/>
      <sheetData sheetId="18449"/>
      <sheetData sheetId="18450"/>
      <sheetData sheetId="18451"/>
      <sheetData sheetId="18452"/>
      <sheetData sheetId="18453"/>
      <sheetData sheetId="18454"/>
      <sheetData sheetId="18455"/>
      <sheetData sheetId="18456"/>
      <sheetData sheetId="18457"/>
      <sheetData sheetId="18458"/>
      <sheetData sheetId="18459"/>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sheetData sheetId="18632"/>
      <sheetData sheetId="18633"/>
      <sheetData sheetId="18634"/>
      <sheetData sheetId="18635"/>
      <sheetData sheetId="18636"/>
      <sheetData sheetId="18637"/>
      <sheetData sheetId="18638"/>
      <sheetData sheetId="18639"/>
      <sheetData sheetId="18640"/>
      <sheetData sheetId="18641"/>
      <sheetData sheetId="18642"/>
      <sheetData sheetId="18643"/>
      <sheetData sheetId="18644"/>
      <sheetData sheetId="18645"/>
      <sheetData sheetId="18646"/>
      <sheetData sheetId="18647"/>
      <sheetData sheetId="18648"/>
      <sheetData sheetId="18649"/>
      <sheetData sheetId="18650"/>
      <sheetData sheetId="18651"/>
      <sheetData sheetId="18652"/>
      <sheetData sheetId="18653"/>
      <sheetData sheetId="18654"/>
      <sheetData sheetId="18655"/>
      <sheetData sheetId="18656"/>
      <sheetData sheetId="18657"/>
      <sheetData sheetId="18658"/>
      <sheetData sheetId="18659"/>
      <sheetData sheetId="18660"/>
      <sheetData sheetId="18661"/>
      <sheetData sheetId="18662"/>
      <sheetData sheetId="18663"/>
      <sheetData sheetId="18664"/>
      <sheetData sheetId="18665"/>
      <sheetData sheetId="18666"/>
      <sheetData sheetId="18667"/>
      <sheetData sheetId="18668"/>
      <sheetData sheetId="18669"/>
      <sheetData sheetId="18670"/>
      <sheetData sheetId="18671"/>
      <sheetData sheetId="18672"/>
      <sheetData sheetId="18673"/>
      <sheetData sheetId="18674"/>
      <sheetData sheetId="18675"/>
      <sheetData sheetId="18676"/>
      <sheetData sheetId="18677"/>
      <sheetData sheetId="18678"/>
      <sheetData sheetId="18679"/>
      <sheetData sheetId="18680"/>
      <sheetData sheetId="18681"/>
      <sheetData sheetId="18682"/>
      <sheetData sheetId="18683"/>
      <sheetData sheetId="18684"/>
      <sheetData sheetId="18685"/>
      <sheetData sheetId="18686"/>
      <sheetData sheetId="18687"/>
      <sheetData sheetId="18688"/>
      <sheetData sheetId="18689"/>
      <sheetData sheetId="18690"/>
      <sheetData sheetId="18691"/>
      <sheetData sheetId="18692"/>
      <sheetData sheetId="18693"/>
      <sheetData sheetId="18694"/>
      <sheetData sheetId="18695"/>
      <sheetData sheetId="18696"/>
      <sheetData sheetId="18697"/>
      <sheetData sheetId="18698"/>
      <sheetData sheetId="18699"/>
      <sheetData sheetId="18700"/>
      <sheetData sheetId="18701"/>
      <sheetData sheetId="18702"/>
      <sheetData sheetId="18703"/>
      <sheetData sheetId="18704"/>
      <sheetData sheetId="18705"/>
      <sheetData sheetId="18706"/>
      <sheetData sheetId="18707"/>
      <sheetData sheetId="18708"/>
      <sheetData sheetId="18709"/>
      <sheetData sheetId="18710"/>
      <sheetData sheetId="18711"/>
      <sheetData sheetId="18712"/>
      <sheetData sheetId="18713"/>
      <sheetData sheetId="18714"/>
      <sheetData sheetId="18715"/>
      <sheetData sheetId="18716"/>
      <sheetData sheetId="18717"/>
      <sheetData sheetId="18718"/>
      <sheetData sheetId="18719"/>
      <sheetData sheetId="18720"/>
      <sheetData sheetId="18721"/>
      <sheetData sheetId="18722"/>
      <sheetData sheetId="18723"/>
      <sheetData sheetId="18724"/>
      <sheetData sheetId="18725"/>
      <sheetData sheetId="18726"/>
      <sheetData sheetId="18727"/>
      <sheetData sheetId="18728"/>
      <sheetData sheetId="18729"/>
      <sheetData sheetId="18730"/>
      <sheetData sheetId="18731"/>
      <sheetData sheetId="18732"/>
      <sheetData sheetId="18733"/>
      <sheetData sheetId="18734"/>
      <sheetData sheetId="18735"/>
      <sheetData sheetId="18736"/>
      <sheetData sheetId="18737"/>
      <sheetData sheetId="18738"/>
      <sheetData sheetId="18739"/>
      <sheetData sheetId="18740"/>
      <sheetData sheetId="18741"/>
      <sheetData sheetId="18742"/>
      <sheetData sheetId="18743"/>
      <sheetData sheetId="18744"/>
      <sheetData sheetId="18745"/>
      <sheetData sheetId="18746"/>
      <sheetData sheetId="18747"/>
      <sheetData sheetId="18748"/>
      <sheetData sheetId="18749"/>
      <sheetData sheetId="18750"/>
      <sheetData sheetId="18751"/>
      <sheetData sheetId="18752"/>
      <sheetData sheetId="18753"/>
      <sheetData sheetId="18754"/>
      <sheetData sheetId="18755"/>
      <sheetData sheetId="18756"/>
      <sheetData sheetId="18757"/>
      <sheetData sheetId="18758"/>
      <sheetData sheetId="18759"/>
      <sheetData sheetId="18760"/>
      <sheetData sheetId="18761"/>
      <sheetData sheetId="18762"/>
      <sheetData sheetId="18763"/>
      <sheetData sheetId="18764"/>
      <sheetData sheetId="18765"/>
      <sheetData sheetId="18766"/>
      <sheetData sheetId="18767"/>
      <sheetData sheetId="18768"/>
      <sheetData sheetId="18769"/>
      <sheetData sheetId="18770"/>
      <sheetData sheetId="18771"/>
      <sheetData sheetId="18772"/>
      <sheetData sheetId="18773"/>
      <sheetData sheetId="18774"/>
      <sheetData sheetId="18775"/>
      <sheetData sheetId="18776"/>
      <sheetData sheetId="18777"/>
      <sheetData sheetId="18778"/>
      <sheetData sheetId="18779"/>
      <sheetData sheetId="18780"/>
      <sheetData sheetId="18781"/>
      <sheetData sheetId="18782"/>
      <sheetData sheetId="18783"/>
      <sheetData sheetId="18784"/>
      <sheetData sheetId="18785"/>
      <sheetData sheetId="18786"/>
      <sheetData sheetId="18787"/>
      <sheetData sheetId="18788"/>
      <sheetData sheetId="18789"/>
      <sheetData sheetId="18790"/>
      <sheetData sheetId="18791"/>
      <sheetData sheetId="18792"/>
      <sheetData sheetId="18793"/>
      <sheetData sheetId="18794"/>
      <sheetData sheetId="18795"/>
      <sheetData sheetId="18796"/>
      <sheetData sheetId="18797"/>
      <sheetData sheetId="18798"/>
      <sheetData sheetId="18799"/>
      <sheetData sheetId="18800"/>
      <sheetData sheetId="18801"/>
      <sheetData sheetId="18802"/>
      <sheetData sheetId="18803"/>
      <sheetData sheetId="18804"/>
      <sheetData sheetId="18805"/>
      <sheetData sheetId="18806"/>
      <sheetData sheetId="18807"/>
      <sheetData sheetId="18808"/>
      <sheetData sheetId="18809"/>
      <sheetData sheetId="18810"/>
      <sheetData sheetId="18811"/>
      <sheetData sheetId="18812"/>
      <sheetData sheetId="18813"/>
      <sheetData sheetId="18814"/>
      <sheetData sheetId="18815"/>
      <sheetData sheetId="18816"/>
      <sheetData sheetId="18817"/>
      <sheetData sheetId="18818"/>
      <sheetData sheetId="18819"/>
      <sheetData sheetId="18820"/>
      <sheetData sheetId="18821"/>
      <sheetData sheetId="18822"/>
      <sheetData sheetId="18823"/>
      <sheetData sheetId="18824"/>
      <sheetData sheetId="18825"/>
      <sheetData sheetId="18826"/>
      <sheetData sheetId="18827"/>
      <sheetData sheetId="18828"/>
      <sheetData sheetId="18829"/>
      <sheetData sheetId="18830"/>
      <sheetData sheetId="18831"/>
      <sheetData sheetId="18832"/>
      <sheetData sheetId="18833"/>
      <sheetData sheetId="18834"/>
      <sheetData sheetId="18835"/>
      <sheetData sheetId="18836"/>
      <sheetData sheetId="18837"/>
      <sheetData sheetId="18838"/>
      <sheetData sheetId="18839"/>
      <sheetData sheetId="18840"/>
      <sheetData sheetId="18841"/>
      <sheetData sheetId="18842"/>
      <sheetData sheetId="18843"/>
      <sheetData sheetId="18844"/>
      <sheetData sheetId="18845"/>
      <sheetData sheetId="18846"/>
      <sheetData sheetId="18847"/>
      <sheetData sheetId="18848"/>
      <sheetData sheetId="18849"/>
      <sheetData sheetId="18850"/>
      <sheetData sheetId="18851"/>
      <sheetData sheetId="18852"/>
      <sheetData sheetId="18853"/>
      <sheetData sheetId="18854"/>
      <sheetData sheetId="18855"/>
      <sheetData sheetId="18856"/>
      <sheetData sheetId="18857"/>
      <sheetData sheetId="18858"/>
      <sheetData sheetId="18859"/>
      <sheetData sheetId="18860"/>
      <sheetData sheetId="18861"/>
      <sheetData sheetId="18862"/>
      <sheetData sheetId="18863"/>
      <sheetData sheetId="18864"/>
      <sheetData sheetId="18865"/>
      <sheetData sheetId="18866"/>
      <sheetData sheetId="18867"/>
      <sheetData sheetId="18868"/>
      <sheetData sheetId="18869"/>
      <sheetData sheetId="18870"/>
      <sheetData sheetId="18871"/>
      <sheetData sheetId="18872"/>
      <sheetData sheetId="18873"/>
      <sheetData sheetId="18874"/>
      <sheetData sheetId="18875"/>
      <sheetData sheetId="18876"/>
      <sheetData sheetId="18877"/>
      <sheetData sheetId="18878"/>
      <sheetData sheetId="18879"/>
      <sheetData sheetId="18880"/>
      <sheetData sheetId="18881"/>
      <sheetData sheetId="18882"/>
      <sheetData sheetId="18883"/>
      <sheetData sheetId="18884"/>
      <sheetData sheetId="18885"/>
      <sheetData sheetId="18886"/>
      <sheetData sheetId="18887"/>
      <sheetData sheetId="18888"/>
      <sheetData sheetId="18889"/>
      <sheetData sheetId="18890"/>
      <sheetData sheetId="18891"/>
      <sheetData sheetId="18892"/>
      <sheetData sheetId="18893"/>
      <sheetData sheetId="18894"/>
      <sheetData sheetId="18895"/>
      <sheetData sheetId="18896"/>
      <sheetData sheetId="18897"/>
      <sheetData sheetId="18898"/>
      <sheetData sheetId="18899"/>
      <sheetData sheetId="18900"/>
      <sheetData sheetId="18901"/>
      <sheetData sheetId="18902"/>
      <sheetData sheetId="18903"/>
      <sheetData sheetId="18904"/>
      <sheetData sheetId="18905"/>
      <sheetData sheetId="18906"/>
      <sheetData sheetId="18907"/>
      <sheetData sheetId="18908"/>
      <sheetData sheetId="18909"/>
      <sheetData sheetId="18910"/>
      <sheetData sheetId="18911"/>
      <sheetData sheetId="18912"/>
      <sheetData sheetId="18913"/>
      <sheetData sheetId="18914"/>
      <sheetData sheetId="18915"/>
      <sheetData sheetId="18916"/>
      <sheetData sheetId="18917"/>
      <sheetData sheetId="18918"/>
      <sheetData sheetId="18919"/>
      <sheetData sheetId="18920"/>
      <sheetData sheetId="18921"/>
      <sheetData sheetId="18922"/>
      <sheetData sheetId="18923"/>
      <sheetData sheetId="18924"/>
      <sheetData sheetId="18925"/>
      <sheetData sheetId="18926"/>
      <sheetData sheetId="18927"/>
      <sheetData sheetId="18928"/>
      <sheetData sheetId="18929"/>
      <sheetData sheetId="18930"/>
      <sheetData sheetId="18931"/>
      <sheetData sheetId="18932"/>
      <sheetData sheetId="18933"/>
      <sheetData sheetId="18934"/>
      <sheetData sheetId="18935"/>
      <sheetData sheetId="18936"/>
      <sheetData sheetId="18937"/>
      <sheetData sheetId="18938"/>
      <sheetData sheetId="18939"/>
      <sheetData sheetId="18940"/>
      <sheetData sheetId="18941"/>
      <sheetData sheetId="18942"/>
      <sheetData sheetId="18943"/>
      <sheetData sheetId="18944"/>
      <sheetData sheetId="18945"/>
      <sheetData sheetId="18946"/>
      <sheetData sheetId="18947"/>
      <sheetData sheetId="18948"/>
      <sheetData sheetId="18949"/>
      <sheetData sheetId="18950"/>
      <sheetData sheetId="18951"/>
      <sheetData sheetId="18952"/>
      <sheetData sheetId="18953"/>
      <sheetData sheetId="18954"/>
      <sheetData sheetId="18955"/>
      <sheetData sheetId="18956"/>
      <sheetData sheetId="18957"/>
      <sheetData sheetId="18958"/>
      <sheetData sheetId="18959"/>
      <sheetData sheetId="18960"/>
      <sheetData sheetId="18961"/>
      <sheetData sheetId="18962"/>
      <sheetData sheetId="18963"/>
      <sheetData sheetId="18964"/>
      <sheetData sheetId="18965"/>
      <sheetData sheetId="18966"/>
      <sheetData sheetId="18967"/>
      <sheetData sheetId="18968"/>
      <sheetData sheetId="18969"/>
      <sheetData sheetId="18970"/>
      <sheetData sheetId="18971"/>
      <sheetData sheetId="18972"/>
      <sheetData sheetId="18973"/>
      <sheetData sheetId="18974"/>
      <sheetData sheetId="18975"/>
      <sheetData sheetId="18976"/>
      <sheetData sheetId="18977"/>
      <sheetData sheetId="18978"/>
      <sheetData sheetId="18979"/>
      <sheetData sheetId="18980"/>
      <sheetData sheetId="18981"/>
      <sheetData sheetId="18982"/>
      <sheetData sheetId="18983"/>
      <sheetData sheetId="18984"/>
      <sheetData sheetId="18985"/>
      <sheetData sheetId="18986"/>
      <sheetData sheetId="18987"/>
      <sheetData sheetId="18988"/>
      <sheetData sheetId="18989"/>
      <sheetData sheetId="18990"/>
      <sheetData sheetId="18991"/>
      <sheetData sheetId="18992"/>
      <sheetData sheetId="18993"/>
      <sheetData sheetId="18994"/>
      <sheetData sheetId="18995"/>
      <sheetData sheetId="18996"/>
      <sheetData sheetId="18997"/>
      <sheetData sheetId="18998"/>
      <sheetData sheetId="18999"/>
      <sheetData sheetId="19000"/>
      <sheetData sheetId="19001"/>
      <sheetData sheetId="19002"/>
      <sheetData sheetId="19003"/>
      <sheetData sheetId="19004"/>
      <sheetData sheetId="19005"/>
      <sheetData sheetId="19006"/>
      <sheetData sheetId="19007"/>
      <sheetData sheetId="19008"/>
      <sheetData sheetId="19009"/>
      <sheetData sheetId="19010"/>
      <sheetData sheetId="19011"/>
      <sheetData sheetId="19012"/>
      <sheetData sheetId="19013"/>
      <sheetData sheetId="19014"/>
      <sheetData sheetId="19015"/>
      <sheetData sheetId="19016"/>
      <sheetData sheetId="19017"/>
      <sheetData sheetId="19018"/>
      <sheetData sheetId="19019"/>
      <sheetData sheetId="19020"/>
      <sheetData sheetId="19021"/>
      <sheetData sheetId="19022"/>
      <sheetData sheetId="19023"/>
      <sheetData sheetId="19024"/>
      <sheetData sheetId="19025"/>
      <sheetData sheetId="19026"/>
      <sheetData sheetId="19027"/>
      <sheetData sheetId="19028"/>
      <sheetData sheetId="19029"/>
      <sheetData sheetId="19030"/>
      <sheetData sheetId="19031"/>
      <sheetData sheetId="19032"/>
      <sheetData sheetId="19033"/>
      <sheetData sheetId="19034"/>
      <sheetData sheetId="19035"/>
      <sheetData sheetId="19036"/>
      <sheetData sheetId="19037"/>
      <sheetData sheetId="19038"/>
      <sheetData sheetId="19039"/>
      <sheetData sheetId="19040"/>
      <sheetData sheetId="19041"/>
      <sheetData sheetId="19042"/>
      <sheetData sheetId="19043"/>
      <sheetData sheetId="19044"/>
      <sheetData sheetId="19045"/>
      <sheetData sheetId="19046"/>
      <sheetData sheetId="19047"/>
      <sheetData sheetId="19048"/>
      <sheetData sheetId="19049"/>
      <sheetData sheetId="19050"/>
      <sheetData sheetId="19051"/>
      <sheetData sheetId="19052"/>
      <sheetData sheetId="19053"/>
      <sheetData sheetId="19054"/>
      <sheetData sheetId="19055"/>
      <sheetData sheetId="19056"/>
      <sheetData sheetId="19057"/>
      <sheetData sheetId="19058"/>
      <sheetData sheetId="19059"/>
      <sheetData sheetId="19060"/>
      <sheetData sheetId="19061"/>
      <sheetData sheetId="19062"/>
      <sheetData sheetId="19063"/>
      <sheetData sheetId="19064"/>
      <sheetData sheetId="19065"/>
      <sheetData sheetId="19066"/>
      <sheetData sheetId="19067"/>
      <sheetData sheetId="19068"/>
      <sheetData sheetId="19069"/>
      <sheetData sheetId="19070"/>
      <sheetData sheetId="19071"/>
      <sheetData sheetId="19072"/>
      <sheetData sheetId="19073"/>
      <sheetData sheetId="19074"/>
      <sheetData sheetId="19075"/>
      <sheetData sheetId="19076"/>
      <sheetData sheetId="19077"/>
      <sheetData sheetId="19078"/>
      <sheetData sheetId="19079"/>
      <sheetData sheetId="19080"/>
      <sheetData sheetId="19081"/>
      <sheetData sheetId="19082"/>
      <sheetData sheetId="19083"/>
      <sheetData sheetId="19084"/>
      <sheetData sheetId="19085"/>
      <sheetData sheetId="19086"/>
      <sheetData sheetId="19087"/>
      <sheetData sheetId="19088"/>
      <sheetData sheetId="19089"/>
      <sheetData sheetId="19090"/>
      <sheetData sheetId="19091"/>
      <sheetData sheetId="19092"/>
      <sheetData sheetId="19093"/>
      <sheetData sheetId="19094"/>
      <sheetData sheetId="19095"/>
      <sheetData sheetId="19096"/>
      <sheetData sheetId="19097"/>
      <sheetData sheetId="19098"/>
      <sheetData sheetId="19099"/>
      <sheetData sheetId="19100"/>
      <sheetData sheetId="19101"/>
      <sheetData sheetId="19102"/>
      <sheetData sheetId="19103"/>
      <sheetData sheetId="19104"/>
      <sheetData sheetId="19105"/>
      <sheetData sheetId="19106"/>
      <sheetData sheetId="19107"/>
      <sheetData sheetId="19108"/>
      <sheetData sheetId="19109"/>
      <sheetData sheetId="19110"/>
      <sheetData sheetId="19111"/>
      <sheetData sheetId="19112"/>
      <sheetData sheetId="19113"/>
      <sheetData sheetId="19114"/>
      <sheetData sheetId="19115"/>
      <sheetData sheetId="19116"/>
      <sheetData sheetId="19117"/>
      <sheetData sheetId="19118"/>
      <sheetData sheetId="19119"/>
      <sheetData sheetId="19120"/>
      <sheetData sheetId="19121"/>
      <sheetData sheetId="19122"/>
      <sheetData sheetId="19123"/>
      <sheetData sheetId="19124"/>
      <sheetData sheetId="19125"/>
      <sheetData sheetId="19126"/>
      <sheetData sheetId="19127"/>
      <sheetData sheetId="19128"/>
      <sheetData sheetId="19129"/>
      <sheetData sheetId="19130"/>
      <sheetData sheetId="19131"/>
      <sheetData sheetId="19132"/>
      <sheetData sheetId="19133"/>
      <sheetData sheetId="19134"/>
      <sheetData sheetId="19135"/>
      <sheetData sheetId="19136"/>
      <sheetData sheetId="19137"/>
      <sheetData sheetId="19138"/>
      <sheetData sheetId="19139"/>
      <sheetData sheetId="19140"/>
      <sheetData sheetId="19141"/>
      <sheetData sheetId="19142"/>
      <sheetData sheetId="19143"/>
      <sheetData sheetId="19144"/>
      <sheetData sheetId="19145"/>
      <sheetData sheetId="19146"/>
      <sheetData sheetId="19147"/>
      <sheetData sheetId="19148"/>
      <sheetData sheetId="19149"/>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sheetData sheetId="19190"/>
      <sheetData sheetId="19191"/>
      <sheetData sheetId="19192"/>
      <sheetData sheetId="19193"/>
      <sheetData sheetId="19194"/>
      <sheetData sheetId="19195"/>
      <sheetData sheetId="19196"/>
      <sheetData sheetId="19197"/>
      <sheetData sheetId="19198"/>
      <sheetData sheetId="19199"/>
      <sheetData sheetId="19200"/>
      <sheetData sheetId="19201"/>
      <sheetData sheetId="19202"/>
      <sheetData sheetId="19203"/>
      <sheetData sheetId="19204"/>
      <sheetData sheetId="19205"/>
      <sheetData sheetId="19206"/>
      <sheetData sheetId="19207"/>
      <sheetData sheetId="19208"/>
      <sheetData sheetId="19209"/>
      <sheetData sheetId="19210"/>
      <sheetData sheetId="19211"/>
      <sheetData sheetId="19212"/>
      <sheetData sheetId="19213"/>
      <sheetData sheetId="19214"/>
      <sheetData sheetId="19215"/>
      <sheetData sheetId="19216"/>
      <sheetData sheetId="19217"/>
      <sheetData sheetId="19218"/>
      <sheetData sheetId="19219"/>
      <sheetData sheetId="19220"/>
      <sheetData sheetId="19221"/>
      <sheetData sheetId="19222"/>
      <sheetData sheetId="19223"/>
      <sheetData sheetId="19224"/>
      <sheetData sheetId="19225"/>
      <sheetData sheetId="19226"/>
      <sheetData sheetId="19227"/>
      <sheetData sheetId="19228"/>
      <sheetData sheetId="19229"/>
      <sheetData sheetId="19230"/>
      <sheetData sheetId="19231"/>
      <sheetData sheetId="19232"/>
      <sheetData sheetId="19233"/>
      <sheetData sheetId="19234"/>
      <sheetData sheetId="19235"/>
      <sheetData sheetId="19236"/>
      <sheetData sheetId="19237"/>
      <sheetData sheetId="19238"/>
      <sheetData sheetId="19239"/>
      <sheetData sheetId="19240"/>
      <sheetData sheetId="19241"/>
      <sheetData sheetId="19242"/>
      <sheetData sheetId="19243"/>
      <sheetData sheetId="19244"/>
      <sheetData sheetId="19245"/>
      <sheetData sheetId="19246"/>
      <sheetData sheetId="19247"/>
      <sheetData sheetId="19248"/>
      <sheetData sheetId="19249"/>
      <sheetData sheetId="19250"/>
      <sheetData sheetId="19251"/>
      <sheetData sheetId="19252"/>
      <sheetData sheetId="19253"/>
      <sheetData sheetId="19254"/>
      <sheetData sheetId="19255"/>
      <sheetData sheetId="19256"/>
      <sheetData sheetId="19257"/>
      <sheetData sheetId="19258"/>
      <sheetData sheetId="19259"/>
      <sheetData sheetId="19260"/>
      <sheetData sheetId="19261"/>
      <sheetData sheetId="19262"/>
      <sheetData sheetId="19263"/>
      <sheetData sheetId="19264"/>
      <sheetData sheetId="19265"/>
      <sheetData sheetId="19266"/>
      <sheetData sheetId="19267"/>
      <sheetData sheetId="19268"/>
      <sheetData sheetId="19269"/>
      <sheetData sheetId="19270"/>
      <sheetData sheetId="19271"/>
      <sheetData sheetId="19272"/>
      <sheetData sheetId="19273"/>
      <sheetData sheetId="19274"/>
      <sheetData sheetId="19275"/>
      <sheetData sheetId="19276"/>
      <sheetData sheetId="19277"/>
      <sheetData sheetId="19278"/>
      <sheetData sheetId="19279"/>
      <sheetData sheetId="19280"/>
      <sheetData sheetId="19281"/>
      <sheetData sheetId="19282"/>
      <sheetData sheetId="19283"/>
      <sheetData sheetId="19284"/>
      <sheetData sheetId="19285"/>
      <sheetData sheetId="19286"/>
      <sheetData sheetId="19287"/>
      <sheetData sheetId="19288"/>
      <sheetData sheetId="19289"/>
      <sheetData sheetId="19290"/>
      <sheetData sheetId="19291"/>
      <sheetData sheetId="19292"/>
      <sheetData sheetId="19293"/>
      <sheetData sheetId="19294"/>
      <sheetData sheetId="19295"/>
      <sheetData sheetId="19296"/>
      <sheetData sheetId="19297"/>
      <sheetData sheetId="19298"/>
      <sheetData sheetId="19299"/>
      <sheetData sheetId="19300"/>
      <sheetData sheetId="19301"/>
      <sheetData sheetId="19302"/>
      <sheetData sheetId="19303"/>
      <sheetData sheetId="19304"/>
      <sheetData sheetId="19305"/>
      <sheetData sheetId="19306"/>
      <sheetData sheetId="19307"/>
      <sheetData sheetId="19308"/>
      <sheetData sheetId="19309"/>
      <sheetData sheetId="19310"/>
      <sheetData sheetId="19311"/>
      <sheetData sheetId="19312"/>
      <sheetData sheetId="19313"/>
      <sheetData sheetId="19314"/>
      <sheetData sheetId="19315"/>
      <sheetData sheetId="19316"/>
      <sheetData sheetId="19317"/>
      <sheetData sheetId="19318"/>
      <sheetData sheetId="19319"/>
      <sheetData sheetId="19320"/>
      <sheetData sheetId="19321"/>
      <sheetData sheetId="19322"/>
      <sheetData sheetId="19323"/>
      <sheetData sheetId="19324"/>
      <sheetData sheetId="19325"/>
      <sheetData sheetId="19326"/>
      <sheetData sheetId="19327"/>
      <sheetData sheetId="19328"/>
      <sheetData sheetId="19329"/>
      <sheetData sheetId="19330"/>
      <sheetData sheetId="19331"/>
      <sheetData sheetId="19332"/>
      <sheetData sheetId="19333"/>
      <sheetData sheetId="19334"/>
      <sheetData sheetId="19335"/>
      <sheetData sheetId="19336"/>
      <sheetData sheetId="19337"/>
      <sheetData sheetId="19338"/>
      <sheetData sheetId="19339"/>
      <sheetData sheetId="19340"/>
      <sheetData sheetId="19341"/>
      <sheetData sheetId="19342"/>
      <sheetData sheetId="19343"/>
      <sheetData sheetId="19344"/>
      <sheetData sheetId="19345"/>
      <sheetData sheetId="19346"/>
      <sheetData sheetId="19347"/>
      <sheetData sheetId="19348"/>
      <sheetData sheetId="19349"/>
      <sheetData sheetId="19350"/>
      <sheetData sheetId="19351"/>
      <sheetData sheetId="19352"/>
      <sheetData sheetId="19353"/>
      <sheetData sheetId="19354"/>
      <sheetData sheetId="19355"/>
      <sheetData sheetId="19356"/>
      <sheetData sheetId="19357"/>
      <sheetData sheetId="19358"/>
      <sheetData sheetId="19359"/>
      <sheetData sheetId="19360"/>
      <sheetData sheetId="19361"/>
      <sheetData sheetId="19362"/>
      <sheetData sheetId="19363"/>
      <sheetData sheetId="19364"/>
      <sheetData sheetId="19365"/>
      <sheetData sheetId="19366"/>
      <sheetData sheetId="19367"/>
      <sheetData sheetId="19368"/>
      <sheetData sheetId="19369"/>
      <sheetData sheetId="19370"/>
      <sheetData sheetId="19371"/>
      <sheetData sheetId="19372"/>
      <sheetData sheetId="19373"/>
      <sheetData sheetId="19374"/>
      <sheetData sheetId="19375"/>
      <sheetData sheetId="19376"/>
      <sheetData sheetId="19377"/>
      <sheetData sheetId="19378"/>
      <sheetData sheetId="19379"/>
      <sheetData sheetId="19380"/>
      <sheetData sheetId="19381"/>
      <sheetData sheetId="19382"/>
      <sheetData sheetId="19383"/>
      <sheetData sheetId="19384"/>
      <sheetData sheetId="19385"/>
      <sheetData sheetId="19386"/>
      <sheetData sheetId="19387"/>
      <sheetData sheetId="19388"/>
      <sheetData sheetId="19389"/>
      <sheetData sheetId="19390"/>
      <sheetData sheetId="19391"/>
      <sheetData sheetId="19392"/>
      <sheetData sheetId="19393"/>
      <sheetData sheetId="19394"/>
      <sheetData sheetId="19395"/>
      <sheetData sheetId="19396"/>
      <sheetData sheetId="19397"/>
      <sheetData sheetId="19398"/>
      <sheetData sheetId="19399"/>
      <sheetData sheetId="19400"/>
      <sheetData sheetId="19401"/>
      <sheetData sheetId="19402"/>
      <sheetData sheetId="19403"/>
      <sheetData sheetId="19404"/>
      <sheetData sheetId="19405"/>
      <sheetData sheetId="19406"/>
      <sheetData sheetId="19407"/>
      <sheetData sheetId="19408"/>
      <sheetData sheetId="19409"/>
      <sheetData sheetId="19410"/>
      <sheetData sheetId="19411"/>
      <sheetData sheetId="19412"/>
      <sheetData sheetId="19413"/>
      <sheetData sheetId="19414"/>
      <sheetData sheetId="19415"/>
      <sheetData sheetId="19416"/>
      <sheetData sheetId="19417"/>
      <sheetData sheetId="19418"/>
      <sheetData sheetId="19419"/>
      <sheetData sheetId="19420"/>
      <sheetData sheetId="19421"/>
      <sheetData sheetId="19422"/>
      <sheetData sheetId="19423"/>
      <sheetData sheetId="19424"/>
      <sheetData sheetId="19425"/>
      <sheetData sheetId="19426"/>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sheetData sheetId="19446"/>
      <sheetData sheetId="19447"/>
      <sheetData sheetId="19448"/>
      <sheetData sheetId="19449"/>
      <sheetData sheetId="19450"/>
      <sheetData sheetId="19451"/>
      <sheetData sheetId="19452"/>
      <sheetData sheetId="19453"/>
      <sheetData sheetId="19454"/>
      <sheetData sheetId="19455"/>
      <sheetData sheetId="19456"/>
      <sheetData sheetId="19457"/>
      <sheetData sheetId="19458"/>
      <sheetData sheetId="19459"/>
      <sheetData sheetId="19460"/>
      <sheetData sheetId="19461"/>
      <sheetData sheetId="19462"/>
      <sheetData sheetId="19463"/>
      <sheetData sheetId="19464"/>
      <sheetData sheetId="19465"/>
      <sheetData sheetId="19466"/>
      <sheetData sheetId="19467"/>
      <sheetData sheetId="19468"/>
      <sheetData sheetId="19469"/>
      <sheetData sheetId="19470"/>
      <sheetData sheetId="19471"/>
      <sheetData sheetId="19472"/>
      <sheetData sheetId="19473"/>
      <sheetData sheetId="19474"/>
      <sheetData sheetId="19475"/>
      <sheetData sheetId="19476"/>
      <sheetData sheetId="19477"/>
      <sheetData sheetId="19478"/>
      <sheetData sheetId="19479"/>
      <sheetData sheetId="19480"/>
      <sheetData sheetId="19481"/>
      <sheetData sheetId="19482"/>
      <sheetData sheetId="19483"/>
      <sheetData sheetId="19484"/>
      <sheetData sheetId="19485"/>
      <sheetData sheetId="19486"/>
      <sheetData sheetId="19487"/>
      <sheetData sheetId="19488"/>
      <sheetData sheetId="19489"/>
      <sheetData sheetId="19490"/>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sheetData sheetId="19538"/>
      <sheetData sheetId="19539"/>
      <sheetData sheetId="19540"/>
      <sheetData sheetId="19541"/>
      <sheetData sheetId="19542"/>
      <sheetData sheetId="19543"/>
      <sheetData sheetId="19544"/>
      <sheetData sheetId="19545"/>
      <sheetData sheetId="19546"/>
      <sheetData sheetId="19547"/>
      <sheetData sheetId="19548"/>
      <sheetData sheetId="19549"/>
      <sheetData sheetId="19550"/>
      <sheetData sheetId="19551"/>
      <sheetData sheetId="19552"/>
      <sheetData sheetId="19553"/>
      <sheetData sheetId="19554"/>
      <sheetData sheetId="19555"/>
      <sheetData sheetId="19556"/>
      <sheetData sheetId="19557"/>
      <sheetData sheetId="19558"/>
      <sheetData sheetId="19559"/>
      <sheetData sheetId="19560"/>
      <sheetData sheetId="19561"/>
      <sheetData sheetId="19562"/>
      <sheetData sheetId="19563"/>
      <sheetData sheetId="19564"/>
      <sheetData sheetId="19565"/>
      <sheetData sheetId="19566"/>
      <sheetData sheetId="19567"/>
      <sheetData sheetId="19568"/>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sheetData sheetId="19586"/>
      <sheetData sheetId="19587"/>
      <sheetData sheetId="19588"/>
      <sheetData sheetId="19589"/>
      <sheetData sheetId="19590"/>
      <sheetData sheetId="19591"/>
      <sheetData sheetId="19592"/>
      <sheetData sheetId="19593"/>
      <sheetData sheetId="19594"/>
      <sheetData sheetId="19595"/>
      <sheetData sheetId="19596"/>
      <sheetData sheetId="19597"/>
      <sheetData sheetId="19598"/>
      <sheetData sheetId="19599"/>
      <sheetData sheetId="19600"/>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sheetData sheetId="19619"/>
      <sheetData sheetId="19620"/>
      <sheetData sheetId="19621"/>
      <sheetData sheetId="19622"/>
      <sheetData sheetId="19623"/>
      <sheetData sheetId="19624"/>
      <sheetData sheetId="19625"/>
      <sheetData sheetId="19626"/>
      <sheetData sheetId="19627"/>
      <sheetData sheetId="19628"/>
      <sheetData sheetId="19629"/>
      <sheetData sheetId="19630"/>
      <sheetData sheetId="19631"/>
      <sheetData sheetId="19632"/>
      <sheetData sheetId="19633"/>
      <sheetData sheetId="19634"/>
      <sheetData sheetId="19635"/>
      <sheetData sheetId="19636"/>
      <sheetData sheetId="19637"/>
      <sheetData sheetId="19638"/>
      <sheetData sheetId="19639"/>
      <sheetData sheetId="19640"/>
      <sheetData sheetId="19641"/>
      <sheetData sheetId="19642"/>
      <sheetData sheetId="19643"/>
      <sheetData sheetId="19644"/>
      <sheetData sheetId="19645"/>
      <sheetData sheetId="19646"/>
      <sheetData sheetId="19647"/>
      <sheetData sheetId="19648"/>
      <sheetData sheetId="19649"/>
      <sheetData sheetId="19650"/>
      <sheetData sheetId="19651"/>
      <sheetData sheetId="19652"/>
      <sheetData sheetId="19653"/>
      <sheetData sheetId="19654"/>
      <sheetData sheetId="19655"/>
      <sheetData sheetId="19656"/>
      <sheetData sheetId="19657"/>
      <sheetData sheetId="19658"/>
      <sheetData sheetId="19659"/>
      <sheetData sheetId="19660"/>
      <sheetData sheetId="19661"/>
      <sheetData sheetId="19662"/>
      <sheetData sheetId="19663"/>
      <sheetData sheetId="19664"/>
      <sheetData sheetId="19665"/>
      <sheetData sheetId="19666"/>
      <sheetData sheetId="19667"/>
      <sheetData sheetId="19668"/>
      <sheetData sheetId="19669"/>
      <sheetData sheetId="19670"/>
      <sheetData sheetId="19671"/>
      <sheetData sheetId="19672"/>
      <sheetData sheetId="19673"/>
      <sheetData sheetId="19674"/>
      <sheetData sheetId="19675"/>
      <sheetData sheetId="19676"/>
      <sheetData sheetId="19677"/>
      <sheetData sheetId="19678"/>
      <sheetData sheetId="19679"/>
      <sheetData sheetId="19680"/>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sheetData sheetId="19701"/>
      <sheetData sheetId="19702"/>
      <sheetData sheetId="19703"/>
      <sheetData sheetId="19704"/>
      <sheetData sheetId="19705"/>
      <sheetData sheetId="19706"/>
      <sheetData sheetId="19707"/>
      <sheetData sheetId="19708"/>
      <sheetData sheetId="19709"/>
      <sheetData sheetId="19710"/>
      <sheetData sheetId="19711"/>
      <sheetData sheetId="19712"/>
      <sheetData sheetId="19713"/>
      <sheetData sheetId="19714"/>
      <sheetData sheetId="19715"/>
      <sheetData sheetId="19716"/>
      <sheetData sheetId="19717"/>
      <sheetData sheetId="19718"/>
      <sheetData sheetId="19719"/>
      <sheetData sheetId="19720"/>
      <sheetData sheetId="19721"/>
      <sheetData sheetId="19722"/>
      <sheetData sheetId="19723"/>
      <sheetData sheetId="19724"/>
      <sheetData sheetId="19725"/>
      <sheetData sheetId="19726"/>
      <sheetData sheetId="19727"/>
      <sheetData sheetId="19728"/>
      <sheetData sheetId="19729"/>
      <sheetData sheetId="19730"/>
      <sheetData sheetId="19731"/>
      <sheetData sheetId="19732"/>
      <sheetData sheetId="19733"/>
      <sheetData sheetId="19734"/>
      <sheetData sheetId="19735"/>
      <sheetData sheetId="19736"/>
      <sheetData sheetId="19737"/>
      <sheetData sheetId="19738"/>
      <sheetData sheetId="19739"/>
      <sheetData sheetId="19740"/>
      <sheetData sheetId="19741"/>
      <sheetData sheetId="19742"/>
      <sheetData sheetId="19743"/>
      <sheetData sheetId="19744"/>
      <sheetData sheetId="19745"/>
      <sheetData sheetId="19746"/>
      <sheetData sheetId="19747"/>
      <sheetData sheetId="19748"/>
      <sheetData sheetId="19749"/>
      <sheetData sheetId="19750"/>
      <sheetData sheetId="19751"/>
      <sheetData sheetId="19752"/>
      <sheetData sheetId="19753"/>
      <sheetData sheetId="19754"/>
      <sheetData sheetId="19755"/>
      <sheetData sheetId="19756"/>
      <sheetData sheetId="19757"/>
      <sheetData sheetId="19758"/>
      <sheetData sheetId="19759"/>
      <sheetData sheetId="19760"/>
      <sheetData sheetId="19761"/>
      <sheetData sheetId="19762"/>
      <sheetData sheetId="19763"/>
      <sheetData sheetId="19764"/>
      <sheetData sheetId="19765"/>
      <sheetData sheetId="19766"/>
      <sheetData sheetId="19767"/>
      <sheetData sheetId="19768"/>
      <sheetData sheetId="19769"/>
      <sheetData sheetId="19770"/>
      <sheetData sheetId="19771"/>
      <sheetData sheetId="19772"/>
      <sheetData sheetId="19773"/>
      <sheetData sheetId="19774"/>
      <sheetData sheetId="19775"/>
      <sheetData sheetId="19776"/>
      <sheetData sheetId="19777"/>
      <sheetData sheetId="19778"/>
      <sheetData sheetId="19779"/>
      <sheetData sheetId="19780"/>
      <sheetData sheetId="19781"/>
      <sheetData sheetId="19782"/>
      <sheetData sheetId="19783"/>
      <sheetData sheetId="19784"/>
      <sheetData sheetId="19785"/>
      <sheetData sheetId="19786"/>
      <sheetData sheetId="19787"/>
      <sheetData sheetId="19788"/>
      <sheetData sheetId="19789"/>
      <sheetData sheetId="19790"/>
      <sheetData sheetId="19791"/>
      <sheetData sheetId="19792"/>
      <sheetData sheetId="19793"/>
      <sheetData sheetId="19794"/>
      <sheetData sheetId="19795"/>
      <sheetData sheetId="19796"/>
      <sheetData sheetId="19797"/>
      <sheetData sheetId="19798"/>
      <sheetData sheetId="19799"/>
      <sheetData sheetId="19800"/>
      <sheetData sheetId="19801"/>
      <sheetData sheetId="19802"/>
      <sheetData sheetId="19803"/>
      <sheetData sheetId="19804"/>
      <sheetData sheetId="19805"/>
      <sheetData sheetId="19806"/>
      <sheetData sheetId="19807"/>
      <sheetData sheetId="19808"/>
      <sheetData sheetId="19809"/>
      <sheetData sheetId="19810"/>
      <sheetData sheetId="19811"/>
      <sheetData sheetId="19812"/>
      <sheetData sheetId="19813"/>
      <sheetData sheetId="19814"/>
      <sheetData sheetId="19815"/>
      <sheetData sheetId="19816"/>
      <sheetData sheetId="19817"/>
      <sheetData sheetId="19818"/>
      <sheetData sheetId="19819"/>
      <sheetData sheetId="19820"/>
      <sheetData sheetId="19821"/>
      <sheetData sheetId="19822"/>
      <sheetData sheetId="19823"/>
      <sheetData sheetId="19824"/>
      <sheetData sheetId="19825"/>
      <sheetData sheetId="19826"/>
      <sheetData sheetId="19827"/>
      <sheetData sheetId="19828"/>
      <sheetData sheetId="19829"/>
      <sheetData sheetId="19830"/>
      <sheetData sheetId="19831"/>
      <sheetData sheetId="19832"/>
      <sheetData sheetId="19833"/>
      <sheetData sheetId="19834"/>
      <sheetData sheetId="19835"/>
      <sheetData sheetId="19836"/>
      <sheetData sheetId="19837"/>
      <sheetData sheetId="19838"/>
      <sheetData sheetId="19839"/>
      <sheetData sheetId="19840"/>
      <sheetData sheetId="19841"/>
      <sheetData sheetId="19842"/>
      <sheetData sheetId="19843"/>
      <sheetData sheetId="19844"/>
      <sheetData sheetId="19845"/>
      <sheetData sheetId="19846"/>
      <sheetData sheetId="19847"/>
      <sheetData sheetId="19848"/>
      <sheetData sheetId="19849"/>
      <sheetData sheetId="19850"/>
      <sheetData sheetId="19851"/>
      <sheetData sheetId="19852"/>
      <sheetData sheetId="19853"/>
      <sheetData sheetId="19854"/>
      <sheetData sheetId="19855"/>
      <sheetData sheetId="19856"/>
      <sheetData sheetId="19857"/>
      <sheetData sheetId="19858"/>
      <sheetData sheetId="19859"/>
      <sheetData sheetId="19860"/>
      <sheetData sheetId="19861"/>
      <sheetData sheetId="19862"/>
      <sheetData sheetId="19863"/>
      <sheetData sheetId="19864"/>
      <sheetData sheetId="19865"/>
      <sheetData sheetId="19866"/>
      <sheetData sheetId="19867"/>
      <sheetData sheetId="19868"/>
      <sheetData sheetId="19869"/>
      <sheetData sheetId="19870"/>
      <sheetData sheetId="19871"/>
      <sheetData sheetId="19872"/>
      <sheetData sheetId="19873"/>
      <sheetData sheetId="19874"/>
      <sheetData sheetId="19875"/>
      <sheetData sheetId="19876"/>
      <sheetData sheetId="19877"/>
      <sheetData sheetId="19878"/>
      <sheetData sheetId="19879"/>
      <sheetData sheetId="19880"/>
      <sheetData sheetId="19881"/>
      <sheetData sheetId="19882"/>
      <sheetData sheetId="19883"/>
      <sheetData sheetId="19884"/>
      <sheetData sheetId="19885"/>
      <sheetData sheetId="19886"/>
      <sheetData sheetId="19887"/>
      <sheetData sheetId="19888"/>
      <sheetData sheetId="19889"/>
      <sheetData sheetId="19890"/>
      <sheetData sheetId="19891"/>
      <sheetData sheetId="19892"/>
      <sheetData sheetId="19893"/>
      <sheetData sheetId="19894"/>
      <sheetData sheetId="19895"/>
      <sheetData sheetId="19896"/>
      <sheetData sheetId="19897"/>
      <sheetData sheetId="19898"/>
      <sheetData sheetId="19899"/>
      <sheetData sheetId="19900"/>
      <sheetData sheetId="19901"/>
      <sheetData sheetId="19902"/>
      <sheetData sheetId="19903"/>
      <sheetData sheetId="19904"/>
      <sheetData sheetId="19905"/>
      <sheetData sheetId="19906"/>
      <sheetData sheetId="19907"/>
      <sheetData sheetId="19908"/>
      <sheetData sheetId="19909"/>
      <sheetData sheetId="19910"/>
      <sheetData sheetId="19911"/>
      <sheetData sheetId="19912"/>
      <sheetData sheetId="19913"/>
      <sheetData sheetId="19914"/>
      <sheetData sheetId="19915"/>
      <sheetData sheetId="19916"/>
      <sheetData sheetId="19917"/>
      <sheetData sheetId="19918"/>
      <sheetData sheetId="19919"/>
      <sheetData sheetId="19920"/>
      <sheetData sheetId="19921"/>
      <sheetData sheetId="19922"/>
      <sheetData sheetId="19923"/>
      <sheetData sheetId="19924"/>
      <sheetData sheetId="19925"/>
      <sheetData sheetId="19926"/>
      <sheetData sheetId="19927"/>
      <sheetData sheetId="19928"/>
      <sheetData sheetId="19929"/>
      <sheetData sheetId="19930"/>
      <sheetData sheetId="19931"/>
      <sheetData sheetId="19932"/>
      <sheetData sheetId="19933"/>
      <sheetData sheetId="19934"/>
      <sheetData sheetId="19935"/>
      <sheetData sheetId="19936"/>
      <sheetData sheetId="19937"/>
      <sheetData sheetId="19938"/>
      <sheetData sheetId="19939"/>
      <sheetData sheetId="19940"/>
      <sheetData sheetId="19941"/>
      <sheetData sheetId="19942"/>
      <sheetData sheetId="19943"/>
      <sheetData sheetId="19944"/>
      <sheetData sheetId="19945"/>
      <sheetData sheetId="19946"/>
      <sheetData sheetId="19947"/>
      <sheetData sheetId="19948"/>
      <sheetData sheetId="19949"/>
      <sheetData sheetId="19950"/>
      <sheetData sheetId="19951"/>
      <sheetData sheetId="19952"/>
      <sheetData sheetId="19953"/>
      <sheetData sheetId="19954"/>
      <sheetData sheetId="19955"/>
      <sheetData sheetId="19956"/>
      <sheetData sheetId="19957"/>
      <sheetData sheetId="19958"/>
      <sheetData sheetId="19959"/>
      <sheetData sheetId="19960"/>
      <sheetData sheetId="19961"/>
      <sheetData sheetId="19962"/>
      <sheetData sheetId="19963"/>
      <sheetData sheetId="19964"/>
      <sheetData sheetId="19965"/>
      <sheetData sheetId="19966"/>
      <sheetData sheetId="19967"/>
      <sheetData sheetId="19968"/>
      <sheetData sheetId="19969"/>
      <sheetData sheetId="19970"/>
      <sheetData sheetId="19971"/>
      <sheetData sheetId="19972"/>
      <sheetData sheetId="19973"/>
      <sheetData sheetId="19974"/>
      <sheetData sheetId="19975"/>
      <sheetData sheetId="19976"/>
      <sheetData sheetId="19977"/>
      <sheetData sheetId="19978"/>
      <sheetData sheetId="19979"/>
      <sheetData sheetId="19980"/>
      <sheetData sheetId="19981"/>
      <sheetData sheetId="19982"/>
      <sheetData sheetId="19983"/>
      <sheetData sheetId="19984"/>
      <sheetData sheetId="19985"/>
      <sheetData sheetId="19986"/>
      <sheetData sheetId="19987"/>
      <sheetData sheetId="19988"/>
      <sheetData sheetId="19989"/>
      <sheetData sheetId="19990"/>
      <sheetData sheetId="19991"/>
      <sheetData sheetId="19992"/>
      <sheetData sheetId="19993"/>
      <sheetData sheetId="19994"/>
      <sheetData sheetId="19995"/>
      <sheetData sheetId="19996"/>
      <sheetData sheetId="19997"/>
      <sheetData sheetId="19998"/>
      <sheetData sheetId="19999"/>
      <sheetData sheetId="20000"/>
      <sheetData sheetId="20001"/>
      <sheetData sheetId="20002"/>
      <sheetData sheetId="20003"/>
      <sheetData sheetId="20004"/>
      <sheetData sheetId="20005"/>
      <sheetData sheetId="20006"/>
      <sheetData sheetId="20007"/>
      <sheetData sheetId="20008"/>
      <sheetData sheetId="20009"/>
      <sheetData sheetId="20010"/>
      <sheetData sheetId="20011"/>
      <sheetData sheetId="20012"/>
      <sheetData sheetId="20013"/>
      <sheetData sheetId="20014"/>
      <sheetData sheetId="20015"/>
      <sheetData sheetId="20016"/>
      <sheetData sheetId="20017"/>
      <sheetData sheetId="20018"/>
      <sheetData sheetId="20019"/>
      <sheetData sheetId="20020"/>
      <sheetData sheetId="20021"/>
      <sheetData sheetId="20022"/>
      <sheetData sheetId="20023"/>
      <sheetData sheetId="20024"/>
      <sheetData sheetId="20025"/>
      <sheetData sheetId="20026"/>
      <sheetData sheetId="20027"/>
      <sheetData sheetId="20028"/>
      <sheetData sheetId="20029"/>
      <sheetData sheetId="20030"/>
      <sheetData sheetId="20031"/>
      <sheetData sheetId="20032"/>
      <sheetData sheetId="20033"/>
      <sheetData sheetId="20034"/>
      <sheetData sheetId="20035"/>
      <sheetData sheetId="20036"/>
      <sheetData sheetId="20037"/>
      <sheetData sheetId="20038"/>
      <sheetData sheetId="20039"/>
      <sheetData sheetId="20040"/>
      <sheetData sheetId="20041"/>
      <sheetData sheetId="20042"/>
      <sheetData sheetId="20043"/>
      <sheetData sheetId="20044"/>
      <sheetData sheetId="20045"/>
      <sheetData sheetId="20046"/>
      <sheetData sheetId="20047"/>
      <sheetData sheetId="20048"/>
      <sheetData sheetId="20049"/>
      <sheetData sheetId="20050"/>
      <sheetData sheetId="20051"/>
      <sheetData sheetId="20052"/>
      <sheetData sheetId="20053"/>
      <sheetData sheetId="20054"/>
      <sheetData sheetId="20055"/>
      <sheetData sheetId="20056"/>
      <sheetData sheetId="20057"/>
      <sheetData sheetId="20058"/>
      <sheetData sheetId="20059"/>
      <sheetData sheetId="20060"/>
      <sheetData sheetId="20061"/>
      <sheetData sheetId="20062"/>
      <sheetData sheetId="20063"/>
      <sheetData sheetId="20064"/>
      <sheetData sheetId="20065"/>
      <sheetData sheetId="20066"/>
      <sheetData sheetId="20067"/>
      <sheetData sheetId="20068"/>
      <sheetData sheetId="20069"/>
      <sheetData sheetId="20070"/>
      <sheetData sheetId="20071"/>
      <sheetData sheetId="20072"/>
      <sheetData sheetId="20073"/>
      <sheetData sheetId="20074"/>
      <sheetData sheetId="20075"/>
      <sheetData sheetId="20076"/>
      <sheetData sheetId="20077"/>
      <sheetData sheetId="20078"/>
      <sheetData sheetId="20079"/>
      <sheetData sheetId="20080"/>
      <sheetData sheetId="20081"/>
      <sheetData sheetId="20082"/>
      <sheetData sheetId="20083"/>
      <sheetData sheetId="20084"/>
      <sheetData sheetId="20085"/>
      <sheetData sheetId="20086"/>
      <sheetData sheetId="20087"/>
      <sheetData sheetId="20088"/>
      <sheetData sheetId="20089"/>
      <sheetData sheetId="20090"/>
      <sheetData sheetId="20091"/>
      <sheetData sheetId="20092"/>
      <sheetData sheetId="20093"/>
      <sheetData sheetId="20094"/>
      <sheetData sheetId="20095"/>
      <sheetData sheetId="20096"/>
      <sheetData sheetId="20097"/>
      <sheetData sheetId="20098"/>
      <sheetData sheetId="20099"/>
      <sheetData sheetId="20100"/>
      <sheetData sheetId="20101"/>
      <sheetData sheetId="20102"/>
      <sheetData sheetId="20103"/>
      <sheetData sheetId="20104"/>
      <sheetData sheetId="20105"/>
      <sheetData sheetId="20106"/>
      <sheetData sheetId="20107"/>
      <sheetData sheetId="20108"/>
      <sheetData sheetId="20109"/>
      <sheetData sheetId="20110"/>
      <sheetData sheetId="20111"/>
      <sheetData sheetId="20112"/>
      <sheetData sheetId="20113"/>
      <sheetData sheetId="20114"/>
      <sheetData sheetId="20115"/>
      <sheetData sheetId="20116"/>
      <sheetData sheetId="20117"/>
      <sheetData sheetId="20118"/>
      <sheetData sheetId="20119"/>
      <sheetData sheetId="20120"/>
      <sheetData sheetId="20121"/>
      <sheetData sheetId="20122"/>
      <sheetData sheetId="20123"/>
      <sheetData sheetId="20124"/>
      <sheetData sheetId="20125"/>
      <sheetData sheetId="20126"/>
      <sheetData sheetId="20127"/>
      <sheetData sheetId="20128"/>
      <sheetData sheetId="20129"/>
      <sheetData sheetId="20130"/>
      <sheetData sheetId="20131"/>
      <sheetData sheetId="20132"/>
      <sheetData sheetId="20133"/>
      <sheetData sheetId="20134"/>
      <sheetData sheetId="20135"/>
      <sheetData sheetId="20136"/>
      <sheetData sheetId="20137"/>
      <sheetData sheetId="20138"/>
      <sheetData sheetId="20139"/>
      <sheetData sheetId="20140"/>
      <sheetData sheetId="20141"/>
      <sheetData sheetId="20142"/>
      <sheetData sheetId="20143"/>
      <sheetData sheetId="20144"/>
      <sheetData sheetId="20145"/>
      <sheetData sheetId="20146"/>
      <sheetData sheetId="20147"/>
      <sheetData sheetId="20148"/>
      <sheetData sheetId="20149"/>
      <sheetData sheetId="20150"/>
      <sheetData sheetId="20151"/>
      <sheetData sheetId="20152"/>
      <sheetData sheetId="20153"/>
      <sheetData sheetId="20154"/>
      <sheetData sheetId="20155"/>
      <sheetData sheetId="20156"/>
      <sheetData sheetId="20157"/>
      <sheetData sheetId="20158"/>
      <sheetData sheetId="20159"/>
      <sheetData sheetId="20160"/>
      <sheetData sheetId="20161"/>
      <sheetData sheetId="20162"/>
      <sheetData sheetId="20163"/>
      <sheetData sheetId="20164"/>
      <sheetData sheetId="20165"/>
      <sheetData sheetId="20166"/>
      <sheetData sheetId="20167"/>
      <sheetData sheetId="20168"/>
      <sheetData sheetId="20169"/>
      <sheetData sheetId="20170"/>
      <sheetData sheetId="20171"/>
      <sheetData sheetId="20172"/>
      <sheetData sheetId="20173"/>
      <sheetData sheetId="20174"/>
      <sheetData sheetId="20175"/>
      <sheetData sheetId="20176"/>
      <sheetData sheetId="20177"/>
      <sheetData sheetId="20178"/>
      <sheetData sheetId="20179"/>
      <sheetData sheetId="20180"/>
      <sheetData sheetId="20181"/>
      <sheetData sheetId="20182"/>
      <sheetData sheetId="20183"/>
      <sheetData sheetId="20184"/>
      <sheetData sheetId="20185"/>
      <sheetData sheetId="20186"/>
      <sheetData sheetId="20187"/>
      <sheetData sheetId="20188"/>
      <sheetData sheetId="20189"/>
      <sheetData sheetId="20190"/>
      <sheetData sheetId="20191"/>
      <sheetData sheetId="20192"/>
      <sheetData sheetId="20193"/>
      <sheetData sheetId="20194"/>
      <sheetData sheetId="20195"/>
      <sheetData sheetId="20196"/>
      <sheetData sheetId="20197"/>
      <sheetData sheetId="20198"/>
      <sheetData sheetId="20199"/>
      <sheetData sheetId="20200"/>
      <sheetData sheetId="20201"/>
      <sheetData sheetId="20202"/>
      <sheetData sheetId="20203"/>
      <sheetData sheetId="20204"/>
      <sheetData sheetId="20205"/>
      <sheetData sheetId="20206"/>
      <sheetData sheetId="20207"/>
      <sheetData sheetId="20208"/>
      <sheetData sheetId="20209"/>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sheetData sheetId="20223"/>
      <sheetData sheetId="20224"/>
      <sheetData sheetId="20225"/>
      <sheetData sheetId="20226"/>
      <sheetData sheetId="20227"/>
      <sheetData sheetId="20228"/>
      <sheetData sheetId="20229"/>
      <sheetData sheetId="20230"/>
      <sheetData sheetId="20231"/>
      <sheetData sheetId="20232"/>
      <sheetData sheetId="20233"/>
      <sheetData sheetId="20234"/>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sheetData sheetId="20259"/>
      <sheetData sheetId="20260"/>
      <sheetData sheetId="20261"/>
      <sheetData sheetId="20262"/>
      <sheetData sheetId="20263"/>
      <sheetData sheetId="20264"/>
      <sheetData sheetId="20265"/>
      <sheetData sheetId="20266"/>
      <sheetData sheetId="20267"/>
      <sheetData sheetId="20268"/>
      <sheetData sheetId="20269"/>
      <sheetData sheetId="20270"/>
      <sheetData sheetId="20271"/>
      <sheetData sheetId="20272"/>
      <sheetData sheetId="20273"/>
      <sheetData sheetId="20274"/>
      <sheetData sheetId="20275"/>
      <sheetData sheetId="20276"/>
      <sheetData sheetId="20277"/>
      <sheetData sheetId="20278"/>
      <sheetData sheetId="20279"/>
      <sheetData sheetId="20280"/>
      <sheetData sheetId="20281"/>
      <sheetData sheetId="20282"/>
      <sheetData sheetId="20283"/>
      <sheetData sheetId="20284"/>
      <sheetData sheetId="20285"/>
      <sheetData sheetId="20286"/>
      <sheetData sheetId="20287"/>
      <sheetData sheetId="20288"/>
      <sheetData sheetId="20289"/>
      <sheetData sheetId="20290"/>
      <sheetData sheetId="20291"/>
      <sheetData sheetId="20292"/>
      <sheetData sheetId="20293"/>
      <sheetData sheetId="20294"/>
      <sheetData sheetId="20295"/>
      <sheetData sheetId="20296"/>
      <sheetData sheetId="20297"/>
      <sheetData sheetId="20298"/>
      <sheetData sheetId="20299"/>
      <sheetData sheetId="20300"/>
      <sheetData sheetId="20301"/>
      <sheetData sheetId="20302"/>
      <sheetData sheetId="20303"/>
      <sheetData sheetId="20304"/>
      <sheetData sheetId="20305"/>
      <sheetData sheetId="20306"/>
      <sheetData sheetId="20307"/>
      <sheetData sheetId="20308"/>
      <sheetData sheetId="20309"/>
      <sheetData sheetId="20310"/>
      <sheetData sheetId="20311"/>
      <sheetData sheetId="20312"/>
      <sheetData sheetId="20313"/>
      <sheetData sheetId="20314"/>
      <sheetData sheetId="20315"/>
      <sheetData sheetId="20316"/>
      <sheetData sheetId="20317"/>
      <sheetData sheetId="20318"/>
      <sheetData sheetId="20319"/>
      <sheetData sheetId="20320"/>
      <sheetData sheetId="20321"/>
      <sheetData sheetId="20322"/>
      <sheetData sheetId="20323"/>
      <sheetData sheetId="20324"/>
      <sheetData sheetId="20325"/>
      <sheetData sheetId="20326"/>
      <sheetData sheetId="20327"/>
      <sheetData sheetId="20328"/>
      <sheetData sheetId="20329"/>
      <sheetData sheetId="20330"/>
      <sheetData sheetId="20331"/>
      <sheetData sheetId="20332"/>
      <sheetData sheetId="20333"/>
      <sheetData sheetId="20334"/>
      <sheetData sheetId="20335"/>
      <sheetData sheetId="20336"/>
      <sheetData sheetId="20337"/>
      <sheetData sheetId="20338"/>
      <sheetData sheetId="20339"/>
      <sheetData sheetId="20340"/>
      <sheetData sheetId="20341"/>
      <sheetData sheetId="20342"/>
      <sheetData sheetId="20343"/>
      <sheetData sheetId="20344"/>
      <sheetData sheetId="20345"/>
      <sheetData sheetId="20346"/>
      <sheetData sheetId="20347"/>
      <sheetData sheetId="20348"/>
      <sheetData sheetId="20349"/>
      <sheetData sheetId="20350"/>
      <sheetData sheetId="20351"/>
      <sheetData sheetId="20352"/>
      <sheetData sheetId="20353"/>
      <sheetData sheetId="20354"/>
      <sheetData sheetId="20355"/>
      <sheetData sheetId="20356"/>
      <sheetData sheetId="20357"/>
      <sheetData sheetId="20358"/>
      <sheetData sheetId="20359"/>
      <sheetData sheetId="20360"/>
      <sheetData sheetId="20361"/>
      <sheetData sheetId="20362"/>
      <sheetData sheetId="20363"/>
      <sheetData sheetId="20364"/>
      <sheetData sheetId="20365"/>
      <sheetData sheetId="20366"/>
      <sheetData sheetId="20367"/>
      <sheetData sheetId="20368"/>
      <sheetData sheetId="20369"/>
      <sheetData sheetId="20370"/>
      <sheetData sheetId="20371"/>
      <sheetData sheetId="20372"/>
      <sheetData sheetId="20373"/>
      <sheetData sheetId="20374"/>
      <sheetData sheetId="20375"/>
      <sheetData sheetId="20376"/>
      <sheetData sheetId="20377"/>
      <sheetData sheetId="20378"/>
      <sheetData sheetId="20379"/>
      <sheetData sheetId="20380"/>
      <sheetData sheetId="20381"/>
      <sheetData sheetId="20382"/>
      <sheetData sheetId="20383"/>
      <sheetData sheetId="20384"/>
      <sheetData sheetId="20385"/>
      <sheetData sheetId="20386"/>
      <sheetData sheetId="20387"/>
      <sheetData sheetId="20388"/>
      <sheetData sheetId="20389"/>
      <sheetData sheetId="20390"/>
      <sheetData sheetId="20391"/>
      <sheetData sheetId="20392"/>
      <sheetData sheetId="20393"/>
      <sheetData sheetId="20394"/>
      <sheetData sheetId="20395"/>
      <sheetData sheetId="20396"/>
      <sheetData sheetId="20397"/>
      <sheetData sheetId="20398"/>
      <sheetData sheetId="20399"/>
      <sheetData sheetId="20400"/>
      <sheetData sheetId="20401"/>
      <sheetData sheetId="20402"/>
      <sheetData sheetId="20403"/>
      <sheetData sheetId="20404"/>
      <sheetData sheetId="20405"/>
      <sheetData sheetId="20406"/>
      <sheetData sheetId="20407"/>
      <sheetData sheetId="20408"/>
      <sheetData sheetId="20409"/>
      <sheetData sheetId="20410"/>
      <sheetData sheetId="20411"/>
      <sheetData sheetId="20412"/>
      <sheetData sheetId="20413"/>
      <sheetData sheetId="20414"/>
      <sheetData sheetId="20415"/>
      <sheetData sheetId="20416"/>
      <sheetData sheetId="20417"/>
      <sheetData sheetId="20418"/>
      <sheetData sheetId="20419"/>
      <sheetData sheetId="20420"/>
      <sheetData sheetId="20421"/>
      <sheetData sheetId="20422"/>
      <sheetData sheetId="20423"/>
      <sheetData sheetId="20424"/>
      <sheetData sheetId="20425"/>
      <sheetData sheetId="20426"/>
      <sheetData sheetId="20427"/>
      <sheetData sheetId="20428"/>
      <sheetData sheetId="20429"/>
      <sheetData sheetId="20430"/>
      <sheetData sheetId="20431"/>
      <sheetData sheetId="20432"/>
      <sheetData sheetId="20433"/>
      <sheetData sheetId="20434"/>
      <sheetData sheetId="20435"/>
      <sheetData sheetId="20436"/>
      <sheetData sheetId="20437"/>
      <sheetData sheetId="20438"/>
      <sheetData sheetId="20439"/>
      <sheetData sheetId="20440"/>
      <sheetData sheetId="20441"/>
      <sheetData sheetId="20442"/>
      <sheetData sheetId="20443"/>
      <sheetData sheetId="20444"/>
      <sheetData sheetId="20445"/>
      <sheetData sheetId="20446"/>
      <sheetData sheetId="20447"/>
      <sheetData sheetId="20448"/>
      <sheetData sheetId="20449"/>
      <sheetData sheetId="20450"/>
      <sheetData sheetId="20451"/>
      <sheetData sheetId="20452"/>
      <sheetData sheetId="20453"/>
      <sheetData sheetId="20454"/>
      <sheetData sheetId="20455"/>
      <sheetData sheetId="20456"/>
      <sheetData sheetId="20457"/>
      <sheetData sheetId="20458"/>
      <sheetData sheetId="20459"/>
      <sheetData sheetId="20460"/>
      <sheetData sheetId="20461"/>
      <sheetData sheetId="20462"/>
      <sheetData sheetId="20463"/>
      <sheetData sheetId="20464"/>
      <sheetData sheetId="20465"/>
      <sheetData sheetId="20466"/>
      <sheetData sheetId="20467"/>
      <sheetData sheetId="20468"/>
      <sheetData sheetId="20469"/>
      <sheetData sheetId="20470"/>
      <sheetData sheetId="20471"/>
      <sheetData sheetId="20472"/>
      <sheetData sheetId="20473"/>
      <sheetData sheetId="20474"/>
      <sheetData sheetId="20475"/>
      <sheetData sheetId="20476"/>
      <sheetData sheetId="20477"/>
      <sheetData sheetId="20478"/>
      <sheetData sheetId="20479"/>
      <sheetData sheetId="20480"/>
      <sheetData sheetId="20481"/>
      <sheetData sheetId="20482"/>
      <sheetData sheetId="20483"/>
      <sheetData sheetId="20484"/>
      <sheetData sheetId="20485"/>
      <sheetData sheetId="20486"/>
      <sheetData sheetId="20487"/>
      <sheetData sheetId="20488"/>
      <sheetData sheetId="20489"/>
      <sheetData sheetId="20490"/>
      <sheetData sheetId="20491"/>
      <sheetData sheetId="20492"/>
      <sheetData sheetId="20493"/>
      <sheetData sheetId="20494"/>
      <sheetData sheetId="20495"/>
      <sheetData sheetId="20496"/>
      <sheetData sheetId="20497"/>
      <sheetData sheetId="20498"/>
      <sheetData sheetId="20499"/>
      <sheetData sheetId="20500"/>
      <sheetData sheetId="20501"/>
      <sheetData sheetId="20502"/>
      <sheetData sheetId="20503"/>
      <sheetData sheetId="20504"/>
      <sheetData sheetId="20505"/>
      <sheetData sheetId="20506"/>
      <sheetData sheetId="20507"/>
      <sheetData sheetId="20508"/>
      <sheetData sheetId="20509"/>
      <sheetData sheetId="20510"/>
      <sheetData sheetId="20511"/>
      <sheetData sheetId="20512"/>
      <sheetData sheetId="20513"/>
      <sheetData sheetId="20514"/>
      <sheetData sheetId="20515"/>
      <sheetData sheetId="20516"/>
      <sheetData sheetId="20517"/>
      <sheetData sheetId="20518"/>
      <sheetData sheetId="20519"/>
      <sheetData sheetId="20520"/>
      <sheetData sheetId="20521"/>
      <sheetData sheetId="20522"/>
      <sheetData sheetId="20523"/>
      <sheetData sheetId="20524"/>
      <sheetData sheetId="20525"/>
      <sheetData sheetId="20526"/>
      <sheetData sheetId="20527"/>
      <sheetData sheetId="20528"/>
      <sheetData sheetId="20529"/>
      <sheetData sheetId="20530"/>
      <sheetData sheetId="20531"/>
      <sheetData sheetId="20532"/>
      <sheetData sheetId="20533"/>
      <sheetData sheetId="20534"/>
      <sheetData sheetId="20535"/>
      <sheetData sheetId="20536"/>
      <sheetData sheetId="20537"/>
      <sheetData sheetId="20538"/>
      <sheetData sheetId="20539"/>
      <sheetData sheetId="20540"/>
      <sheetData sheetId="20541"/>
      <sheetData sheetId="20542"/>
      <sheetData sheetId="20543"/>
      <sheetData sheetId="20544"/>
      <sheetData sheetId="20545"/>
      <sheetData sheetId="20546"/>
      <sheetData sheetId="20547"/>
      <sheetData sheetId="20548"/>
      <sheetData sheetId="20549"/>
      <sheetData sheetId="20550"/>
      <sheetData sheetId="20551"/>
      <sheetData sheetId="20552"/>
      <sheetData sheetId="20553"/>
      <sheetData sheetId="20554"/>
      <sheetData sheetId="20555"/>
      <sheetData sheetId="20556"/>
      <sheetData sheetId="20557"/>
      <sheetData sheetId="20558"/>
      <sheetData sheetId="20559"/>
      <sheetData sheetId="20560"/>
      <sheetData sheetId="20561"/>
      <sheetData sheetId="20562"/>
      <sheetData sheetId="20563"/>
      <sheetData sheetId="20564"/>
      <sheetData sheetId="20565"/>
      <sheetData sheetId="20566"/>
      <sheetData sheetId="20567"/>
      <sheetData sheetId="20568"/>
      <sheetData sheetId="20569"/>
      <sheetData sheetId="20570"/>
      <sheetData sheetId="20571"/>
      <sheetData sheetId="20572"/>
      <sheetData sheetId="20573"/>
      <sheetData sheetId="20574"/>
      <sheetData sheetId="20575"/>
      <sheetData sheetId="20576"/>
      <sheetData sheetId="20577"/>
      <sheetData sheetId="20578"/>
      <sheetData sheetId="20579"/>
      <sheetData sheetId="20580"/>
      <sheetData sheetId="20581"/>
      <sheetData sheetId="20582"/>
      <sheetData sheetId="20583"/>
      <sheetData sheetId="20584"/>
      <sheetData sheetId="20585"/>
      <sheetData sheetId="20586"/>
      <sheetData sheetId="20587"/>
      <sheetData sheetId="20588"/>
      <sheetData sheetId="20589"/>
      <sheetData sheetId="20590"/>
      <sheetData sheetId="20591"/>
      <sheetData sheetId="20592"/>
      <sheetData sheetId="20593"/>
      <sheetData sheetId="20594"/>
      <sheetData sheetId="20595"/>
      <sheetData sheetId="20596"/>
      <sheetData sheetId="20597"/>
      <sheetData sheetId="20598"/>
      <sheetData sheetId="20599"/>
      <sheetData sheetId="20600"/>
      <sheetData sheetId="20601"/>
      <sheetData sheetId="20602"/>
      <sheetData sheetId="20603"/>
      <sheetData sheetId="20604"/>
      <sheetData sheetId="20605"/>
      <sheetData sheetId="20606"/>
      <sheetData sheetId="20607"/>
      <sheetData sheetId="20608"/>
      <sheetData sheetId="20609"/>
      <sheetData sheetId="20610"/>
      <sheetData sheetId="20611"/>
      <sheetData sheetId="20612"/>
      <sheetData sheetId="20613"/>
      <sheetData sheetId="20614"/>
      <sheetData sheetId="20615"/>
      <sheetData sheetId="20616"/>
      <sheetData sheetId="20617"/>
      <sheetData sheetId="20618"/>
      <sheetData sheetId="20619"/>
      <sheetData sheetId="20620"/>
      <sheetData sheetId="20621"/>
      <sheetData sheetId="20622"/>
      <sheetData sheetId="20623"/>
      <sheetData sheetId="20624"/>
      <sheetData sheetId="20625"/>
      <sheetData sheetId="20626"/>
      <sheetData sheetId="20627"/>
      <sheetData sheetId="20628"/>
      <sheetData sheetId="20629"/>
      <sheetData sheetId="20630"/>
      <sheetData sheetId="20631"/>
      <sheetData sheetId="20632"/>
      <sheetData sheetId="20633"/>
      <sheetData sheetId="20634"/>
      <sheetData sheetId="20635"/>
      <sheetData sheetId="20636"/>
      <sheetData sheetId="20637"/>
      <sheetData sheetId="20638"/>
      <sheetData sheetId="20639"/>
      <sheetData sheetId="20640"/>
      <sheetData sheetId="20641"/>
      <sheetData sheetId="20642"/>
      <sheetData sheetId="20643"/>
      <sheetData sheetId="20644"/>
      <sheetData sheetId="20645"/>
      <sheetData sheetId="20646"/>
      <sheetData sheetId="20647"/>
      <sheetData sheetId="20648"/>
      <sheetData sheetId="20649"/>
      <sheetData sheetId="20650"/>
      <sheetData sheetId="20651"/>
      <sheetData sheetId="20652"/>
      <sheetData sheetId="20653"/>
      <sheetData sheetId="20654"/>
      <sheetData sheetId="20655"/>
      <sheetData sheetId="20656"/>
      <sheetData sheetId="20657"/>
      <sheetData sheetId="20658"/>
      <sheetData sheetId="20659"/>
      <sheetData sheetId="20660"/>
      <sheetData sheetId="20661"/>
      <sheetData sheetId="20662"/>
      <sheetData sheetId="20663"/>
      <sheetData sheetId="20664"/>
      <sheetData sheetId="20665"/>
      <sheetData sheetId="20666"/>
      <sheetData sheetId="20667"/>
      <sheetData sheetId="20668"/>
      <sheetData sheetId="20669"/>
      <sheetData sheetId="20670"/>
      <sheetData sheetId="20671"/>
      <sheetData sheetId="20672"/>
      <sheetData sheetId="20673"/>
      <sheetData sheetId="20674"/>
      <sheetData sheetId="20675"/>
      <sheetData sheetId="20676"/>
      <sheetData sheetId="20677"/>
      <sheetData sheetId="20678"/>
      <sheetData sheetId="20679"/>
      <sheetData sheetId="20680"/>
      <sheetData sheetId="20681"/>
      <sheetData sheetId="20682"/>
      <sheetData sheetId="20683"/>
      <sheetData sheetId="20684"/>
      <sheetData sheetId="20685"/>
      <sheetData sheetId="20686"/>
      <sheetData sheetId="20687"/>
      <sheetData sheetId="20688"/>
      <sheetData sheetId="20689"/>
      <sheetData sheetId="20690"/>
      <sheetData sheetId="20691"/>
      <sheetData sheetId="20692"/>
      <sheetData sheetId="20693"/>
      <sheetData sheetId="20694"/>
      <sheetData sheetId="20695"/>
      <sheetData sheetId="20696"/>
      <sheetData sheetId="20697"/>
      <sheetData sheetId="20698"/>
      <sheetData sheetId="20699"/>
      <sheetData sheetId="20700"/>
      <sheetData sheetId="20701"/>
      <sheetData sheetId="20702"/>
      <sheetData sheetId="20703"/>
      <sheetData sheetId="20704"/>
      <sheetData sheetId="20705"/>
      <sheetData sheetId="20706"/>
      <sheetData sheetId="20707"/>
      <sheetData sheetId="20708"/>
      <sheetData sheetId="20709"/>
      <sheetData sheetId="20710"/>
      <sheetData sheetId="20711"/>
      <sheetData sheetId="20712"/>
      <sheetData sheetId="20713"/>
      <sheetData sheetId="20714"/>
      <sheetData sheetId="20715"/>
      <sheetData sheetId="20716"/>
      <sheetData sheetId="20717"/>
      <sheetData sheetId="20718"/>
      <sheetData sheetId="20719"/>
      <sheetData sheetId="20720"/>
      <sheetData sheetId="20721"/>
      <sheetData sheetId="20722"/>
      <sheetData sheetId="20723"/>
      <sheetData sheetId="20724"/>
      <sheetData sheetId="20725"/>
      <sheetData sheetId="20726"/>
      <sheetData sheetId="20727"/>
      <sheetData sheetId="20728"/>
      <sheetData sheetId="20729"/>
      <sheetData sheetId="20730"/>
      <sheetData sheetId="20731"/>
      <sheetData sheetId="20732"/>
      <sheetData sheetId="20733"/>
      <sheetData sheetId="20734"/>
      <sheetData sheetId="20735"/>
      <sheetData sheetId="20736"/>
      <sheetData sheetId="20737"/>
      <sheetData sheetId="20738"/>
      <sheetData sheetId="20739"/>
      <sheetData sheetId="20740"/>
      <sheetData sheetId="20741"/>
      <sheetData sheetId="20742"/>
      <sheetData sheetId="20743"/>
      <sheetData sheetId="20744"/>
      <sheetData sheetId="20745"/>
      <sheetData sheetId="20746"/>
      <sheetData sheetId="20747"/>
      <sheetData sheetId="20748"/>
      <sheetData sheetId="20749"/>
      <sheetData sheetId="20750"/>
      <sheetData sheetId="20751"/>
      <sheetData sheetId="20752"/>
      <sheetData sheetId="20753"/>
      <sheetData sheetId="20754"/>
      <sheetData sheetId="20755"/>
      <sheetData sheetId="20756"/>
      <sheetData sheetId="20757"/>
      <sheetData sheetId="20758"/>
      <sheetData sheetId="20759"/>
      <sheetData sheetId="20760"/>
      <sheetData sheetId="20761"/>
      <sheetData sheetId="20762"/>
      <sheetData sheetId="20763"/>
      <sheetData sheetId="20764"/>
      <sheetData sheetId="20765"/>
      <sheetData sheetId="20766"/>
      <sheetData sheetId="20767"/>
      <sheetData sheetId="20768"/>
      <sheetData sheetId="20769"/>
      <sheetData sheetId="20770"/>
      <sheetData sheetId="20771"/>
      <sheetData sheetId="20772"/>
      <sheetData sheetId="20773"/>
      <sheetData sheetId="20774"/>
      <sheetData sheetId="20775"/>
      <sheetData sheetId="20776"/>
      <sheetData sheetId="20777"/>
      <sheetData sheetId="20778"/>
      <sheetData sheetId="20779"/>
      <sheetData sheetId="20780"/>
      <sheetData sheetId="20781"/>
      <sheetData sheetId="20782"/>
      <sheetData sheetId="20783"/>
      <sheetData sheetId="20784"/>
      <sheetData sheetId="20785"/>
      <sheetData sheetId="20786"/>
      <sheetData sheetId="20787"/>
      <sheetData sheetId="20788"/>
      <sheetData sheetId="20789"/>
      <sheetData sheetId="20790"/>
      <sheetData sheetId="20791"/>
      <sheetData sheetId="20792"/>
      <sheetData sheetId="20793"/>
      <sheetData sheetId="20794"/>
      <sheetData sheetId="20795"/>
      <sheetData sheetId="20796"/>
      <sheetData sheetId="20797"/>
      <sheetData sheetId="20798"/>
      <sheetData sheetId="20799"/>
      <sheetData sheetId="20800"/>
      <sheetData sheetId="20801"/>
      <sheetData sheetId="20802"/>
      <sheetData sheetId="20803"/>
      <sheetData sheetId="20804"/>
      <sheetData sheetId="20805"/>
      <sheetData sheetId="20806"/>
      <sheetData sheetId="20807"/>
      <sheetData sheetId="20808"/>
      <sheetData sheetId="20809"/>
      <sheetData sheetId="20810"/>
      <sheetData sheetId="20811"/>
      <sheetData sheetId="20812"/>
      <sheetData sheetId="20813"/>
      <sheetData sheetId="20814"/>
      <sheetData sheetId="20815"/>
      <sheetData sheetId="20816"/>
      <sheetData sheetId="20817"/>
      <sheetData sheetId="20818"/>
      <sheetData sheetId="20819"/>
      <sheetData sheetId="20820"/>
      <sheetData sheetId="20821"/>
      <sheetData sheetId="20822"/>
      <sheetData sheetId="20823"/>
      <sheetData sheetId="20824"/>
      <sheetData sheetId="20825"/>
      <sheetData sheetId="20826"/>
      <sheetData sheetId="20827"/>
      <sheetData sheetId="20828"/>
      <sheetData sheetId="20829"/>
      <sheetData sheetId="20830"/>
      <sheetData sheetId="20831"/>
      <sheetData sheetId="20832"/>
      <sheetData sheetId="20833"/>
      <sheetData sheetId="20834"/>
      <sheetData sheetId="20835"/>
      <sheetData sheetId="20836"/>
      <sheetData sheetId="20837"/>
      <sheetData sheetId="20838"/>
      <sheetData sheetId="20839"/>
      <sheetData sheetId="20840"/>
      <sheetData sheetId="20841"/>
      <sheetData sheetId="20842"/>
      <sheetData sheetId="20843"/>
      <sheetData sheetId="20844"/>
      <sheetData sheetId="20845"/>
      <sheetData sheetId="20846"/>
      <sheetData sheetId="20847"/>
      <sheetData sheetId="20848"/>
      <sheetData sheetId="20849"/>
      <sheetData sheetId="20850"/>
      <sheetData sheetId="20851"/>
      <sheetData sheetId="20852"/>
      <sheetData sheetId="20853"/>
      <sheetData sheetId="20854"/>
      <sheetData sheetId="20855"/>
      <sheetData sheetId="20856"/>
      <sheetData sheetId="20857"/>
      <sheetData sheetId="20858"/>
      <sheetData sheetId="20859"/>
      <sheetData sheetId="20860"/>
      <sheetData sheetId="20861"/>
      <sheetData sheetId="20862"/>
      <sheetData sheetId="20863"/>
      <sheetData sheetId="20864"/>
      <sheetData sheetId="20865"/>
      <sheetData sheetId="20866"/>
      <sheetData sheetId="20867"/>
      <sheetData sheetId="20868"/>
      <sheetData sheetId="20869"/>
      <sheetData sheetId="20870"/>
      <sheetData sheetId="20871"/>
      <sheetData sheetId="20872"/>
      <sheetData sheetId="20873"/>
      <sheetData sheetId="20874"/>
      <sheetData sheetId="20875"/>
      <sheetData sheetId="20876"/>
      <sheetData sheetId="20877"/>
      <sheetData sheetId="20878"/>
      <sheetData sheetId="20879"/>
      <sheetData sheetId="20880"/>
      <sheetData sheetId="20881"/>
      <sheetData sheetId="20882"/>
      <sheetData sheetId="20883"/>
      <sheetData sheetId="20884"/>
      <sheetData sheetId="20885"/>
      <sheetData sheetId="20886"/>
      <sheetData sheetId="20887"/>
      <sheetData sheetId="20888"/>
      <sheetData sheetId="20889"/>
      <sheetData sheetId="20890"/>
      <sheetData sheetId="20891"/>
      <sheetData sheetId="20892"/>
      <sheetData sheetId="20893"/>
      <sheetData sheetId="20894"/>
      <sheetData sheetId="20895"/>
      <sheetData sheetId="20896"/>
      <sheetData sheetId="20897"/>
      <sheetData sheetId="20898"/>
      <sheetData sheetId="20899"/>
      <sheetData sheetId="20900"/>
      <sheetData sheetId="20901"/>
      <sheetData sheetId="20902"/>
      <sheetData sheetId="20903"/>
      <sheetData sheetId="20904"/>
      <sheetData sheetId="20905"/>
      <sheetData sheetId="20906"/>
      <sheetData sheetId="20907"/>
      <sheetData sheetId="20908"/>
      <sheetData sheetId="20909"/>
      <sheetData sheetId="20910"/>
      <sheetData sheetId="20911"/>
      <sheetData sheetId="20912"/>
      <sheetData sheetId="20913"/>
      <sheetData sheetId="20914"/>
      <sheetData sheetId="20915"/>
      <sheetData sheetId="20916"/>
      <sheetData sheetId="20917"/>
      <sheetData sheetId="20918"/>
      <sheetData sheetId="20919"/>
      <sheetData sheetId="20920"/>
      <sheetData sheetId="20921"/>
      <sheetData sheetId="20922"/>
      <sheetData sheetId="20923"/>
      <sheetData sheetId="20924"/>
      <sheetData sheetId="20925"/>
      <sheetData sheetId="20926"/>
      <sheetData sheetId="20927"/>
      <sheetData sheetId="20928"/>
      <sheetData sheetId="20929"/>
      <sheetData sheetId="20930"/>
      <sheetData sheetId="20931"/>
      <sheetData sheetId="20932"/>
      <sheetData sheetId="20933"/>
      <sheetData sheetId="20934"/>
      <sheetData sheetId="20935"/>
      <sheetData sheetId="20936"/>
      <sheetData sheetId="20937"/>
      <sheetData sheetId="20938"/>
      <sheetData sheetId="20939"/>
      <sheetData sheetId="20940"/>
      <sheetData sheetId="20941"/>
      <sheetData sheetId="20942"/>
      <sheetData sheetId="20943"/>
      <sheetData sheetId="20944"/>
      <sheetData sheetId="20945"/>
      <sheetData sheetId="20946"/>
      <sheetData sheetId="20947"/>
      <sheetData sheetId="20948"/>
      <sheetData sheetId="20949"/>
      <sheetData sheetId="20950"/>
      <sheetData sheetId="20951"/>
      <sheetData sheetId="20952"/>
      <sheetData sheetId="20953"/>
      <sheetData sheetId="20954"/>
      <sheetData sheetId="20955"/>
      <sheetData sheetId="20956"/>
      <sheetData sheetId="20957"/>
      <sheetData sheetId="20958"/>
      <sheetData sheetId="20959"/>
      <sheetData sheetId="20960"/>
      <sheetData sheetId="20961"/>
      <sheetData sheetId="20962"/>
      <sheetData sheetId="20963"/>
      <sheetData sheetId="20964"/>
      <sheetData sheetId="20965"/>
      <sheetData sheetId="20966"/>
      <sheetData sheetId="20967"/>
      <sheetData sheetId="20968"/>
      <sheetData sheetId="20969"/>
      <sheetData sheetId="20970"/>
      <sheetData sheetId="20971"/>
      <sheetData sheetId="20972"/>
      <sheetData sheetId="20973"/>
      <sheetData sheetId="20974"/>
      <sheetData sheetId="20975"/>
      <sheetData sheetId="20976"/>
      <sheetData sheetId="20977"/>
      <sheetData sheetId="20978"/>
      <sheetData sheetId="20979"/>
      <sheetData sheetId="20980"/>
      <sheetData sheetId="20981"/>
      <sheetData sheetId="20982"/>
      <sheetData sheetId="20983"/>
      <sheetData sheetId="20984"/>
      <sheetData sheetId="20985"/>
      <sheetData sheetId="20986"/>
      <sheetData sheetId="20987"/>
      <sheetData sheetId="20988"/>
      <sheetData sheetId="20989"/>
      <sheetData sheetId="20990"/>
      <sheetData sheetId="20991"/>
      <sheetData sheetId="20992"/>
      <sheetData sheetId="20993"/>
      <sheetData sheetId="20994"/>
      <sheetData sheetId="20995"/>
      <sheetData sheetId="20996"/>
      <sheetData sheetId="20997"/>
      <sheetData sheetId="20998"/>
      <sheetData sheetId="20999"/>
      <sheetData sheetId="21000"/>
      <sheetData sheetId="21001"/>
      <sheetData sheetId="21002"/>
      <sheetData sheetId="21003"/>
      <sheetData sheetId="21004"/>
      <sheetData sheetId="21005"/>
      <sheetData sheetId="21006"/>
      <sheetData sheetId="21007"/>
      <sheetData sheetId="21008"/>
      <sheetData sheetId="21009"/>
      <sheetData sheetId="21010"/>
      <sheetData sheetId="21011"/>
      <sheetData sheetId="21012"/>
      <sheetData sheetId="21013"/>
      <sheetData sheetId="21014"/>
      <sheetData sheetId="21015"/>
      <sheetData sheetId="21016"/>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sheetData sheetId="21071"/>
      <sheetData sheetId="21072"/>
      <sheetData sheetId="21073"/>
      <sheetData sheetId="21074"/>
      <sheetData sheetId="21075"/>
      <sheetData sheetId="21076"/>
      <sheetData sheetId="21077"/>
      <sheetData sheetId="21078"/>
      <sheetData sheetId="21079"/>
      <sheetData sheetId="21080"/>
      <sheetData sheetId="21081"/>
      <sheetData sheetId="21082"/>
      <sheetData sheetId="21083"/>
      <sheetData sheetId="21084"/>
      <sheetData sheetId="21085"/>
      <sheetData sheetId="21086"/>
      <sheetData sheetId="21087"/>
      <sheetData sheetId="21088"/>
      <sheetData sheetId="21089"/>
      <sheetData sheetId="21090"/>
      <sheetData sheetId="21091"/>
      <sheetData sheetId="21092"/>
      <sheetData sheetId="21093"/>
      <sheetData sheetId="21094"/>
      <sheetData sheetId="21095"/>
      <sheetData sheetId="21096"/>
      <sheetData sheetId="21097"/>
      <sheetData sheetId="21098"/>
      <sheetData sheetId="21099"/>
      <sheetData sheetId="21100"/>
      <sheetData sheetId="21101"/>
      <sheetData sheetId="21102"/>
      <sheetData sheetId="21103"/>
      <sheetData sheetId="21104"/>
      <sheetData sheetId="21105"/>
      <sheetData sheetId="21106"/>
      <sheetData sheetId="21107"/>
      <sheetData sheetId="21108"/>
      <sheetData sheetId="21109"/>
      <sheetData sheetId="21110"/>
      <sheetData sheetId="21111"/>
      <sheetData sheetId="21112"/>
      <sheetData sheetId="21113"/>
      <sheetData sheetId="21114"/>
      <sheetData sheetId="21115"/>
      <sheetData sheetId="21116"/>
      <sheetData sheetId="21117"/>
      <sheetData sheetId="21118"/>
      <sheetData sheetId="21119"/>
      <sheetData sheetId="21120"/>
      <sheetData sheetId="21121"/>
      <sheetData sheetId="21122"/>
      <sheetData sheetId="21123"/>
      <sheetData sheetId="21124"/>
      <sheetData sheetId="21125"/>
      <sheetData sheetId="21126"/>
      <sheetData sheetId="21127"/>
      <sheetData sheetId="21128"/>
      <sheetData sheetId="21129"/>
      <sheetData sheetId="21130"/>
      <sheetData sheetId="21131"/>
      <sheetData sheetId="21132"/>
      <sheetData sheetId="21133"/>
      <sheetData sheetId="21134"/>
      <sheetData sheetId="21135"/>
      <sheetData sheetId="21136"/>
      <sheetData sheetId="21137"/>
      <sheetData sheetId="21138"/>
      <sheetData sheetId="21139"/>
      <sheetData sheetId="21140"/>
      <sheetData sheetId="21141"/>
      <sheetData sheetId="21142"/>
      <sheetData sheetId="21143"/>
      <sheetData sheetId="21144"/>
      <sheetData sheetId="21145"/>
      <sheetData sheetId="21146"/>
      <sheetData sheetId="21147"/>
      <sheetData sheetId="21148"/>
      <sheetData sheetId="21149"/>
      <sheetData sheetId="21150"/>
      <sheetData sheetId="21151"/>
      <sheetData sheetId="21152"/>
      <sheetData sheetId="21153"/>
      <sheetData sheetId="21154"/>
      <sheetData sheetId="21155"/>
      <sheetData sheetId="21156"/>
      <sheetData sheetId="21157"/>
      <sheetData sheetId="21158"/>
      <sheetData sheetId="21159"/>
      <sheetData sheetId="21160"/>
      <sheetData sheetId="21161"/>
      <sheetData sheetId="21162"/>
      <sheetData sheetId="21163"/>
      <sheetData sheetId="21164"/>
      <sheetData sheetId="21165"/>
      <sheetData sheetId="21166"/>
      <sheetData sheetId="21167"/>
      <sheetData sheetId="21168"/>
      <sheetData sheetId="21169"/>
      <sheetData sheetId="21170"/>
      <sheetData sheetId="21171"/>
      <sheetData sheetId="21172"/>
      <sheetData sheetId="21173"/>
      <sheetData sheetId="21174"/>
      <sheetData sheetId="21175"/>
      <sheetData sheetId="21176"/>
      <sheetData sheetId="21177"/>
      <sheetData sheetId="21178"/>
      <sheetData sheetId="21179"/>
      <sheetData sheetId="21180"/>
      <sheetData sheetId="21181"/>
      <sheetData sheetId="21182"/>
      <sheetData sheetId="21183"/>
      <sheetData sheetId="21184"/>
      <sheetData sheetId="21185"/>
      <sheetData sheetId="21186"/>
      <sheetData sheetId="21187"/>
      <sheetData sheetId="21188"/>
      <sheetData sheetId="21189"/>
      <sheetData sheetId="21190"/>
      <sheetData sheetId="21191"/>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sheetData sheetId="21217"/>
      <sheetData sheetId="21218"/>
      <sheetData sheetId="21219"/>
      <sheetData sheetId="21220"/>
      <sheetData sheetId="21221"/>
      <sheetData sheetId="21222"/>
      <sheetData sheetId="21223"/>
      <sheetData sheetId="21224"/>
      <sheetData sheetId="21225"/>
      <sheetData sheetId="21226"/>
      <sheetData sheetId="21227"/>
      <sheetData sheetId="21228"/>
      <sheetData sheetId="21229"/>
      <sheetData sheetId="21230"/>
      <sheetData sheetId="21231"/>
      <sheetData sheetId="21232"/>
      <sheetData sheetId="21233"/>
      <sheetData sheetId="21234"/>
      <sheetData sheetId="21235"/>
      <sheetData sheetId="21236"/>
      <sheetData sheetId="21237"/>
      <sheetData sheetId="21238"/>
      <sheetData sheetId="21239"/>
      <sheetData sheetId="21240"/>
      <sheetData sheetId="21241"/>
      <sheetData sheetId="21242"/>
      <sheetData sheetId="21243"/>
      <sheetData sheetId="21244"/>
      <sheetData sheetId="21245"/>
      <sheetData sheetId="21246"/>
      <sheetData sheetId="21247"/>
      <sheetData sheetId="21248"/>
      <sheetData sheetId="21249"/>
      <sheetData sheetId="21250"/>
      <sheetData sheetId="21251"/>
      <sheetData sheetId="21252"/>
      <sheetData sheetId="21253"/>
      <sheetData sheetId="21254"/>
      <sheetData sheetId="21255"/>
      <sheetData sheetId="21256"/>
      <sheetData sheetId="21257"/>
      <sheetData sheetId="21258"/>
      <sheetData sheetId="21259"/>
      <sheetData sheetId="21260"/>
      <sheetData sheetId="21261"/>
      <sheetData sheetId="21262"/>
      <sheetData sheetId="21263"/>
      <sheetData sheetId="21264"/>
      <sheetData sheetId="21265"/>
      <sheetData sheetId="21266"/>
      <sheetData sheetId="21267"/>
      <sheetData sheetId="21268"/>
      <sheetData sheetId="21269"/>
      <sheetData sheetId="21270"/>
      <sheetData sheetId="21271"/>
      <sheetData sheetId="21272"/>
      <sheetData sheetId="21273"/>
      <sheetData sheetId="21274"/>
      <sheetData sheetId="21275"/>
      <sheetData sheetId="21276"/>
      <sheetData sheetId="21277"/>
      <sheetData sheetId="21278"/>
      <sheetData sheetId="21279"/>
      <sheetData sheetId="21280"/>
      <sheetData sheetId="21281"/>
      <sheetData sheetId="21282"/>
      <sheetData sheetId="21283"/>
      <sheetData sheetId="21284"/>
      <sheetData sheetId="21285"/>
      <sheetData sheetId="21286"/>
      <sheetData sheetId="21287"/>
      <sheetData sheetId="21288"/>
      <sheetData sheetId="21289"/>
      <sheetData sheetId="21290"/>
      <sheetData sheetId="21291"/>
      <sheetData sheetId="21292"/>
      <sheetData sheetId="21293"/>
      <sheetData sheetId="21294"/>
      <sheetData sheetId="21295"/>
      <sheetData sheetId="21296"/>
      <sheetData sheetId="21297"/>
      <sheetData sheetId="21298"/>
      <sheetData sheetId="21299"/>
      <sheetData sheetId="21300"/>
      <sheetData sheetId="21301"/>
      <sheetData sheetId="21302"/>
      <sheetData sheetId="21303"/>
      <sheetData sheetId="21304"/>
      <sheetData sheetId="21305"/>
      <sheetData sheetId="21306"/>
      <sheetData sheetId="21307"/>
      <sheetData sheetId="21308"/>
      <sheetData sheetId="21309"/>
      <sheetData sheetId="21310"/>
      <sheetData sheetId="21311"/>
      <sheetData sheetId="21312"/>
      <sheetData sheetId="21313"/>
      <sheetData sheetId="21314"/>
      <sheetData sheetId="21315"/>
      <sheetData sheetId="21316"/>
      <sheetData sheetId="21317"/>
      <sheetData sheetId="21318"/>
      <sheetData sheetId="21319"/>
      <sheetData sheetId="21320"/>
      <sheetData sheetId="21321"/>
      <sheetData sheetId="21322"/>
      <sheetData sheetId="21323"/>
      <sheetData sheetId="21324"/>
      <sheetData sheetId="21325"/>
      <sheetData sheetId="21326"/>
      <sheetData sheetId="21327"/>
      <sheetData sheetId="21328"/>
      <sheetData sheetId="21329"/>
      <sheetData sheetId="21330"/>
      <sheetData sheetId="21331"/>
      <sheetData sheetId="21332"/>
      <sheetData sheetId="21333"/>
      <sheetData sheetId="21334"/>
      <sheetData sheetId="21335"/>
      <sheetData sheetId="21336"/>
      <sheetData sheetId="21337"/>
      <sheetData sheetId="21338"/>
      <sheetData sheetId="21339"/>
      <sheetData sheetId="21340"/>
      <sheetData sheetId="21341"/>
      <sheetData sheetId="21342"/>
      <sheetData sheetId="21343"/>
      <sheetData sheetId="21344"/>
      <sheetData sheetId="21345"/>
      <sheetData sheetId="21346"/>
      <sheetData sheetId="21347"/>
      <sheetData sheetId="21348"/>
      <sheetData sheetId="21349"/>
      <sheetData sheetId="21350"/>
      <sheetData sheetId="21351"/>
      <sheetData sheetId="21352"/>
      <sheetData sheetId="21353"/>
      <sheetData sheetId="21354"/>
      <sheetData sheetId="21355"/>
      <sheetData sheetId="21356"/>
      <sheetData sheetId="21357"/>
      <sheetData sheetId="21358"/>
      <sheetData sheetId="21359"/>
      <sheetData sheetId="21360"/>
      <sheetData sheetId="21361"/>
      <sheetData sheetId="21362"/>
      <sheetData sheetId="21363"/>
      <sheetData sheetId="21364"/>
      <sheetData sheetId="21365"/>
      <sheetData sheetId="21366"/>
      <sheetData sheetId="21367"/>
      <sheetData sheetId="21368"/>
      <sheetData sheetId="21369"/>
      <sheetData sheetId="21370"/>
      <sheetData sheetId="21371"/>
      <sheetData sheetId="21372"/>
      <sheetData sheetId="21373"/>
      <sheetData sheetId="21374"/>
      <sheetData sheetId="21375"/>
      <sheetData sheetId="21376"/>
      <sheetData sheetId="21377"/>
      <sheetData sheetId="21378"/>
      <sheetData sheetId="21379"/>
      <sheetData sheetId="21380"/>
      <sheetData sheetId="21381"/>
      <sheetData sheetId="21382"/>
      <sheetData sheetId="21383"/>
      <sheetData sheetId="21384"/>
      <sheetData sheetId="21385"/>
      <sheetData sheetId="21386"/>
      <sheetData sheetId="21387"/>
      <sheetData sheetId="21388"/>
      <sheetData sheetId="21389"/>
      <sheetData sheetId="21390"/>
      <sheetData sheetId="21391"/>
      <sheetData sheetId="21392"/>
      <sheetData sheetId="21393"/>
      <sheetData sheetId="21394"/>
      <sheetData sheetId="21395"/>
      <sheetData sheetId="21396"/>
      <sheetData sheetId="21397"/>
      <sheetData sheetId="21398"/>
      <sheetData sheetId="21399"/>
      <sheetData sheetId="21400"/>
      <sheetData sheetId="21401"/>
      <sheetData sheetId="21402"/>
      <sheetData sheetId="21403"/>
      <sheetData sheetId="21404"/>
      <sheetData sheetId="21405"/>
      <sheetData sheetId="21406"/>
      <sheetData sheetId="21407"/>
      <sheetData sheetId="21408"/>
      <sheetData sheetId="21409"/>
      <sheetData sheetId="21410"/>
      <sheetData sheetId="21411"/>
      <sheetData sheetId="21412"/>
      <sheetData sheetId="21413"/>
      <sheetData sheetId="21414"/>
      <sheetData sheetId="21415"/>
      <sheetData sheetId="21416"/>
      <sheetData sheetId="21417"/>
      <sheetData sheetId="21418"/>
      <sheetData sheetId="21419"/>
      <sheetData sheetId="21420"/>
      <sheetData sheetId="21421"/>
      <sheetData sheetId="21422"/>
      <sheetData sheetId="21423"/>
      <sheetData sheetId="21424"/>
      <sheetData sheetId="21425"/>
      <sheetData sheetId="21426"/>
      <sheetData sheetId="21427"/>
      <sheetData sheetId="21428"/>
      <sheetData sheetId="21429"/>
      <sheetData sheetId="21430"/>
      <sheetData sheetId="21431"/>
      <sheetData sheetId="21432"/>
      <sheetData sheetId="21433"/>
      <sheetData sheetId="21434"/>
      <sheetData sheetId="21435"/>
      <sheetData sheetId="21436"/>
      <sheetData sheetId="21437"/>
      <sheetData sheetId="21438"/>
      <sheetData sheetId="21439"/>
      <sheetData sheetId="21440"/>
      <sheetData sheetId="21441"/>
      <sheetData sheetId="21442"/>
      <sheetData sheetId="21443"/>
      <sheetData sheetId="21444"/>
      <sheetData sheetId="21445"/>
      <sheetData sheetId="21446"/>
      <sheetData sheetId="21447"/>
      <sheetData sheetId="21448"/>
      <sheetData sheetId="21449"/>
      <sheetData sheetId="21450"/>
      <sheetData sheetId="21451"/>
      <sheetData sheetId="21452"/>
      <sheetData sheetId="21453"/>
      <sheetData sheetId="21454"/>
      <sheetData sheetId="21455"/>
      <sheetData sheetId="21456"/>
      <sheetData sheetId="21457"/>
      <sheetData sheetId="21458"/>
      <sheetData sheetId="21459"/>
      <sheetData sheetId="21460"/>
      <sheetData sheetId="21461"/>
      <sheetData sheetId="21462"/>
      <sheetData sheetId="21463"/>
      <sheetData sheetId="21464"/>
      <sheetData sheetId="21465"/>
      <sheetData sheetId="21466"/>
      <sheetData sheetId="21467"/>
      <sheetData sheetId="21468"/>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sheetData sheetId="21588"/>
      <sheetData sheetId="21589"/>
      <sheetData sheetId="21590"/>
      <sheetData sheetId="21591"/>
      <sheetData sheetId="21592"/>
      <sheetData sheetId="21593"/>
      <sheetData sheetId="21594"/>
      <sheetData sheetId="21595"/>
      <sheetData sheetId="21596"/>
      <sheetData sheetId="21597"/>
      <sheetData sheetId="21598"/>
      <sheetData sheetId="21599"/>
      <sheetData sheetId="21600"/>
      <sheetData sheetId="21601"/>
      <sheetData sheetId="21602"/>
      <sheetData sheetId="21603"/>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sheetData sheetId="21630"/>
      <sheetData sheetId="21631"/>
      <sheetData sheetId="21632"/>
      <sheetData sheetId="21633"/>
      <sheetData sheetId="21634"/>
      <sheetData sheetId="21635"/>
      <sheetData sheetId="21636"/>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sheetData sheetId="21668"/>
      <sheetData sheetId="21669"/>
      <sheetData sheetId="21670"/>
      <sheetData sheetId="21671"/>
      <sheetData sheetId="21672"/>
      <sheetData sheetId="21673"/>
      <sheetData sheetId="21674"/>
      <sheetData sheetId="21675"/>
      <sheetData sheetId="21676"/>
      <sheetData sheetId="21677"/>
      <sheetData sheetId="21678"/>
      <sheetData sheetId="21679"/>
      <sheetData sheetId="21680"/>
      <sheetData sheetId="21681"/>
      <sheetData sheetId="21682"/>
      <sheetData sheetId="21683"/>
      <sheetData sheetId="21684"/>
      <sheetData sheetId="21685"/>
      <sheetData sheetId="21686"/>
      <sheetData sheetId="21687"/>
      <sheetData sheetId="21688"/>
      <sheetData sheetId="21689"/>
      <sheetData sheetId="21690"/>
      <sheetData sheetId="21691"/>
      <sheetData sheetId="21692"/>
      <sheetData sheetId="21693"/>
      <sheetData sheetId="21694"/>
      <sheetData sheetId="21695"/>
      <sheetData sheetId="21696"/>
      <sheetData sheetId="21697"/>
      <sheetData sheetId="21698"/>
      <sheetData sheetId="21699"/>
      <sheetData sheetId="21700"/>
      <sheetData sheetId="21701"/>
      <sheetData sheetId="21702"/>
      <sheetData sheetId="21703"/>
      <sheetData sheetId="21704"/>
      <sheetData sheetId="21705"/>
      <sheetData sheetId="21706"/>
      <sheetData sheetId="21707"/>
      <sheetData sheetId="21708"/>
      <sheetData sheetId="21709"/>
      <sheetData sheetId="21710"/>
      <sheetData sheetId="21711"/>
      <sheetData sheetId="21712"/>
      <sheetData sheetId="21713"/>
      <sheetData sheetId="21714"/>
      <sheetData sheetId="21715"/>
      <sheetData sheetId="21716"/>
      <sheetData sheetId="21717"/>
      <sheetData sheetId="21718"/>
      <sheetData sheetId="21719"/>
      <sheetData sheetId="21720"/>
      <sheetData sheetId="21721"/>
      <sheetData sheetId="21722"/>
      <sheetData sheetId="21723"/>
      <sheetData sheetId="21724"/>
      <sheetData sheetId="21725"/>
      <sheetData sheetId="21726"/>
      <sheetData sheetId="21727"/>
      <sheetData sheetId="21728"/>
      <sheetData sheetId="21729"/>
      <sheetData sheetId="21730"/>
      <sheetData sheetId="21731"/>
      <sheetData sheetId="21732"/>
      <sheetData sheetId="21733"/>
      <sheetData sheetId="21734"/>
      <sheetData sheetId="21735"/>
      <sheetData sheetId="21736"/>
      <sheetData sheetId="21737"/>
      <sheetData sheetId="21738"/>
      <sheetData sheetId="21739"/>
      <sheetData sheetId="21740"/>
      <sheetData sheetId="21741"/>
      <sheetData sheetId="21742"/>
      <sheetData sheetId="21743"/>
      <sheetData sheetId="21744"/>
      <sheetData sheetId="21745"/>
      <sheetData sheetId="21746"/>
      <sheetData sheetId="21747"/>
      <sheetData sheetId="21748"/>
      <sheetData sheetId="21749"/>
      <sheetData sheetId="21750"/>
      <sheetData sheetId="21751"/>
      <sheetData sheetId="21752"/>
      <sheetData sheetId="21753"/>
      <sheetData sheetId="21754"/>
      <sheetData sheetId="21755"/>
      <sheetData sheetId="21756"/>
      <sheetData sheetId="21757"/>
      <sheetData sheetId="21758"/>
      <sheetData sheetId="21759"/>
      <sheetData sheetId="21760"/>
      <sheetData sheetId="21761"/>
      <sheetData sheetId="21762"/>
      <sheetData sheetId="21763"/>
      <sheetData sheetId="21764"/>
      <sheetData sheetId="21765"/>
      <sheetData sheetId="21766"/>
      <sheetData sheetId="21767"/>
      <sheetData sheetId="21768"/>
      <sheetData sheetId="21769"/>
      <sheetData sheetId="21770"/>
      <sheetData sheetId="21771"/>
      <sheetData sheetId="21772"/>
      <sheetData sheetId="21773"/>
      <sheetData sheetId="21774"/>
      <sheetData sheetId="21775"/>
      <sheetData sheetId="21776"/>
      <sheetData sheetId="21777"/>
      <sheetData sheetId="21778"/>
      <sheetData sheetId="21779"/>
      <sheetData sheetId="21780"/>
      <sheetData sheetId="21781"/>
      <sheetData sheetId="21782"/>
      <sheetData sheetId="21783"/>
      <sheetData sheetId="21784"/>
      <sheetData sheetId="21785"/>
      <sheetData sheetId="21786"/>
      <sheetData sheetId="21787"/>
      <sheetData sheetId="21788"/>
      <sheetData sheetId="21789"/>
      <sheetData sheetId="21790"/>
      <sheetData sheetId="21791"/>
      <sheetData sheetId="21792"/>
      <sheetData sheetId="21793"/>
      <sheetData sheetId="21794"/>
      <sheetData sheetId="21795"/>
      <sheetData sheetId="21796"/>
      <sheetData sheetId="21797"/>
      <sheetData sheetId="21798"/>
      <sheetData sheetId="21799"/>
      <sheetData sheetId="21800"/>
      <sheetData sheetId="21801"/>
      <sheetData sheetId="21802"/>
      <sheetData sheetId="21803"/>
      <sheetData sheetId="21804"/>
      <sheetData sheetId="21805"/>
      <sheetData sheetId="21806"/>
      <sheetData sheetId="21807"/>
      <sheetData sheetId="21808"/>
      <sheetData sheetId="21809"/>
      <sheetData sheetId="21810"/>
      <sheetData sheetId="21811"/>
      <sheetData sheetId="21812"/>
      <sheetData sheetId="21813"/>
      <sheetData sheetId="21814"/>
      <sheetData sheetId="21815"/>
      <sheetData sheetId="21816"/>
      <sheetData sheetId="21817"/>
      <sheetData sheetId="21818"/>
      <sheetData sheetId="21819"/>
      <sheetData sheetId="21820"/>
      <sheetData sheetId="21821"/>
      <sheetData sheetId="21822"/>
      <sheetData sheetId="21823"/>
      <sheetData sheetId="21824"/>
      <sheetData sheetId="21825"/>
      <sheetData sheetId="21826"/>
      <sheetData sheetId="21827"/>
      <sheetData sheetId="21828"/>
      <sheetData sheetId="21829"/>
      <sheetData sheetId="21830"/>
      <sheetData sheetId="21831"/>
      <sheetData sheetId="21832"/>
      <sheetData sheetId="21833"/>
      <sheetData sheetId="21834"/>
      <sheetData sheetId="21835"/>
      <sheetData sheetId="21836"/>
      <sheetData sheetId="21837"/>
      <sheetData sheetId="21838"/>
      <sheetData sheetId="21839"/>
      <sheetData sheetId="21840"/>
      <sheetData sheetId="21841"/>
      <sheetData sheetId="21842"/>
      <sheetData sheetId="21843"/>
      <sheetData sheetId="21844"/>
      <sheetData sheetId="21845"/>
      <sheetData sheetId="21846"/>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sheetData sheetId="21914"/>
      <sheetData sheetId="21915"/>
      <sheetData sheetId="21916"/>
      <sheetData sheetId="21917"/>
      <sheetData sheetId="21918"/>
      <sheetData sheetId="21919"/>
      <sheetData sheetId="21920"/>
      <sheetData sheetId="21921"/>
      <sheetData sheetId="21922"/>
      <sheetData sheetId="21923"/>
      <sheetData sheetId="21924"/>
      <sheetData sheetId="21925"/>
      <sheetData sheetId="21926"/>
      <sheetData sheetId="21927"/>
      <sheetData sheetId="21928"/>
      <sheetData sheetId="21929"/>
      <sheetData sheetId="21930"/>
      <sheetData sheetId="21931"/>
      <sheetData sheetId="21932"/>
      <sheetData sheetId="21933"/>
      <sheetData sheetId="21934"/>
      <sheetData sheetId="21935"/>
      <sheetData sheetId="21936"/>
      <sheetData sheetId="21937"/>
      <sheetData sheetId="21938"/>
      <sheetData sheetId="21939"/>
      <sheetData sheetId="21940"/>
      <sheetData sheetId="21941"/>
      <sheetData sheetId="21942"/>
      <sheetData sheetId="21943"/>
      <sheetData sheetId="21944"/>
      <sheetData sheetId="21945"/>
      <sheetData sheetId="21946"/>
      <sheetData sheetId="21947"/>
      <sheetData sheetId="21948"/>
      <sheetData sheetId="21949"/>
      <sheetData sheetId="21950"/>
      <sheetData sheetId="21951"/>
      <sheetData sheetId="21952"/>
      <sheetData sheetId="21953"/>
      <sheetData sheetId="21954"/>
      <sheetData sheetId="21955"/>
      <sheetData sheetId="21956"/>
      <sheetData sheetId="21957"/>
      <sheetData sheetId="21958"/>
      <sheetData sheetId="21959"/>
      <sheetData sheetId="21960"/>
      <sheetData sheetId="21961"/>
      <sheetData sheetId="21962"/>
      <sheetData sheetId="21963"/>
      <sheetData sheetId="21964"/>
      <sheetData sheetId="21965"/>
      <sheetData sheetId="21966"/>
      <sheetData sheetId="21967"/>
      <sheetData sheetId="21968"/>
      <sheetData sheetId="21969"/>
      <sheetData sheetId="21970"/>
      <sheetData sheetId="21971"/>
      <sheetData sheetId="21972"/>
      <sheetData sheetId="21973"/>
      <sheetData sheetId="21974"/>
      <sheetData sheetId="21975"/>
      <sheetData sheetId="21976"/>
      <sheetData sheetId="21977"/>
      <sheetData sheetId="21978"/>
      <sheetData sheetId="21979"/>
      <sheetData sheetId="21980"/>
      <sheetData sheetId="21981"/>
      <sheetData sheetId="21982"/>
      <sheetData sheetId="21983"/>
      <sheetData sheetId="21984"/>
      <sheetData sheetId="21985"/>
      <sheetData sheetId="21986"/>
      <sheetData sheetId="21987"/>
      <sheetData sheetId="21988"/>
      <sheetData sheetId="21989"/>
      <sheetData sheetId="21990"/>
      <sheetData sheetId="21991"/>
      <sheetData sheetId="21992"/>
      <sheetData sheetId="21993"/>
      <sheetData sheetId="21994"/>
      <sheetData sheetId="21995"/>
      <sheetData sheetId="21996"/>
      <sheetData sheetId="21997"/>
      <sheetData sheetId="21998"/>
      <sheetData sheetId="21999"/>
      <sheetData sheetId="22000"/>
      <sheetData sheetId="22001"/>
      <sheetData sheetId="22002"/>
      <sheetData sheetId="22003"/>
      <sheetData sheetId="22004"/>
      <sheetData sheetId="22005"/>
      <sheetData sheetId="22006"/>
      <sheetData sheetId="22007"/>
      <sheetData sheetId="22008"/>
      <sheetData sheetId="22009"/>
      <sheetData sheetId="22010"/>
      <sheetData sheetId="22011"/>
      <sheetData sheetId="22012"/>
      <sheetData sheetId="22013"/>
      <sheetData sheetId="22014"/>
      <sheetData sheetId="22015"/>
      <sheetData sheetId="22016"/>
      <sheetData sheetId="22017"/>
      <sheetData sheetId="22018"/>
      <sheetData sheetId="22019"/>
      <sheetData sheetId="22020"/>
      <sheetData sheetId="22021"/>
      <sheetData sheetId="22022"/>
      <sheetData sheetId="22023"/>
      <sheetData sheetId="22024"/>
      <sheetData sheetId="22025"/>
      <sheetData sheetId="22026"/>
      <sheetData sheetId="22027"/>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sheetData sheetId="22073"/>
      <sheetData sheetId="22074"/>
      <sheetData sheetId="22075"/>
      <sheetData sheetId="22076"/>
      <sheetData sheetId="22077"/>
      <sheetData sheetId="22078"/>
      <sheetData sheetId="22079"/>
      <sheetData sheetId="22080"/>
      <sheetData sheetId="22081"/>
      <sheetData sheetId="22082"/>
      <sheetData sheetId="22083"/>
      <sheetData sheetId="22084"/>
      <sheetData sheetId="22085"/>
      <sheetData sheetId="22086"/>
      <sheetData sheetId="22087"/>
      <sheetData sheetId="22088"/>
      <sheetData sheetId="22089"/>
      <sheetData sheetId="22090"/>
      <sheetData sheetId="22091"/>
      <sheetData sheetId="22092"/>
      <sheetData sheetId="22093"/>
      <sheetData sheetId="22094"/>
      <sheetData sheetId="22095"/>
      <sheetData sheetId="22096"/>
      <sheetData sheetId="22097"/>
      <sheetData sheetId="22098"/>
      <sheetData sheetId="22099"/>
      <sheetData sheetId="22100"/>
      <sheetData sheetId="22101"/>
      <sheetData sheetId="22102"/>
      <sheetData sheetId="22103"/>
      <sheetData sheetId="22104"/>
      <sheetData sheetId="22105"/>
      <sheetData sheetId="22106"/>
      <sheetData sheetId="22107"/>
      <sheetData sheetId="22108"/>
      <sheetData sheetId="22109"/>
      <sheetData sheetId="22110"/>
      <sheetData sheetId="22111"/>
      <sheetData sheetId="22112"/>
      <sheetData sheetId="22113"/>
      <sheetData sheetId="22114"/>
      <sheetData sheetId="22115"/>
      <sheetData sheetId="22116"/>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sheetData sheetId="22133"/>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sheetData sheetId="22147"/>
      <sheetData sheetId="22148"/>
      <sheetData sheetId="22149"/>
      <sheetData sheetId="22150"/>
      <sheetData sheetId="22151"/>
      <sheetData sheetId="22152"/>
      <sheetData sheetId="22153"/>
      <sheetData sheetId="22154"/>
      <sheetData sheetId="22155"/>
      <sheetData sheetId="22156"/>
      <sheetData sheetId="22157"/>
      <sheetData sheetId="22158"/>
      <sheetData sheetId="22159"/>
      <sheetData sheetId="22160"/>
      <sheetData sheetId="22161"/>
      <sheetData sheetId="22162"/>
      <sheetData sheetId="22163"/>
      <sheetData sheetId="22164"/>
      <sheetData sheetId="22165"/>
      <sheetData sheetId="22166"/>
      <sheetData sheetId="22167"/>
      <sheetData sheetId="22168"/>
      <sheetData sheetId="22169"/>
      <sheetData sheetId="22170"/>
      <sheetData sheetId="22171"/>
      <sheetData sheetId="22172"/>
      <sheetData sheetId="22173"/>
      <sheetData sheetId="22174"/>
      <sheetData sheetId="22175"/>
      <sheetData sheetId="22176"/>
      <sheetData sheetId="22177"/>
      <sheetData sheetId="22178"/>
      <sheetData sheetId="22179"/>
      <sheetData sheetId="22180"/>
      <sheetData sheetId="22181"/>
      <sheetData sheetId="22182"/>
      <sheetData sheetId="22183"/>
      <sheetData sheetId="22184"/>
      <sheetData sheetId="22185"/>
      <sheetData sheetId="22186"/>
      <sheetData sheetId="22187"/>
      <sheetData sheetId="22188"/>
      <sheetData sheetId="22189"/>
      <sheetData sheetId="22190"/>
      <sheetData sheetId="22191"/>
      <sheetData sheetId="22192"/>
      <sheetData sheetId="22193"/>
      <sheetData sheetId="22194"/>
      <sheetData sheetId="22195"/>
      <sheetData sheetId="22196"/>
      <sheetData sheetId="22197"/>
      <sheetData sheetId="22198"/>
      <sheetData sheetId="22199"/>
      <sheetData sheetId="22200"/>
      <sheetData sheetId="22201"/>
      <sheetData sheetId="22202"/>
      <sheetData sheetId="22203"/>
      <sheetData sheetId="22204"/>
      <sheetData sheetId="22205"/>
      <sheetData sheetId="22206"/>
      <sheetData sheetId="22207"/>
      <sheetData sheetId="22208"/>
      <sheetData sheetId="22209"/>
      <sheetData sheetId="22210"/>
      <sheetData sheetId="22211"/>
      <sheetData sheetId="22212"/>
      <sheetData sheetId="22213"/>
      <sheetData sheetId="22214"/>
      <sheetData sheetId="22215"/>
      <sheetData sheetId="22216"/>
      <sheetData sheetId="22217"/>
      <sheetData sheetId="22218"/>
      <sheetData sheetId="22219"/>
      <sheetData sheetId="22220"/>
      <sheetData sheetId="22221"/>
      <sheetData sheetId="22222"/>
      <sheetData sheetId="22223"/>
      <sheetData sheetId="22224"/>
      <sheetData sheetId="22225"/>
      <sheetData sheetId="22226"/>
      <sheetData sheetId="22227"/>
      <sheetData sheetId="22228"/>
      <sheetData sheetId="22229"/>
      <sheetData sheetId="22230"/>
      <sheetData sheetId="22231"/>
      <sheetData sheetId="22232"/>
      <sheetData sheetId="22233"/>
      <sheetData sheetId="22234"/>
      <sheetData sheetId="22235"/>
      <sheetData sheetId="22236"/>
      <sheetData sheetId="22237"/>
      <sheetData sheetId="22238"/>
      <sheetData sheetId="22239"/>
      <sheetData sheetId="22240"/>
      <sheetData sheetId="22241"/>
      <sheetData sheetId="22242"/>
      <sheetData sheetId="22243"/>
      <sheetData sheetId="22244"/>
      <sheetData sheetId="22245"/>
      <sheetData sheetId="22246"/>
      <sheetData sheetId="22247"/>
      <sheetData sheetId="22248"/>
      <sheetData sheetId="22249"/>
      <sheetData sheetId="22250"/>
      <sheetData sheetId="22251"/>
      <sheetData sheetId="22252"/>
      <sheetData sheetId="22253"/>
      <sheetData sheetId="22254"/>
      <sheetData sheetId="22255"/>
      <sheetData sheetId="22256"/>
      <sheetData sheetId="22257"/>
      <sheetData sheetId="22258"/>
      <sheetData sheetId="22259"/>
      <sheetData sheetId="22260"/>
      <sheetData sheetId="22261"/>
      <sheetData sheetId="22262"/>
      <sheetData sheetId="22263"/>
      <sheetData sheetId="22264"/>
      <sheetData sheetId="22265"/>
      <sheetData sheetId="22266"/>
      <sheetData sheetId="22267"/>
      <sheetData sheetId="22268"/>
      <sheetData sheetId="22269"/>
      <sheetData sheetId="22270"/>
      <sheetData sheetId="22271"/>
      <sheetData sheetId="22272"/>
      <sheetData sheetId="22273"/>
      <sheetData sheetId="22274"/>
      <sheetData sheetId="22275"/>
      <sheetData sheetId="22276"/>
      <sheetData sheetId="22277"/>
      <sheetData sheetId="22278"/>
      <sheetData sheetId="22279"/>
      <sheetData sheetId="22280"/>
      <sheetData sheetId="22281"/>
      <sheetData sheetId="22282"/>
      <sheetData sheetId="22283"/>
      <sheetData sheetId="22284"/>
      <sheetData sheetId="22285"/>
      <sheetData sheetId="22286"/>
      <sheetData sheetId="22287"/>
      <sheetData sheetId="22288"/>
      <sheetData sheetId="22289"/>
      <sheetData sheetId="22290"/>
      <sheetData sheetId="22291"/>
      <sheetData sheetId="22292"/>
      <sheetData sheetId="22293"/>
      <sheetData sheetId="22294"/>
      <sheetData sheetId="22295"/>
      <sheetData sheetId="22296"/>
      <sheetData sheetId="22297"/>
      <sheetData sheetId="22298"/>
      <sheetData sheetId="22299"/>
      <sheetData sheetId="22300"/>
      <sheetData sheetId="22301"/>
      <sheetData sheetId="22302"/>
      <sheetData sheetId="22303"/>
      <sheetData sheetId="22304"/>
      <sheetData sheetId="22305"/>
      <sheetData sheetId="22306"/>
      <sheetData sheetId="22307"/>
      <sheetData sheetId="22308"/>
      <sheetData sheetId="22309"/>
      <sheetData sheetId="22310"/>
      <sheetData sheetId="22311"/>
      <sheetData sheetId="22312"/>
      <sheetData sheetId="22313"/>
      <sheetData sheetId="22314"/>
      <sheetData sheetId="22315"/>
      <sheetData sheetId="22316"/>
      <sheetData sheetId="22317"/>
      <sheetData sheetId="22318"/>
      <sheetData sheetId="22319"/>
      <sheetData sheetId="22320"/>
      <sheetData sheetId="22321"/>
      <sheetData sheetId="22322"/>
      <sheetData sheetId="22323"/>
      <sheetData sheetId="22324"/>
      <sheetData sheetId="22325"/>
      <sheetData sheetId="22326"/>
      <sheetData sheetId="22327"/>
      <sheetData sheetId="22328"/>
      <sheetData sheetId="22329"/>
      <sheetData sheetId="22330"/>
      <sheetData sheetId="22331"/>
      <sheetData sheetId="22332"/>
      <sheetData sheetId="22333"/>
      <sheetData sheetId="22334"/>
      <sheetData sheetId="22335"/>
      <sheetData sheetId="22336"/>
      <sheetData sheetId="22337"/>
      <sheetData sheetId="22338"/>
      <sheetData sheetId="22339"/>
      <sheetData sheetId="22340"/>
      <sheetData sheetId="22341"/>
      <sheetData sheetId="22342"/>
      <sheetData sheetId="22343"/>
      <sheetData sheetId="22344"/>
      <sheetData sheetId="22345"/>
      <sheetData sheetId="22346"/>
      <sheetData sheetId="22347"/>
      <sheetData sheetId="22348"/>
      <sheetData sheetId="22349"/>
      <sheetData sheetId="22350"/>
      <sheetData sheetId="22351"/>
      <sheetData sheetId="22352"/>
      <sheetData sheetId="22353"/>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sheetData sheetId="22380"/>
      <sheetData sheetId="22381"/>
      <sheetData sheetId="22382"/>
      <sheetData sheetId="22383"/>
      <sheetData sheetId="22384"/>
      <sheetData sheetId="22385"/>
      <sheetData sheetId="22386"/>
      <sheetData sheetId="22387"/>
      <sheetData sheetId="22388"/>
      <sheetData sheetId="22389"/>
      <sheetData sheetId="22390"/>
      <sheetData sheetId="22391"/>
      <sheetData sheetId="22392"/>
      <sheetData sheetId="22393"/>
      <sheetData sheetId="22394"/>
      <sheetData sheetId="22395"/>
      <sheetData sheetId="22396"/>
      <sheetData sheetId="22397"/>
      <sheetData sheetId="22398"/>
      <sheetData sheetId="22399"/>
      <sheetData sheetId="22400"/>
      <sheetData sheetId="22401"/>
      <sheetData sheetId="22402"/>
      <sheetData sheetId="22403"/>
      <sheetData sheetId="22404"/>
      <sheetData sheetId="22405"/>
      <sheetData sheetId="22406"/>
      <sheetData sheetId="22407"/>
      <sheetData sheetId="22408"/>
      <sheetData sheetId="22409"/>
      <sheetData sheetId="22410"/>
      <sheetData sheetId="22411"/>
      <sheetData sheetId="22412"/>
      <sheetData sheetId="22413"/>
      <sheetData sheetId="22414"/>
      <sheetData sheetId="22415"/>
      <sheetData sheetId="22416"/>
      <sheetData sheetId="22417"/>
      <sheetData sheetId="22418"/>
      <sheetData sheetId="22419"/>
      <sheetData sheetId="22420"/>
      <sheetData sheetId="22421"/>
      <sheetData sheetId="22422"/>
      <sheetData sheetId="22423"/>
      <sheetData sheetId="22424"/>
      <sheetData sheetId="22425"/>
      <sheetData sheetId="22426"/>
      <sheetData sheetId="22427"/>
      <sheetData sheetId="22428"/>
      <sheetData sheetId="22429"/>
      <sheetData sheetId="22430"/>
      <sheetData sheetId="22431"/>
      <sheetData sheetId="22432"/>
      <sheetData sheetId="22433"/>
      <sheetData sheetId="22434"/>
      <sheetData sheetId="22435"/>
      <sheetData sheetId="22436"/>
      <sheetData sheetId="22437"/>
      <sheetData sheetId="22438"/>
      <sheetData sheetId="22439"/>
      <sheetData sheetId="22440"/>
      <sheetData sheetId="22441"/>
      <sheetData sheetId="22442"/>
      <sheetData sheetId="22443"/>
      <sheetData sheetId="22444"/>
      <sheetData sheetId="22445"/>
      <sheetData sheetId="22446"/>
      <sheetData sheetId="22447"/>
      <sheetData sheetId="22448"/>
      <sheetData sheetId="22449"/>
      <sheetData sheetId="22450"/>
      <sheetData sheetId="22451"/>
      <sheetData sheetId="22452"/>
      <sheetData sheetId="22453"/>
      <sheetData sheetId="22454"/>
      <sheetData sheetId="22455"/>
      <sheetData sheetId="22456"/>
      <sheetData sheetId="22457"/>
      <sheetData sheetId="22458"/>
      <sheetData sheetId="22459"/>
      <sheetData sheetId="22460"/>
      <sheetData sheetId="22461"/>
      <sheetData sheetId="22462"/>
      <sheetData sheetId="22463"/>
      <sheetData sheetId="22464"/>
      <sheetData sheetId="22465"/>
      <sheetData sheetId="22466"/>
      <sheetData sheetId="22467"/>
      <sheetData sheetId="22468"/>
      <sheetData sheetId="22469"/>
      <sheetData sheetId="22470"/>
      <sheetData sheetId="22471"/>
      <sheetData sheetId="22472"/>
      <sheetData sheetId="22473"/>
      <sheetData sheetId="22474"/>
      <sheetData sheetId="22475"/>
      <sheetData sheetId="22476"/>
      <sheetData sheetId="22477"/>
      <sheetData sheetId="22478"/>
      <sheetData sheetId="22479"/>
      <sheetData sheetId="22480"/>
      <sheetData sheetId="22481"/>
      <sheetData sheetId="22482"/>
      <sheetData sheetId="22483"/>
      <sheetData sheetId="22484"/>
      <sheetData sheetId="22485"/>
      <sheetData sheetId="22486"/>
      <sheetData sheetId="22487"/>
      <sheetData sheetId="22488"/>
      <sheetData sheetId="22489"/>
      <sheetData sheetId="22490"/>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sheetData sheetId="22564"/>
      <sheetData sheetId="22565"/>
      <sheetData sheetId="22566"/>
      <sheetData sheetId="22567"/>
      <sheetData sheetId="22568"/>
      <sheetData sheetId="22569"/>
      <sheetData sheetId="22570"/>
      <sheetData sheetId="22571"/>
      <sheetData sheetId="22572"/>
      <sheetData sheetId="22573"/>
      <sheetData sheetId="22574"/>
      <sheetData sheetId="22575"/>
      <sheetData sheetId="22576"/>
      <sheetData sheetId="22577"/>
      <sheetData sheetId="22578"/>
      <sheetData sheetId="22579"/>
      <sheetData sheetId="22580"/>
      <sheetData sheetId="22581"/>
      <sheetData sheetId="22582"/>
      <sheetData sheetId="22583"/>
      <sheetData sheetId="22584"/>
      <sheetData sheetId="22585"/>
      <sheetData sheetId="22586"/>
      <sheetData sheetId="22587"/>
      <sheetData sheetId="22588"/>
      <sheetData sheetId="22589"/>
      <sheetData sheetId="22590"/>
      <sheetData sheetId="22591"/>
      <sheetData sheetId="22592"/>
      <sheetData sheetId="22593"/>
      <sheetData sheetId="22594"/>
      <sheetData sheetId="22595"/>
      <sheetData sheetId="22596"/>
      <sheetData sheetId="22597"/>
      <sheetData sheetId="22598"/>
      <sheetData sheetId="22599"/>
      <sheetData sheetId="22600"/>
      <sheetData sheetId="22601"/>
      <sheetData sheetId="22602"/>
      <sheetData sheetId="22603"/>
      <sheetData sheetId="22604"/>
      <sheetData sheetId="22605"/>
      <sheetData sheetId="22606"/>
      <sheetData sheetId="22607"/>
      <sheetData sheetId="22608"/>
      <sheetData sheetId="22609"/>
      <sheetData sheetId="22610"/>
      <sheetData sheetId="22611"/>
      <sheetData sheetId="22612"/>
      <sheetData sheetId="22613"/>
      <sheetData sheetId="22614"/>
      <sheetData sheetId="22615"/>
      <sheetData sheetId="22616"/>
      <sheetData sheetId="22617"/>
      <sheetData sheetId="22618"/>
      <sheetData sheetId="22619"/>
      <sheetData sheetId="22620"/>
      <sheetData sheetId="22621"/>
      <sheetData sheetId="22622"/>
      <sheetData sheetId="22623"/>
      <sheetData sheetId="22624"/>
      <sheetData sheetId="22625"/>
      <sheetData sheetId="22626"/>
      <sheetData sheetId="22627"/>
      <sheetData sheetId="22628"/>
      <sheetData sheetId="22629"/>
      <sheetData sheetId="22630"/>
      <sheetData sheetId="22631"/>
      <sheetData sheetId="22632"/>
      <sheetData sheetId="22633"/>
      <sheetData sheetId="22634"/>
      <sheetData sheetId="22635"/>
      <sheetData sheetId="22636"/>
      <sheetData sheetId="22637"/>
      <sheetData sheetId="22638"/>
      <sheetData sheetId="22639"/>
      <sheetData sheetId="22640"/>
      <sheetData sheetId="22641"/>
      <sheetData sheetId="22642"/>
      <sheetData sheetId="22643"/>
      <sheetData sheetId="22644"/>
      <sheetData sheetId="22645"/>
      <sheetData sheetId="22646"/>
      <sheetData sheetId="22647"/>
      <sheetData sheetId="22648"/>
      <sheetData sheetId="22649"/>
      <sheetData sheetId="22650"/>
      <sheetData sheetId="22651"/>
      <sheetData sheetId="22652"/>
      <sheetData sheetId="22653"/>
      <sheetData sheetId="22654"/>
      <sheetData sheetId="22655"/>
      <sheetData sheetId="22656"/>
      <sheetData sheetId="22657"/>
      <sheetData sheetId="22658"/>
      <sheetData sheetId="22659"/>
      <sheetData sheetId="22660"/>
      <sheetData sheetId="22661"/>
      <sheetData sheetId="22662"/>
      <sheetData sheetId="22663"/>
      <sheetData sheetId="22664"/>
      <sheetData sheetId="22665"/>
      <sheetData sheetId="22666"/>
      <sheetData sheetId="22667"/>
      <sheetData sheetId="22668"/>
      <sheetData sheetId="22669"/>
      <sheetData sheetId="22670"/>
      <sheetData sheetId="22671"/>
      <sheetData sheetId="22672"/>
      <sheetData sheetId="22673"/>
      <sheetData sheetId="22674"/>
      <sheetData sheetId="22675"/>
      <sheetData sheetId="22676"/>
      <sheetData sheetId="22677"/>
      <sheetData sheetId="22678"/>
      <sheetData sheetId="22679"/>
      <sheetData sheetId="22680"/>
      <sheetData sheetId="22681"/>
      <sheetData sheetId="22682"/>
      <sheetData sheetId="22683"/>
      <sheetData sheetId="22684"/>
      <sheetData sheetId="22685"/>
      <sheetData sheetId="22686"/>
      <sheetData sheetId="22687"/>
      <sheetData sheetId="22688"/>
      <sheetData sheetId="22689"/>
      <sheetData sheetId="22690"/>
      <sheetData sheetId="22691"/>
      <sheetData sheetId="22692"/>
      <sheetData sheetId="22693"/>
      <sheetData sheetId="22694"/>
      <sheetData sheetId="22695"/>
      <sheetData sheetId="22696"/>
      <sheetData sheetId="22697"/>
      <sheetData sheetId="22698"/>
      <sheetData sheetId="22699"/>
      <sheetData sheetId="22700"/>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sheetData sheetId="22738"/>
      <sheetData sheetId="22739"/>
      <sheetData sheetId="22740"/>
      <sheetData sheetId="22741"/>
      <sheetData sheetId="22742"/>
      <sheetData sheetId="22743"/>
      <sheetData sheetId="22744"/>
      <sheetData sheetId="22745"/>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sheetData sheetId="22760"/>
      <sheetData sheetId="22761"/>
      <sheetData sheetId="22762"/>
      <sheetData sheetId="22763"/>
      <sheetData sheetId="22764"/>
      <sheetData sheetId="22765"/>
      <sheetData sheetId="22766"/>
      <sheetData sheetId="22767"/>
      <sheetData sheetId="22768"/>
      <sheetData sheetId="22769"/>
      <sheetData sheetId="22770"/>
      <sheetData sheetId="22771"/>
      <sheetData sheetId="22772"/>
      <sheetData sheetId="22773"/>
      <sheetData sheetId="22774"/>
      <sheetData sheetId="22775"/>
      <sheetData sheetId="22776"/>
      <sheetData sheetId="22777"/>
      <sheetData sheetId="22778"/>
      <sheetData sheetId="22779"/>
      <sheetData sheetId="22780"/>
      <sheetData sheetId="22781"/>
      <sheetData sheetId="22782"/>
      <sheetData sheetId="22783"/>
      <sheetData sheetId="22784"/>
      <sheetData sheetId="22785"/>
      <sheetData sheetId="22786"/>
      <sheetData sheetId="22787"/>
      <sheetData sheetId="22788"/>
      <sheetData sheetId="22789"/>
      <sheetData sheetId="22790"/>
      <sheetData sheetId="22791"/>
      <sheetData sheetId="22792"/>
      <sheetData sheetId="22793"/>
      <sheetData sheetId="22794"/>
      <sheetData sheetId="22795"/>
      <sheetData sheetId="22796"/>
      <sheetData sheetId="22797"/>
      <sheetData sheetId="22798"/>
      <sheetData sheetId="22799"/>
      <sheetData sheetId="22800"/>
      <sheetData sheetId="22801"/>
      <sheetData sheetId="22802"/>
      <sheetData sheetId="22803"/>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sheetData sheetId="22824"/>
      <sheetData sheetId="22825"/>
      <sheetData sheetId="22826"/>
      <sheetData sheetId="22827"/>
      <sheetData sheetId="22828"/>
      <sheetData sheetId="22829"/>
      <sheetData sheetId="22830"/>
      <sheetData sheetId="22831"/>
      <sheetData sheetId="22832"/>
      <sheetData sheetId="22833"/>
      <sheetData sheetId="22834"/>
      <sheetData sheetId="22835"/>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sheetData sheetId="22856"/>
      <sheetData sheetId="22857"/>
      <sheetData sheetId="22858"/>
      <sheetData sheetId="22859"/>
      <sheetData sheetId="22860"/>
      <sheetData sheetId="22861"/>
      <sheetData sheetId="22862"/>
      <sheetData sheetId="22863"/>
      <sheetData sheetId="22864"/>
      <sheetData sheetId="22865"/>
      <sheetData sheetId="22866"/>
      <sheetData sheetId="22867"/>
      <sheetData sheetId="22868"/>
      <sheetData sheetId="22869"/>
      <sheetData sheetId="22870"/>
      <sheetData sheetId="22871"/>
      <sheetData sheetId="22872"/>
      <sheetData sheetId="22873"/>
      <sheetData sheetId="22874"/>
      <sheetData sheetId="22875"/>
      <sheetData sheetId="22876"/>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sheetData sheetId="22907"/>
      <sheetData sheetId="22908"/>
      <sheetData sheetId="22909"/>
      <sheetData sheetId="22910"/>
      <sheetData sheetId="22911"/>
      <sheetData sheetId="22912"/>
      <sheetData sheetId="22913"/>
      <sheetData sheetId="22914"/>
      <sheetData sheetId="22915"/>
      <sheetData sheetId="22916"/>
      <sheetData sheetId="22917"/>
      <sheetData sheetId="22918"/>
      <sheetData sheetId="22919"/>
      <sheetData sheetId="22920"/>
      <sheetData sheetId="22921"/>
      <sheetData sheetId="22922"/>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sheetData sheetId="22970"/>
      <sheetData sheetId="22971"/>
      <sheetData sheetId="22972"/>
      <sheetData sheetId="22973"/>
      <sheetData sheetId="22974"/>
      <sheetData sheetId="22975"/>
      <sheetData sheetId="22976"/>
      <sheetData sheetId="22977"/>
      <sheetData sheetId="22978"/>
      <sheetData sheetId="22979"/>
      <sheetData sheetId="22980"/>
      <sheetData sheetId="22981"/>
      <sheetData sheetId="22982"/>
      <sheetData sheetId="22983"/>
      <sheetData sheetId="22984"/>
      <sheetData sheetId="22985"/>
      <sheetData sheetId="22986"/>
      <sheetData sheetId="22987"/>
      <sheetData sheetId="22988"/>
      <sheetData sheetId="22989"/>
      <sheetData sheetId="22990"/>
      <sheetData sheetId="22991"/>
      <sheetData sheetId="22992"/>
      <sheetData sheetId="22993"/>
      <sheetData sheetId="22994"/>
      <sheetData sheetId="22995"/>
      <sheetData sheetId="22996"/>
      <sheetData sheetId="22997"/>
      <sheetData sheetId="22998"/>
      <sheetData sheetId="22999"/>
      <sheetData sheetId="23000"/>
      <sheetData sheetId="23001"/>
      <sheetData sheetId="23002"/>
      <sheetData sheetId="23003"/>
      <sheetData sheetId="23004"/>
      <sheetData sheetId="23005"/>
      <sheetData sheetId="23006"/>
      <sheetData sheetId="23007"/>
      <sheetData sheetId="23008"/>
      <sheetData sheetId="23009"/>
      <sheetData sheetId="23010"/>
      <sheetData sheetId="23011"/>
      <sheetData sheetId="23012"/>
      <sheetData sheetId="23013"/>
      <sheetData sheetId="23014"/>
      <sheetData sheetId="23015"/>
      <sheetData sheetId="23016"/>
      <sheetData sheetId="23017"/>
      <sheetData sheetId="23018"/>
      <sheetData sheetId="23019"/>
      <sheetData sheetId="23020"/>
      <sheetData sheetId="23021"/>
      <sheetData sheetId="23022"/>
      <sheetData sheetId="23023"/>
      <sheetData sheetId="23024"/>
      <sheetData sheetId="23025"/>
      <sheetData sheetId="23026"/>
      <sheetData sheetId="23027"/>
      <sheetData sheetId="23028"/>
      <sheetData sheetId="23029"/>
      <sheetData sheetId="23030"/>
      <sheetData sheetId="23031"/>
      <sheetData sheetId="23032"/>
      <sheetData sheetId="23033"/>
      <sheetData sheetId="23034"/>
      <sheetData sheetId="23035"/>
      <sheetData sheetId="23036"/>
      <sheetData sheetId="23037"/>
      <sheetData sheetId="23038"/>
      <sheetData sheetId="23039"/>
      <sheetData sheetId="23040"/>
      <sheetData sheetId="23041"/>
      <sheetData sheetId="23042"/>
      <sheetData sheetId="23043"/>
      <sheetData sheetId="23044"/>
      <sheetData sheetId="23045"/>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sheetData sheetId="23100"/>
      <sheetData sheetId="23101"/>
      <sheetData sheetId="23102"/>
      <sheetData sheetId="23103"/>
      <sheetData sheetId="23104"/>
      <sheetData sheetId="23105"/>
      <sheetData sheetId="23106"/>
      <sheetData sheetId="23107"/>
      <sheetData sheetId="23108"/>
      <sheetData sheetId="23109"/>
      <sheetData sheetId="23110"/>
      <sheetData sheetId="23111"/>
      <sheetData sheetId="23112"/>
      <sheetData sheetId="23113"/>
      <sheetData sheetId="23114"/>
      <sheetData sheetId="23115"/>
      <sheetData sheetId="23116"/>
      <sheetData sheetId="23117"/>
      <sheetData sheetId="23118"/>
      <sheetData sheetId="23119"/>
      <sheetData sheetId="23120"/>
      <sheetData sheetId="23121"/>
      <sheetData sheetId="23122"/>
      <sheetData sheetId="23123"/>
      <sheetData sheetId="23124"/>
      <sheetData sheetId="23125"/>
      <sheetData sheetId="23126"/>
      <sheetData sheetId="23127"/>
      <sheetData sheetId="23128"/>
      <sheetData sheetId="23129"/>
      <sheetData sheetId="23130"/>
      <sheetData sheetId="23131"/>
      <sheetData sheetId="23132"/>
      <sheetData sheetId="23133"/>
      <sheetData sheetId="23134"/>
      <sheetData sheetId="23135"/>
      <sheetData sheetId="23136"/>
      <sheetData sheetId="23137"/>
      <sheetData sheetId="23138"/>
      <sheetData sheetId="23139"/>
      <sheetData sheetId="23140"/>
      <sheetData sheetId="23141"/>
      <sheetData sheetId="23142"/>
      <sheetData sheetId="23143"/>
      <sheetData sheetId="23144"/>
      <sheetData sheetId="23145"/>
      <sheetData sheetId="23146"/>
      <sheetData sheetId="23147"/>
      <sheetData sheetId="23148"/>
      <sheetData sheetId="23149"/>
      <sheetData sheetId="23150"/>
      <sheetData sheetId="23151"/>
      <sheetData sheetId="23152"/>
      <sheetData sheetId="23153"/>
      <sheetData sheetId="23154"/>
      <sheetData sheetId="23155"/>
      <sheetData sheetId="23156"/>
      <sheetData sheetId="23157"/>
      <sheetData sheetId="23158"/>
      <sheetData sheetId="23159"/>
      <sheetData sheetId="23160"/>
      <sheetData sheetId="23161"/>
      <sheetData sheetId="23162"/>
      <sheetData sheetId="23163"/>
      <sheetData sheetId="23164"/>
      <sheetData sheetId="23165"/>
      <sheetData sheetId="23166"/>
      <sheetData sheetId="23167"/>
      <sheetData sheetId="23168"/>
      <sheetData sheetId="23169"/>
      <sheetData sheetId="23170"/>
      <sheetData sheetId="23171"/>
      <sheetData sheetId="23172"/>
      <sheetData sheetId="23173"/>
      <sheetData sheetId="23174"/>
      <sheetData sheetId="23175"/>
      <sheetData sheetId="23176"/>
      <sheetData sheetId="23177"/>
      <sheetData sheetId="23178"/>
      <sheetData sheetId="23179"/>
      <sheetData sheetId="23180"/>
      <sheetData sheetId="23181"/>
      <sheetData sheetId="23182"/>
      <sheetData sheetId="23183"/>
      <sheetData sheetId="23184"/>
      <sheetData sheetId="23185"/>
      <sheetData sheetId="23186"/>
      <sheetData sheetId="23187"/>
      <sheetData sheetId="23188"/>
      <sheetData sheetId="23189"/>
      <sheetData sheetId="23190"/>
      <sheetData sheetId="23191"/>
      <sheetData sheetId="23192"/>
      <sheetData sheetId="23193"/>
      <sheetData sheetId="23194"/>
      <sheetData sheetId="23195"/>
      <sheetData sheetId="23196"/>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sheetData sheetId="23233"/>
      <sheetData sheetId="23234"/>
      <sheetData sheetId="23235"/>
      <sheetData sheetId="23236"/>
      <sheetData sheetId="23237"/>
      <sheetData sheetId="23238"/>
      <sheetData sheetId="23239"/>
      <sheetData sheetId="23240"/>
      <sheetData sheetId="23241"/>
      <sheetData sheetId="23242"/>
      <sheetData sheetId="23243"/>
      <sheetData sheetId="23244"/>
      <sheetData sheetId="23245"/>
      <sheetData sheetId="23246"/>
      <sheetData sheetId="23247"/>
      <sheetData sheetId="23248"/>
      <sheetData sheetId="23249"/>
      <sheetData sheetId="23250"/>
      <sheetData sheetId="23251"/>
      <sheetData sheetId="23252"/>
      <sheetData sheetId="23253"/>
      <sheetData sheetId="23254"/>
      <sheetData sheetId="23255"/>
      <sheetData sheetId="23256"/>
      <sheetData sheetId="23257"/>
      <sheetData sheetId="23258"/>
      <sheetData sheetId="23259"/>
      <sheetData sheetId="23260"/>
      <sheetData sheetId="23261"/>
      <sheetData sheetId="23262"/>
      <sheetData sheetId="23263"/>
      <sheetData sheetId="23264"/>
      <sheetData sheetId="23265"/>
      <sheetData sheetId="23266"/>
      <sheetData sheetId="23267"/>
      <sheetData sheetId="23268"/>
      <sheetData sheetId="23269"/>
      <sheetData sheetId="23270"/>
      <sheetData sheetId="23271"/>
      <sheetData sheetId="23272"/>
      <sheetData sheetId="23273"/>
      <sheetData sheetId="23274"/>
      <sheetData sheetId="23275"/>
      <sheetData sheetId="23276"/>
      <sheetData sheetId="23277"/>
      <sheetData sheetId="23278"/>
      <sheetData sheetId="23279"/>
      <sheetData sheetId="23280"/>
      <sheetData sheetId="23281"/>
      <sheetData sheetId="23282"/>
      <sheetData sheetId="23283"/>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sheetData sheetId="23306"/>
      <sheetData sheetId="23307"/>
      <sheetData sheetId="23308"/>
      <sheetData sheetId="23309"/>
      <sheetData sheetId="23310"/>
      <sheetData sheetId="23311"/>
      <sheetData sheetId="23312"/>
      <sheetData sheetId="23313"/>
      <sheetData sheetId="23314"/>
      <sheetData sheetId="23315"/>
      <sheetData sheetId="23316"/>
      <sheetData sheetId="23317"/>
      <sheetData sheetId="23318"/>
      <sheetData sheetId="23319"/>
      <sheetData sheetId="23320"/>
      <sheetData sheetId="23321"/>
      <sheetData sheetId="23322"/>
      <sheetData sheetId="23323"/>
      <sheetData sheetId="23324"/>
      <sheetData sheetId="23325"/>
      <sheetData sheetId="23326"/>
      <sheetData sheetId="23327"/>
      <sheetData sheetId="23328"/>
      <sheetData sheetId="23329"/>
      <sheetData sheetId="23330"/>
      <sheetData sheetId="23331"/>
      <sheetData sheetId="23332"/>
      <sheetData sheetId="23333"/>
      <sheetData sheetId="23334"/>
      <sheetData sheetId="23335"/>
      <sheetData sheetId="23336"/>
      <sheetData sheetId="23337"/>
      <sheetData sheetId="23338"/>
      <sheetData sheetId="23339"/>
      <sheetData sheetId="23340"/>
      <sheetData sheetId="23341"/>
      <sheetData sheetId="23342"/>
      <sheetData sheetId="23343"/>
      <sheetData sheetId="23344"/>
      <sheetData sheetId="23345"/>
      <sheetData sheetId="23346"/>
      <sheetData sheetId="23347"/>
      <sheetData sheetId="23348"/>
      <sheetData sheetId="23349"/>
      <sheetData sheetId="23350"/>
      <sheetData sheetId="23351"/>
      <sheetData sheetId="23352"/>
      <sheetData sheetId="23353"/>
      <sheetData sheetId="23354"/>
      <sheetData sheetId="23355"/>
      <sheetData sheetId="23356"/>
      <sheetData sheetId="23357"/>
      <sheetData sheetId="23358"/>
      <sheetData sheetId="23359"/>
      <sheetData sheetId="23360"/>
      <sheetData sheetId="23361"/>
      <sheetData sheetId="23362"/>
      <sheetData sheetId="23363"/>
      <sheetData sheetId="23364"/>
      <sheetData sheetId="23365"/>
      <sheetData sheetId="23366"/>
      <sheetData sheetId="23367"/>
      <sheetData sheetId="23368"/>
      <sheetData sheetId="23369"/>
      <sheetData sheetId="23370"/>
      <sheetData sheetId="23371"/>
      <sheetData sheetId="23372"/>
      <sheetData sheetId="23373"/>
      <sheetData sheetId="23374"/>
      <sheetData sheetId="23375"/>
      <sheetData sheetId="23376"/>
      <sheetData sheetId="23377"/>
      <sheetData sheetId="23378"/>
      <sheetData sheetId="23379"/>
      <sheetData sheetId="23380"/>
      <sheetData sheetId="23381"/>
      <sheetData sheetId="23382"/>
      <sheetData sheetId="23383"/>
      <sheetData sheetId="23384"/>
      <sheetData sheetId="23385"/>
      <sheetData sheetId="23386"/>
      <sheetData sheetId="23387"/>
      <sheetData sheetId="23388"/>
      <sheetData sheetId="23389"/>
      <sheetData sheetId="23390"/>
      <sheetData sheetId="23391"/>
      <sheetData sheetId="23392"/>
      <sheetData sheetId="23393"/>
      <sheetData sheetId="23394"/>
      <sheetData sheetId="23395"/>
      <sheetData sheetId="23396"/>
      <sheetData sheetId="23397"/>
      <sheetData sheetId="23398"/>
      <sheetData sheetId="23399"/>
      <sheetData sheetId="23400"/>
      <sheetData sheetId="23401"/>
      <sheetData sheetId="23402"/>
      <sheetData sheetId="23403"/>
      <sheetData sheetId="23404"/>
      <sheetData sheetId="23405"/>
      <sheetData sheetId="23406"/>
      <sheetData sheetId="23407"/>
      <sheetData sheetId="23408"/>
      <sheetData sheetId="23409"/>
      <sheetData sheetId="23410"/>
      <sheetData sheetId="23411"/>
      <sheetData sheetId="23412"/>
      <sheetData sheetId="23413"/>
      <sheetData sheetId="23414"/>
      <sheetData sheetId="23415"/>
      <sheetData sheetId="23416"/>
      <sheetData sheetId="23417"/>
      <sheetData sheetId="23418"/>
      <sheetData sheetId="23419"/>
      <sheetData sheetId="23420"/>
      <sheetData sheetId="23421"/>
      <sheetData sheetId="23422"/>
      <sheetData sheetId="23423"/>
      <sheetData sheetId="23424"/>
      <sheetData sheetId="23425"/>
      <sheetData sheetId="23426"/>
      <sheetData sheetId="23427"/>
      <sheetData sheetId="23428"/>
      <sheetData sheetId="23429"/>
      <sheetData sheetId="23430"/>
      <sheetData sheetId="23431"/>
      <sheetData sheetId="23432"/>
      <sheetData sheetId="23433"/>
      <sheetData sheetId="23434"/>
      <sheetData sheetId="23435"/>
      <sheetData sheetId="23436"/>
      <sheetData sheetId="23437"/>
      <sheetData sheetId="23438"/>
      <sheetData sheetId="23439"/>
      <sheetData sheetId="23440"/>
      <sheetData sheetId="23441"/>
      <sheetData sheetId="23442"/>
      <sheetData sheetId="23443"/>
      <sheetData sheetId="23444"/>
      <sheetData sheetId="23445"/>
      <sheetData sheetId="23446"/>
      <sheetData sheetId="23447"/>
      <sheetData sheetId="23448"/>
      <sheetData sheetId="23449"/>
      <sheetData sheetId="23450"/>
      <sheetData sheetId="23451"/>
      <sheetData sheetId="23452"/>
      <sheetData sheetId="23453"/>
      <sheetData sheetId="23454"/>
      <sheetData sheetId="23455"/>
      <sheetData sheetId="23456"/>
      <sheetData sheetId="23457"/>
      <sheetData sheetId="23458"/>
      <sheetData sheetId="23459"/>
      <sheetData sheetId="23460"/>
      <sheetData sheetId="23461"/>
      <sheetData sheetId="23462"/>
      <sheetData sheetId="23463"/>
      <sheetData sheetId="23464"/>
      <sheetData sheetId="23465"/>
      <sheetData sheetId="23466"/>
      <sheetData sheetId="23467"/>
      <sheetData sheetId="23468"/>
      <sheetData sheetId="23469"/>
      <sheetData sheetId="23470"/>
      <sheetData sheetId="23471"/>
      <sheetData sheetId="23472"/>
      <sheetData sheetId="23473"/>
      <sheetData sheetId="23474"/>
      <sheetData sheetId="23475"/>
      <sheetData sheetId="23476"/>
      <sheetData sheetId="23477"/>
      <sheetData sheetId="23478"/>
      <sheetData sheetId="23479"/>
      <sheetData sheetId="23480"/>
      <sheetData sheetId="23481"/>
      <sheetData sheetId="23482"/>
      <sheetData sheetId="23483"/>
      <sheetData sheetId="23484"/>
      <sheetData sheetId="23485"/>
      <sheetData sheetId="23486"/>
      <sheetData sheetId="23487"/>
      <sheetData sheetId="23488"/>
      <sheetData sheetId="23489"/>
      <sheetData sheetId="23490"/>
      <sheetData sheetId="23491"/>
      <sheetData sheetId="23492"/>
      <sheetData sheetId="23493"/>
      <sheetData sheetId="23494"/>
      <sheetData sheetId="23495"/>
      <sheetData sheetId="23496"/>
      <sheetData sheetId="23497"/>
      <sheetData sheetId="23498"/>
      <sheetData sheetId="23499"/>
      <sheetData sheetId="23500"/>
      <sheetData sheetId="23501"/>
      <sheetData sheetId="23502"/>
      <sheetData sheetId="23503"/>
      <sheetData sheetId="23504"/>
      <sheetData sheetId="23505"/>
      <sheetData sheetId="23506"/>
      <sheetData sheetId="23507"/>
      <sheetData sheetId="23508"/>
      <sheetData sheetId="23509"/>
      <sheetData sheetId="23510"/>
      <sheetData sheetId="23511"/>
      <sheetData sheetId="23512"/>
      <sheetData sheetId="23513"/>
      <sheetData sheetId="23514"/>
      <sheetData sheetId="23515"/>
      <sheetData sheetId="23516"/>
      <sheetData sheetId="23517"/>
      <sheetData sheetId="23518"/>
      <sheetData sheetId="23519"/>
      <sheetData sheetId="23520"/>
      <sheetData sheetId="23521"/>
      <sheetData sheetId="23522"/>
      <sheetData sheetId="23523"/>
      <sheetData sheetId="23524"/>
      <sheetData sheetId="23525"/>
      <sheetData sheetId="23526"/>
      <sheetData sheetId="23527"/>
      <sheetData sheetId="23528"/>
      <sheetData sheetId="23529"/>
      <sheetData sheetId="23530"/>
      <sheetData sheetId="23531"/>
      <sheetData sheetId="23532"/>
      <sheetData sheetId="23533"/>
      <sheetData sheetId="23534"/>
      <sheetData sheetId="23535"/>
      <sheetData sheetId="23536"/>
      <sheetData sheetId="23537"/>
      <sheetData sheetId="23538"/>
      <sheetData sheetId="23539"/>
      <sheetData sheetId="23540"/>
      <sheetData sheetId="23541"/>
      <sheetData sheetId="23542"/>
      <sheetData sheetId="23543"/>
      <sheetData sheetId="23544"/>
      <sheetData sheetId="23545"/>
      <sheetData sheetId="23546"/>
      <sheetData sheetId="23547"/>
      <sheetData sheetId="23548"/>
      <sheetData sheetId="23549"/>
      <sheetData sheetId="23550"/>
      <sheetData sheetId="23551"/>
      <sheetData sheetId="23552"/>
      <sheetData sheetId="23553"/>
      <sheetData sheetId="23554"/>
      <sheetData sheetId="23555"/>
      <sheetData sheetId="23556"/>
      <sheetData sheetId="23557"/>
      <sheetData sheetId="23558"/>
      <sheetData sheetId="23559"/>
      <sheetData sheetId="23560"/>
      <sheetData sheetId="23561"/>
      <sheetData sheetId="23562"/>
      <sheetData sheetId="23563"/>
      <sheetData sheetId="23564"/>
      <sheetData sheetId="23565"/>
      <sheetData sheetId="23566"/>
      <sheetData sheetId="23567"/>
      <sheetData sheetId="23568"/>
      <sheetData sheetId="23569"/>
      <sheetData sheetId="23570"/>
      <sheetData sheetId="23571"/>
      <sheetData sheetId="23572"/>
      <sheetData sheetId="23573"/>
      <sheetData sheetId="23574"/>
      <sheetData sheetId="23575"/>
      <sheetData sheetId="23576"/>
      <sheetData sheetId="23577"/>
      <sheetData sheetId="23578"/>
      <sheetData sheetId="23579"/>
      <sheetData sheetId="23580"/>
      <sheetData sheetId="23581"/>
      <sheetData sheetId="23582"/>
      <sheetData sheetId="23583"/>
      <sheetData sheetId="23584"/>
      <sheetData sheetId="23585"/>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sheetData sheetId="23605"/>
      <sheetData sheetId="23606"/>
      <sheetData sheetId="23607"/>
      <sheetData sheetId="23608"/>
      <sheetData sheetId="23609"/>
      <sheetData sheetId="23610"/>
      <sheetData sheetId="23611"/>
      <sheetData sheetId="23612"/>
      <sheetData sheetId="23613"/>
      <sheetData sheetId="23614"/>
      <sheetData sheetId="23615"/>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sheetData sheetId="23641"/>
      <sheetData sheetId="23642"/>
      <sheetData sheetId="23643"/>
      <sheetData sheetId="23644"/>
      <sheetData sheetId="23645"/>
      <sheetData sheetId="23646"/>
      <sheetData sheetId="23647"/>
      <sheetData sheetId="23648"/>
      <sheetData sheetId="23649"/>
      <sheetData sheetId="23650"/>
      <sheetData sheetId="23651"/>
      <sheetData sheetId="23652"/>
      <sheetData sheetId="23653"/>
      <sheetData sheetId="23654"/>
      <sheetData sheetId="23655"/>
      <sheetData sheetId="23656"/>
      <sheetData sheetId="23657"/>
      <sheetData sheetId="23658"/>
      <sheetData sheetId="23659"/>
      <sheetData sheetId="23660"/>
      <sheetData sheetId="23661"/>
      <sheetData sheetId="23662"/>
      <sheetData sheetId="23663"/>
      <sheetData sheetId="23664"/>
      <sheetData sheetId="23665"/>
      <sheetData sheetId="23666"/>
      <sheetData sheetId="23667"/>
      <sheetData sheetId="23668"/>
      <sheetData sheetId="23669"/>
      <sheetData sheetId="23670"/>
      <sheetData sheetId="23671"/>
      <sheetData sheetId="23672"/>
      <sheetData sheetId="23673"/>
      <sheetData sheetId="23674"/>
      <sheetData sheetId="23675"/>
      <sheetData sheetId="23676"/>
      <sheetData sheetId="23677"/>
      <sheetData sheetId="23678"/>
      <sheetData sheetId="23679"/>
      <sheetData sheetId="23680"/>
      <sheetData sheetId="23681"/>
      <sheetData sheetId="23682"/>
      <sheetData sheetId="23683"/>
      <sheetData sheetId="23684"/>
      <sheetData sheetId="23685"/>
      <sheetData sheetId="23686"/>
      <sheetData sheetId="23687"/>
      <sheetData sheetId="23688"/>
      <sheetData sheetId="23689"/>
      <sheetData sheetId="23690"/>
      <sheetData sheetId="23691"/>
      <sheetData sheetId="23692"/>
      <sheetData sheetId="23693"/>
      <sheetData sheetId="23694"/>
      <sheetData sheetId="23695"/>
      <sheetData sheetId="23696"/>
      <sheetData sheetId="23697"/>
      <sheetData sheetId="23698"/>
      <sheetData sheetId="23699"/>
      <sheetData sheetId="23700"/>
      <sheetData sheetId="23701"/>
      <sheetData sheetId="23702"/>
      <sheetData sheetId="23703"/>
      <sheetData sheetId="23704"/>
      <sheetData sheetId="23705"/>
      <sheetData sheetId="23706"/>
      <sheetData sheetId="23707"/>
      <sheetData sheetId="23708"/>
      <sheetData sheetId="23709"/>
      <sheetData sheetId="23710"/>
      <sheetData sheetId="23711"/>
      <sheetData sheetId="23712"/>
      <sheetData sheetId="23713"/>
      <sheetData sheetId="23714"/>
      <sheetData sheetId="23715"/>
      <sheetData sheetId="23716"/>
      <sheetData sheetId="23717"/>
      <sheetData sheetId="23718"/>
      <sheetData sheetId="23719"/>
      <sheetData sheetId="23720"/>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sheetData sheetId="23734"/>
      <sheetData sheetId="23735"/>
      <sheetData sheetId="23736"/>
      <sheetData sheetId="23737"/>
      <sheetData sheetId="23738"/>
      <sheetData sheetId="23739"/>
      <sheetData sheetId="23740"/>
      <sheetData sheetId="23741"/>
      <sheetData sheetId="23742"/>
      <sheetData sheetId="23743"/>
      <sheetData sheetId="23744"/>
      <sheetData sheetId="23745"/>
      <sheetData sheetId="23746"/>
      <sheetData sheetId="23747"/>
      <sheetData sheetId="23748"/>
      <sheetData sheetId="23749"/>
      <sheetData sheetId="23750"/>
      <sheetData sheetId="23751"/>
      <sheetData sheetId="23752"/>
      <sheetData sheetId="23753"/>
      <sheetData sheetId="23754"/>
      <sheetData sheetId="23755"/>
      <sheetData sheetId="23756"/>
      <sheetData sheetId="23757"/>
      <sheetData sheetId="23758"/>
      <sheetData sheetId="23759"/>
      <sheetData sheetId="23760"/>
      <sheetData sheetId="23761"/>
      <sheetData sheetId="23762"/>
      <sheetData sheetId="23763"/>
      <sheetData sheetId="23764"/>
      <sheetData sheetId="23765"/>
      <sheetData sheetId="23766"/>
      <sheetData sheetId="23767"/>
      <sheetData sheetId="23768"/>
      <sheetData sheetId="23769"/>
      <sheetData sheetId="23770"/>
      <sheetData sheetId="23771"/>
      <sheetData sheetId="23772"/>
      <sheetData sheetId="23773"/>
      <sheetData sheetId="23774"/>
      <sheetData sheetId="23775"/>
      <sheetData sheetId="23776"/>
      <sheetData sheetId="23777"/>
      <sheetData sheetId="23778"/>
      <sheetData sheetId="23779"/>
      <sheetData sheetId="23780"/>
      <sheetData sheetId="23781"/>
      <sheetData sheetId="23782"/>
      <sheetData sheetId="23783"/>
      <sheetData sheetId="23784"/>
      <sheetData sheetId="23785"/>
      <sheetData sheetId="23786"/>
      <sheetData sheetId="23787"/>
      <sheetData sheetId="23788"/>
      <sheetData sheetId="23789"/>
      <sheetData sheetId="23790"/>
      <sheetData sheetId="23791"/>
      <sheetData sheetId="23792"/>
      <sheetData sheetId="23793"/>
      <sheetData sheetId="23794"/>
      <sheetData sheetId="23795"/>
      <sheetData sheetId="23796"/>
      <sheetData sheetId="23797"/>
      <sheetData sheetId="23798"/>
      <sheetData sheetId="23799"/>
      <sheetData sheetId="23800"/>
      <sheetData sheetId="23801"/>
      <sheetData sheetId="23802"/>
      <sheetData sheetId="23803"/>
      <sheetData sheetId="23804"/>
      <sheetData sheetId="23805"/>
      <sheetData sheetId="23806"/>
      <sheetData sheetId="23807"/>
      <sheetData sheetId="23808"/>
      <sheetData sheetId="23809"/>
      <sheetData sheetId="23810"/>
      <sheetData sheetId="23811"/>
      <sheetData sheetId="23812"/>
      <sheetData sheetId="23813"/>
      <sheetData sheetId="23814"/>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sheetData sheetId="23835"/>
      <sheetData sheetId="23836"/>
      <sheetData sheetId="23837"/>
      <sheetData sheetId="23838"/>
      <sheetData sheetId="23839"/>
      <sheetData sheetId="23840"/>
      <sheetData sheetId="23841"/>
      <sheetData sheetId="23842"/>
      <sheetData sheetId="23843"/>
      <sheetData sheetId="23844"/>
      <sheetData sheetId="23845"/>
      <sheetData sheetId="23846"/>
      <sheetData sheetId="23847"/>
      <sheetData sheetId="23848"/>
      <sheetData sheetId="23849"/>
      <sheetData sheetId="23850"/>
      <sheetData sheetId="23851"/>
      <sheetData sheetId="23852"/>
      <sheetData sheetId="23853"/>
      <sheetData sheetId="23854"/>
      <sheetData sheetId="23855"/>
      <sheetData sheetId="23856"/>
      <sheetData sheetId="23857"/>
      <sheetData sheetId="23858"/>
      <sheetData sheetId="23859"/>
      <sheetData sheetId="23860"/>
      <sheetData sheetId="23861"/>
      <sheetData sheetId="23862"/>
      <sheetData sheetId="23863"/>
      <sheetData sheetId="23864"/>
      <sheetData sheetId="23865"/>
      <sheetData sheetId="23866"/>
      <sheetData sheetId="23867"/>
      <sheetData sheetId="23868"/>
      <sheetData sheetId="23869"/>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sheetData sheetId="23897"/>
      <sheetData sheetId="23898"/>
      <sheetData sheetId="23899"/>
      <sheetData sheetId="23900"/>
      <sheetData sheetId="23901"/>
      <sheetData sheetId="23902"/>
      <sheetData sheetId="23903"/>
      <sheetData sheetId="23904"/>
      <sheetData sheetId="23905"/>
      <sheetData sheetId="23906"/>
      <sheetData sheetId="23907"/>
      <sheetData sheetId="23908"/>
      <sheetData sheetId="23909"/>
      <sheetData sheetId="23910"/>
      <sheetData sheetId="23911"/>
      <sheetData sheetId="23912"/>
      <sheetData sheetId="23913"/>
      <sheetData sheetId="23914"/>
      <sheetData sheetId="23915"/>
      <sheetData sheetId="23916"/>
      <sheetData sheetId="23917"/>
      <sheetData sheetId="23918"/>
      <sheetData sheetId="23919"/>
      <sheetData sheetId="23920"/>
      <sheetData sheetId="23921"/>
      <sheetData sheetId="23922"/>
      <sheetData sheetId="23923"/>
      <sheetData sheetId="23924"/>
      <sheetData sheetId="23925"/>
      <sheetData sheetId="23926"/>
      <sheetData sheetId="23927"/>
      <sheetData sheetId="23928"/>
      <sheetData sheetId="23929"/>
      <sheetData sheetId="23930"/>
      <sheetData sheetId="23931"/>
      <sheetData sheetId="23932"/>
      <sheetData sheetId="23933"/>
      <sheetData sheetId="23934"/>
      <sheetData sheetId="23935"/>
      <sheetData sheetId="23936"/>
      <sheetData sheetId="23937"/>
      <sheetData sheetId="23938"/>
      <sheetData sheetId="23939"/>
      <sheetData sheetId="23940"/>
      <sheetData sheetId="23941"/>
      <sheetData sheetId="23942"/>
      <sheetData sheetId="23943"/>
      <sheetData sheetId="23944"/>
      <sheetData sheetId="23945"/>
      <sheetData sheetId="23946"/>
      <sheetData sheetId="23947"/>
      <sheetData sheetId="23948"/>
      <sheetData sheetId="23949"/>
      <sheetData sheetId="23950"/>
      <sheetData sheetId="23951"/>
      <sheetData sheetId="23952"/>
      <sheetData sheetId="23953"/>
      <sheetData sheetId="23954"/>
      <sheetData sheetId="23955"/>
      <sheetData sheetId="23956"/>
      <sheetData sheetId="23957"/>
      <sheetData sheetId="23958"/>
      <sheetData sheetId="23959"/>
      <sheetData sheetId="23960"/>
      <sheetData sheetId="23961"/>
      <sheetData sheetId="23962"/>
      <sheetData sheetId="23963"/>
      <sheetData sheetId="23964"/>
      <sheetData sheetId="23965"/>
      <sheetData sheetId="23966"/>
      <sheetData sheetId="23967"/>
      <sheetData sheetId="23968"/>
      <sheetData sheetId="23969"/>
      <sheetData sheetId="23970"/>
      <sheetData sheetId="23971"/>
      <sheetData sheetId="23972"/>
      <sheetData sheetId="23973"/>
      <sheetData sheetId="23974"/>
      <sheetData sheetId="23975"/>
      <sheetData sheetId="23976"/>
      <sheetData sheetId="23977"/>
      <sheetData sheetId="23978"/>
      <sheetData sheetId="23979"/>
      <sheetData sheetId="23980"/>
      <sheetData sheetId="23981"/>
      <sheetData sheetId="23982"/>
      <sheetData sheetId="23983"/>
      <sheetData sheetId="23984"/>
      <sheetData sheetId="23985"/>
      <sheetData sheetId="23986"/>
      <sheetData sheetId="23987"/>
      <sheetData sheetId="23988"/>
      <sheetData sheetId="23989"/>
      <sheetData sheetId="23990"/>
      <sheetData sheetId="23991"/>
      <sheetData sheetId="23992"/>
      <sheetData sheetId="23993"/>
      <sheetData sheetId="23994"/>
      <sheetData sheetId="23995"/>
      <sheetData sheetId="23996"/>
      <sheetData sheetId="23997"/>
      <sheetData sheetId="23998"/>
      <sheetData sheetId="23999"/>
      <sheetData sheetId="24000"/>
      <sheetData sheetId="24001"/>
      <sheetData sheetId="24002"/>
      <sheetData sheetId="24003"/>
      <sheetData sheetId="24004"/>
      <sheetData sheetId="24005"/>
      <sheetData sheetId="24006"/>
      <sheetData sheetId="24007"/>
      <sheetData sheetId="24008"/>
      <sheetData sheetId="24009"/>
      <sheetData sheetId="24010"/>
      <sheetData sheetId="24011"/>
      <sheetData sheetId="24012"/>
      <sheetData sheetId="24013"/>
      <sheetData sheetId="24014"/>
      <sheetData sheetId="24015"/>
      <sheetData sheetId="24016"/>
      <sheetData sheetId="24017"/>
      <sheetData sheetId="24018"/>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sheetData sheetId="24053"/>
      <sheetData sheetId="24054"/>
      <sheetData sheetId="24055"/>
      <sheetData sheetId="24056"/>
      <sheetData sheetId="24057"/>
      <sheetData sheetId="24058"/>
      <sheetData sheetId="24059"/>
      <sheetData sheetId="24060"/>
      <sheetData sheetId="24061"/>
      <sheetData sheetId="24062"/>
      <sheetData sheetId="24063"/>
      <sheetData sheetId="24064"/>
      <sheetData sheetId="24065"/>
      <sheetData sheetId="24066"/>
      <sheetData sheetId="24067"/>
      <sheetData sheetId="24068"/>
      <sheetData sheetId="24069"/>
      <sheetData sheetId="24070"/>
      <sheetData sheetId="24071"/>
      <sheetData sheetId="24072"/>
      <sheetData sheetId="24073"/>
      <sheetData sheetId="24074"/>
      <sheetData sheetId="24075"/>
      <sheetData sheetId="24076"/>
      <sheetData sheetId="24077"/>
      <sheetData sheetId="24078"/>
      <sheetData sheetId="24079"/>
      <sheetData sheetId="24080"/>
      <sheetData sheetId="24081"/>
      <sheetData sheetId="24082"/>
      <sheetData sheetId="24083"/>
      <sheetData sheetId="24084"/>
      <sheetData sheetId="24085"/>
      <sheetData sheetId="24086"/>
      <sheetData sheetId="24087"/>
      <sheetData sheetId="24088"/>
      <sheetData sheetId="24089"/>
      <sheetData sheetId="24090"/>
      <sheetData sheetId="24091"/>
      <sheetData sheetId="24092"/>
      <sheetData sheetId="24093"/>
      <sheetData sheetId="24094"/>
      <sheetData sheetId="24095"/>
      <sheetData sheetId="24096"/>
      <sheetData sheetId="24097"/>
      <sheetData sheetId="24098"/>
      <sheetData sheetId="24099"/>
      <sheetData sheetId="24100"/>
      <sheetData sheetId="24101"/>
      <sheetData sheetId="24102"/>
      <sheetData sheetId="24103"/>
      <sheetData sheetId="24104"/>
      <sheetData sheetId="24105"/>
      <sheetData sheetId="24106"/>
      <sheetData sheetId="24107"/>
      <sheetData sheetId="24108"/>
      <sheetData sheetId="24109"/>
      <sheetData sheetId="24110"/>
      <sheetData sheetId="24111"/>
      <sheetData sheetId="24112"/>
      <sheetData sheetId="24113"/>
      <sheetData sheetId="24114"/>
      <sheetData sheetId="24115"/>
      <sheetData sheetId="24116"/>
      <sheetData sheetId="24117"/>
      <sheetData sheetId="24118"/>
      <sheetData sheetId="24119"/>
      <sheetData sheetId="24120"/>
      <sheetData sheetId="24121"/>
      <sheetData sheetId="24122"/>
      <sheetData sheetId="24123"/>
      <sheetData sheetId="24124"/>
      <sheetData sheetId="24125"/>
      <sheetData sheetId="24126"/>
      <sheetData sheetId="24127"/>
      <sheetData sheetId="24128"/>
      <sheetData sheetId="24129"/>
      <sheetData sheetId="24130"/>
      <sheetData sheetId="24131"/>
      <sheetData sheetId="24132"/>
      <sheetData sheetId="24133"/>
      <sheetData sheetId="24134"/>
      <sheetData sheetId="24135"/>
      <sheetData sheetId="24136"/>
      <sheetData sheetId="24137"/>
      <sheetData sheetId="24138"/>
      <sheetData sheetId="24139"/>
      <sheetData sheetId="24140"/>
      <sheetData sheetId="24141"/>
      <sheetData sheetId="24142"/>
      <sheetData sheetId="24143"/>
      <sheetData sheetId="24144"/>
      <sheetData sheetId="24145"/>
      <sheetData sheetId="24146"/>
      <sheetData sheetId="24147"/>
      <sheetData sheetId="24148"/>
      <sheetData sheetId="24149"/>
      <sheetData sheetId="24150"/>
      <sheetData sheetId="24151"/>
      <sheetData sheetId="24152"/>
      <sheetData sheetId="24153"/>
      <sheetData sheetId="24154"/>
      <sheetData sheetId="24155"/>
      <sheetData sheetId="24156"/>
      <sheetData sheetId="24157"/>
      <sheetData sheetId="24158"/>
      <sheetData sheetId="24159"/>
      <sheetData sheetId="24160"/>
      <sheetData sheetId="24161"/>
      <sheetData sheetId="24162"/>
      <sheetData sheetId="24163"/>
      <sheetData sheetId="24164"/>
      <sheetData sheetId="24165"/>
      <sheetData sheetId="24166"/>
      <sheetData sheetId="24167"/>
      <sheetData sheetId="24168"/>
      <sheetData sheetId="24169"/>
      <sheetData sheetId="24170"/>
      <sheetData sheetId="24171"/>
      <sheetData sheetId="24172"/>
      <sheetData sheetId="24173"/>
      <sheetData sheetId="24174"/>
      <sheetData sheetId="24175"/>
      <sheetData sheetId="24176"/>
      <sheetData sheetId="24177"/>
      <sheetData sheetId="24178"/>
      <sheetData sheetId="24179"/>
      <sheetData sheetId="24180"/>
      <sheetData sheetId="24181"/>
      <sheetData sheetId="24182"/>
      <sheetData sheetId="24183"/>
      <sheetData sheetId="24184"/>
      <sheetData sheetId="24185"/>
      <sheetData sheetId="24186"/>
      <sheetData sheetId="24187"/>
      <sheetData sheetId="24188"/>
      <sheetData sheetId="24189"/>
      <sheetData sheetId="24190"/>
      <sheetData sheetId="24191"/>
      <sheetData sheetId="24192"/>
      <sheetData sheetId="24193"/>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sheetData sheetId="24213"/>
      <sheetData sheetId="24214"/>
      <sheetData sheetId="24215"/>
      <sheetData sheetId="24216"/>
      <sheetData sheetId="24217"/>
      <sheetData sheetId="24218"/>
      <sheetData sheetId="24219"/>
      <sheetData sheetId="24220"/>
      <sheetData sheetId="24221"/>
      <sheetData sheetId="24222"/>
      <sheetData sheetId="24223"/>
      <sheetData sheetId="24224"/>
      <sheetData sheetId="24225"/>
      <sheetData sheetId="24226"/>
      <sheetData sheetId="24227"/>
      <sheetData sheetId="24228"/>
      <sheetData sheetId="24229"/>
      <sheetData sheetId="24230"/>
      <sheetData sheetId="24231"/>
      <sheetData sheetId="24232"/>
      <sheetData sheetId="24233"/>
      <sheetData sheetId="24234"/>
      <sheetData sheetId="24235"/>
      <sheetData sheetId="24236"/>
      <sheetData sheetId="24237"/>
      <sheetData sheetId="24238"/>
      <sheetData sheetId="24239"/>
      <sheetData sheetId="24240"/>
      <sheetData sheetId="24241"/>
      <sheetData sheetId="24242"/>
      <sheetData sheetId="24243"/>
      <sheetData sheetId="24244"/>
      <sheetData sheetId="24245"/>
      <sheetData sheetId="24246"/>
      <sheetData sheetId="24247"/>
      <sheetData sheetId="24248"/>
      <sheetData sheetId="24249"/>
      <sheetData sheetId="24250"/>
      <sheetData sheetId="24251"/>
      <sheetData sheetId="24252"/>
      <sheetData sheetId="24253"/>
      <sheetData sheetId="24254"/>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sheetData sheetId="24320"/>
      <sheetData sheetId="24321"/>
      <sheetData sheetId="24322"/>
      <sheetData sheetId="24323"/>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sheetData sheetId="24354"/>
      <sheetData sheetId="24355"/>
      <sheetData sheetId="24356"/>
      <sheetData sheetId="24357"/>
      <sheetData sheetId="24358"/>
      <sheetData sheetId="24359"/>
      <sheetData sheetId="24360"/>
      <sheetData sheetId="24361"/>
      <sheetData sheetId="24362"/>
      <sheetData sheetId="24363"/>
      <sheetData sheetId="24364"/>
      <sheetData sheetId="24365"/>
      <sheetData sheetId="24366"/>
      <sheetData sheetId="24367"/>
      <sheetData sheetId="24368"/>
      <sheetData sheetId="24369"/>
      <sheetData sheetId="24370"/>
      <sheetData sheetId="24371"/>
      <sheetData sheetId="24372"/>
      <sheetData sheetId="24373"/>
      <sheetData sheetId="24374"/>
      <sheetData sheetId="24375"/>
      <sheetData sheetId="24376"/>
      <sheetData sheetId="24377"/>
      <sheetData sheetId="24378"/>
      <sheetData sheetId="24379"/>
      <sheetData sheetId="24380"/>
      <sheetData sheetId="24381"/>
      <sheetData sheetId="24382"/>
      <sheetData sheetId="24383"/>
      <sheetData sheetId="24384"/>
      <sheetData sheetId="24385"/>
      <sheetData sheetId="24386"/>
      <sheetData sheetId="24387"/>
      <sheetData sheetId="24388"/>
      <sheetData sheetId="24389"/>
      <sheetData sheetId="24390"/>
      <sheetData sheetId="24391"/>
      <sheetData sheetId="24392"/>
      <sheetData sheetId="24393"/>
      <sheetData sheetId="24394"/>
      <sheetData sheetId="24395"/>
      <sheetData sheetId="24396"/>
      <sheetData sheetId="24397"/>
      <sheetData sheetId="24398"/>
      <sheetData sheetId="24399"/>
      <sheetData sheetId="24400"/>
      <sheetData sheetId="24401"/>
      <sheetData sheetId="24402"/>
      <sheetData sheetId="24403"/>
      <sheetData sheetId="24404"/>
      <sheetData sheetId="24405"/>
      <sheetData sheetId="24406"/>
      <sheetData sheetId="24407"/>
      <sheetData sheetId="24408"/>
      <sheetData sheetId="24409"/>
      <sheetData sheetId="24410"/>
      <sheetData sheetId="24411"/>
      <sheetData sheetId="24412"/>
      <sheetData sheetId="24413"/>
      <sheetData sheetId="24414"/>
      <sheetData sheetId="24415"/>
      <sheetData sheetId="24416"/>
      <sheetData sheetId="24417"/>
      <sheetData sheetId="24418"/>
      <sheetData sheetId="24419"/>
      <sheetData sheetId="24420"/>
      <sheetData sheetId="24421"/>
      <sheetData sheetId="24422"/>
      <sheetData sheetId="24423"/>
      <sheetData sheetId="24424"/>
      <sheetData sheetId="24425"/>
      <sheetData sheetId="24426"/>
      <sheetData sheetId="24427"/>
      <sheetData sheetId="24428"/>
      <sheetData sheetId="24429"/>
      <sheetData sheetId="24430"/>
      <sheetData sheetId="24431"/>
      <sheetData sheetId="24432"/>
      <sheetData sheetId="24433"/>
      <sheetData sheetId="24434"/>
      <sheetData sheetId="24435"/>
      <sheetData sheetId="24436"/>
      <sheetData sheetId="24437"/>
      <sheetData sheetId="24438"/>
      <sheetData sheetId="24439"/>
      <sheetData sheetId="24440"/>
      <sheetData sheetId="24441"/>
      <sheetData sheetId="24442"/>
      <sheetData sheetId="24443"/>
      <sheetData sheetId="24444"/>
      <sheetData sheetId="24445"/>
      <sheetData sheetId="24446"/>
      <sheetData sheetId="24447"/>
      <sheetData sheetId="24448"/>
      <sheetData sheetId="24449"/>
      <sheetData sheetId="24450"/>
      <sheetData sheetId="24451"/>
      <sheetData sheetId="24452"/>
      <sheetData sheetId="24453"/>
      <sheetData sheetId="24454"/>
      <sheetData sheetId="24455"/>
      <sheetData sheetId="24456"/>
      <sheetData sheetId="24457"/>
      <sheetData sheetId="24458"/>
      <sheetData sheetId="24459"/>
      <sheetData sheetId="24460"/>
      <sheetData sheetId="24461"/>
      <sheetData sheetId="24462"/>
      <sheetData sheetId="24463"/>
      <sheetData sheetId="24464"/>
      <sheetData sheetId="24465"/>
      <sheetData sheetId="24466"/>
      <sheetData sheetId="24467"/>
      <sheetData sheetId="24468"/>
      <sheetData sheetId="24469"/>
      <sheetData sheetId="24470"/>
      <sheetData sheetId="24471"/>
      <sheetData sheetId="24472"/>
      <sheetData sheetId="24473"/>
      <sheetData sheetId="24474"/>
      <sheetData sheetId="24475"/>
      <sheetData sheetId="24476"/>
      <sheetData sheetId="24477"/>
      <sheetData sheetId="24478"/>
      <sheetData sheetId="24479"/>
      <sheetData sheetId="24480"/>
      <sheetData sheetId="24481"/>
      <sheetData sheetId="24482"/>
      <sheetData sheetId="24483"/>
      <sheetData sheetId="24484"/>
      <sheetData sheetId="24485"/>
      <sheetData sheetId="24486"/>
      <sheetData sheetId="24487"/>
      <sheetData sheetId="24488"/>
      <sheetData sheetId="24489"/>
      <sheetData sheetId="24490"/>
      <sheetData sheetId="24491"/>
      <sheetData sheetId="24492"/>
      <sheetData sheetId="24493"/>
      <sheetData sheetId="24494"/>
      <sheetData sheetId="24495"/>
      <sheetData sheetId="24496"/>
      <sheetData sheetId="24497"/>
      <sheetData sheetId="24498"/>
      <sheetData sheetId="24499"/>
      <sheetData sheetId="24500"/>
      <sheetData sheetId="24501"/>
      <sheetData sheetId="24502"/>
      <sheetData sheetId="24503"/>
      <sheetData sheetId="24504"/>
      <sheetData sheetId="24505"/>
      <sheetData sheetId="24506"/>
      <sheetData sheetId="24507"/>
      <sheetData sheetId="24508"/>
      <sheetData sheetId="24509"/>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sheetData sheetId="24596"/>
      <sheetData sheetId="24597"/>
      <sheetData sheetId="24598"/>
      <sheetData sheetId="24599"/>
      <sheetData sheetId="24600"/>
      <sheetData sheetId="24601"/>
      <sheetData sheetId="24602"/>
      <sheetData sheetId="24603"/>
      <sheetData sheetId="24604"/>
      <sheetData sheetId="24605"/>
      <sheetData sheetId="24606"/>
      <sheetData sheetId="24607"/>
      <sheetData sheetId="24608"/>
      <sheetData sheetId="24609"/>
      <sheetData sheetId="24610"/>
      <sheetData sheetId="24611"/>
      <sheetData sheetId="24612"/>
      <sheetData sheetId="24613"/>
      <sheetData sheetId="24614"/>
      <sheetData sheetId="24615"/>
      <sheetData sheetId="24616"/>
      <sheetData sheetId="24617"/>
      <sheetData sheetId="24618"/>
      <sheetData sheetId="24619"/>
      <sheetData sheetId="24620"/>
      <sheetData sheetId="24621"/>
      <sheetData sheetId="24622"/>
      <sheetData sheetId="24623"/>
      <sheetData sheetId="24624"/>
      <sheetData sheetId="24625"/>
      <sheetData sheetId="24626"/>
      <sheetData sheetId="24627"/>
      <sheetData sheetId="24628"/>
      <sheetData sheetId="24629"/>
      <sheetData sheetId="24630"/>
      <sheetData sheetId="24631"/>
      <sheetData sheetId="24632"/>
      <sheetData sheetId="24633"/>
      <sheetData sheetId="24634"/>
      <sheetData sheetId="24635"/>
      <sheetData sheetId="24636"/>
      <sheetData sheetId="24637"/>
      <sheetData sheetId="24638"/>
      <sheetData sheetId="24639"/>
      <sheetData sheetId="24640"/>
      <sheetData sheetId="24641"/>
      <sheetData sheetId="24642"/>
      <sheetData sheetId="24643"/>
      <sheetData sheetId="24644"/>
      <sheetData sheetId="24645"/>
      <sheetData sheetId="24646"/>
      <sheetData sheetId="24647"/>
      <sheetData sheetId="24648"/>
      <sheetData sheetId="24649"/>
      <sheetData sheetId="24650"/>
      <sheetData sheetId="24651"/>
      <sheetData sheetId="24652"/>
      <sheetData sheetId="24653"/>
      <sheetData sheetId="24654"/>
      <sheetData sheetId="24655"/>
      <sheetData sheetId="24656"/>
      <sheetData sheetId="24657"/>
      <sheetData sheetId="24658"/>
      <sheetData sheetId="24659"/>
      <sheetData sheetId="24660"/>
      <sheetData sheetId="24661"/>
      <sheetData sheetId="24662"/>
      <sheetData sheetId="24663"/>
      <sheetData sheetId="24664"/>
      <sheetData sheetId="24665"/>
      <sheetData sheetId="24666"/>
      <sheetData sheetId="24667"/>
      <sheetData sheetId="24668"/>
      <sheetData sheetId="24669"/>
      <sheetData sheetId="24670"/>
      <sheetData sheetId="24671"/>
      <sheetData sheetId="24672"/>
      <sheetData sheetId="24673"/>
      <sheetData sheetId="24674"/>
      <sheetData sheetId="24675"/>
      <sheetData sheetId="24676"/>
      <sheetData sheetId="24677"/>
      <sheetData sheetId="24678"/>
      <sheetData sheetId="24679"/>
      <sheetData sheetId="24680"/>
      <sheetData sheetId="24681"/>
      <sheetData sheetId="24682"/>
      <sheetData sheetId="24683"/>
      <sheetData sheetId="24684"/>
      <sheetData sheetId="24685"/>
      <sheetData sheetId="24686"/>
      <sheetData sheetId="24687"/>
      <sheetData sheetId="24688"/>
      <sheetData sheetId="24689"/>
      <sheetData sheetId="24690"/>
      <sheetData sheetId="24691"/>
      <sheetData sheetId="24692"/>
      <sheetData sheetId="24693"/>
      <sheetData sheetId="24694"/>
      <sheetData sheetId="24695"/>
      <sheetData sheetId="24696"/>
      <sheetData sheetId="24697"/>
      <sheetData sheetId="24698"/>
      <sheetData sheetId="24699"/>
      <sheetData sheetId="24700"/>
      <sheetData sheetId="24701"/>
      <sheetData sheetId="24702"/>
      <sheetData sheetId="24703"/>
      <sheetData sheetId="24704"/>
      <sheetData sheetId="24705"/>
      <sheetData sheetId="24706"/>
      <sheetData sheetId="24707"/>
      <sheetData sheetId="24708"/>
      <sheetData sheetId="24709"/>
      <sheetData sheetId="24710"/>
      <sheetData sheetId="24711"/>
      <sheetData sheetId="24712"/>
      <sheetData sheetId="24713"/>
      <sheetData sheetId="24714"/>
      <sheetData sheetId="24715"/>
      <sheetData sheetId="24716"/>
      <sheetData sheetId="24717"/>
      <sheetData sheetId="24718"/>
      <sheetData sheetId="24719"/>
      <sheetData sheetId="24720"/>
      <sheetData sheetId="24721"/>
      <sheetData sheetId="24722"/>
      <sheetData sheetId="24723"/>
      <sheetData sheetId="24724"/>
      <sheetData sheetId="24725"/>
      <sheetData sheetId="24726"/>
      <sheetData sheetId="24727"/>
      <sheetData sheetId="24728"/>
      <sheetData sheetId="24729"/>
      <sheetData sheetId="24730"/>
      <sheetData sheetId="24731"/>
      <sheetData sheetId="24732"/>
      <sheetData sheetId="24733"/>
      <sheetData sheetId="24734"/>
      <sheetData sheetId="24735"/>
      <sheetData sheetId="24736"/>
      <sheetData sheetId="24737"/>
      <sheetData sheetId="24738"/>
      <sheetData sheetId="24739"/>
      <sheetData sheetId="24740"/>
      <sheetData sheetId="24741"/>
      <sheetData sheetId="24742"/>
      <sheetData sheetId="24743"/>
      <sheetData sheetId="24744"/>
      <sheetData sheetId="24745"/>
      <sheetData sheetId="24746"/>
      <sheetData sheetId="24747"/>
      <sheetData sheetId="24748"/>
      <sheetData sheetId="24749"/>
      <sheetData sheetId="24750"/>
      <sheetData sheetId="24751"/>
      <sheetData sheetId="24752"/>
      <sheetData sheetId="24753"/>
      <sheetData sheetId="24754"/>
      <sheetData sheetId="24755"/>
      <sheetData sheetId="24756"/>
      <sheetData sheetId="24757"/>
      <sheetData sheetId="24758"/>
      <sheetData sheetId="24759"/>
      <sheetData sheetId="24760"/>
      <sheetData sheetId="24761"/>
      <sheetData sheetId="24762"/>
      <sheetData sheetId="24763"/>
      <sheetData sheetId="24764"/>
      <sheetData sheetId="24765"/>
      <sheetData sheetId="24766"/>
      <sheetData sheetId="24767"/>
      <sheetData sheetId="24768"/>
      <sheetData sheetId="24769"/>
      <sheetData sheetId="24770"/>
      <sheetData sheetId="24771"/>
      <sheetData sheetId="24772"/>
      <sheetData sheetId="24773"/>
      <sheetData sheetId="24774"/>
      <sheetData sheetId="24775"/>
      <sheetData sheetId="24776"/>
      <sheetData sheetId="24777"/>
      <sheetData sheetId="24778"/>
      <sheetData sheetId="24779"/>
      <sheetData sheetId="24780"/>
      <sheetData sheetId="24781"/>
      <sheetData sheetId="24782"/>
      <sheetData sheetId="24783"/>
      <sheetData sheetId="24784"/>
      <sheetData sheetId="24785"/>
      <sheetData sheetId="24786"/>
      <sheetData sheetId="24787"/>
      <sheetData sheetId="24788"/>
      <sheetData sheetId="24789"/>
      <sheetData sheetId="24790"/>
      <sheetData sheetId="24791"/>
      <sheetData sheetId="24792"/>
      <sheetData sheetId="24793"/>
      <sheetData sheetId="24794"/>
      <sheetData sheetId="24795"/>
      <sheetData sheetId="24796"/>
      <sheetData sheetId="24797"/>
      <sheetData sheetId="24798"/>
      <sheetData sheetId="24799"/>
      <sheetData sheetId="24800"/>
      <sheetData sheetId="24801"/>
      <sheetData sheetId="24802"/>
      <sheetData sheetId="24803"/>
      <sheetData sheetId="24804"/>
      <sheetData sheetId="24805"/>
      <sheetData sheetId="24806"/>
      <sheetData sheetId="24807"/>
      <sheetData sheetId="24808"/>
      <sheetData sheetId="24809"/>
      <sheetData sheetId="24810"/>
      <sheetData sheetId="24811"/>
      <sheetData sheetId="24812"/>
      <sheetData sheetId="24813"/>
      <sheetData sheetId="24814"/>
      <sheetData sheetId="24815"/>
      <sheetData sheetId="24816"/>
      <sheetData sheetId="24817"/>
      <sheetData sheetId="24818"/>
      <sheetData sheetId="24819"/>
      <sheetData sheetId="24820"/>
      <sheetData sheetId="24821"/>
      <sheetData sheetId="24822"/>
      <sheetData sheetId="24823"/>
      <sheetData sheetId="24824"/>
      <sheetData sheetId="24825"/>
      <sheetData sheetId="24826"/>
      <sheetData sheetId="24827"/>
      <sheetData sheetId="24828"/>
      <sheetData sheetId="24829"/>
      <sheetData sheetId="24830"/>
      <sheetData sheetId="24831"/>
      <sheetData sheetId="24832"/>
      <sheetData sheetId="24833"/>
      <sheetData sheetId="24834"/>
      <sheetData sheetId="24835"/>
      <sheetData sheetId="24836"/>
      <sheetData sheetId="24837"/>
      <sheetData sheetId="24838"/>
      <sheetData sheetId="24839"/>
      <sheetData sheetId="24840"/>
      <sheetData sheetId="24841"/>
      <sheetData sheetId="24842"/>
      <sheetData sheetId="24843"/>
      <sheetData sheetId="24844"/>
      <sheetData sheetId="24845"/>
      <sheetData sheetId="24846"/>
      <sheetData sheetId="24847"/>
      <sheetData sheetId="24848"/>
      <sheetData sheetId="24849"/>
      <sheetData sheetId="24850"/>
      <sheetData sheetId="24851"/>
      <sheetData sheetId="24852"/>
      <sheetData sheetId="24853"/>
      <sheetData sheetId="24854"/>
      <sheetData sheetId="24855"/>
      <sheetData sheetId="24856"/>
      <sheetData sheetId="24857"/>
      <sheetData sheetId="24858"/>
      <sheetData sheetId="24859"/>
      <sheetData sheetId="24860"/>
      <sheetData sheetId="24861"/>
      <sheetData sheetId="24862"/>
      <sheetData sheetId="24863"/>
      <sheetData sheetId="24864"/>
      <sheetData sheetId="24865"/>
      <sheetData sheetId="24866"/>
      <sheetData sheetId="24867"/>
      <sheetData sheetId="24868"/>
      <sheetData sheetId="24869"/>
      <sheetData sheetId="24870"/>
      <sheetData sheetId="24871"/>
      <sheetData sheetId="24872"/>
      <sheetData sheetId="24873"/>
      <sheetData sheetId="24874"/>
      <sheetData sheetId="24875"/>
      <sheetData sheetId="24876"/>
      <sheetData sheetId="24877"/>
      <sheetData sheetId="24878"/>
      <sheetData sheetId="24879"/>
      <sheetData sheetId="24880"/>
      <sheetData sheetId="24881"/>
      <sheetData sheetId="24882"/>
      <sheetData sheetId="24883"/>
      <sheetData sheetId="24884"/>
      <sheetData sheetId="24885"/>
      <sheetData sheetId="24886"/>
      <sheetData sheetId="24887"/>
      <sheetData sheetId="24888"/>
      <sheetData sheetId="24889"/>
      <sheetData sheetId="24890"/>
      <sheetData sheetId="24891"/>
      <sheetData sheetId="24892"/>
      <sheetData sheetId="24893"/>
      <sheetData sheetId="24894"/>
      <sheetData sheetId="24895"/>
      <sheetData sheetId="24896"/>
      <sheetData sheetId="24897"/>
      <sheetData sheetId="24898"/>
      <sheetData sheetId="24899"/>
      <sheetData sheetId="24900"/>
      <sheetData sheetId="24901"/>
      <sheetData sheetId="24902"/>
      <sheetData sheetId="24903"/>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sheetData sheetId="24927"/>
      <sheetData sheetId="24928"/>
      <sheetData sheetId="24929"/>
      <sheetData sheetId="24930"/>
      <sheetData sheetId="24931"/>
      <sheetData sheetId="24932"/>
      <sheetData sheetId="24933"/>
      <sheetData sheetId="24934"/>
      <sheetData sheetId="24935"/>
      <sheetData sheetId="24936"/>
      <sheetData sheetId="24937"/>
      <sheetData sheetId="24938"/>
      <sheetData sheetId="24939"/>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sheetData sheetId="24988"/>
      <sheetData sheetId="24989"/>
      <sheetData sheetId="24990"/>
      <sheetData sheetId="24991"/>
      <sheetData sheetId="24992"/>
      <sheetData sheetId="24993"/>
      <sheetData sheetId="24994"/>
      <sheetData sheetId="24995"/>
      <sheetData sheetId="24996"/>
      <sheetData sheetId="24997"/>
      <sheetData sheetId="24998"/>
      <sheetData sheetId="24999"/>
      <sheetData sheetId="25000"/>
      <sheetData sheetId="25001"/>
      <sheetData sheetId="25002"/>
      <sheetData sheetId="25003"/>
      <sheetData sheetId="25004"/>
      <sheetData sheetId="25005"/>
      <sheetData sheetId="25006"/>
      <sheetData sheetId="25007"/>
      <sheetData sheetId="25008"/>
      <sheetData sheetId="25009"/>
      <sheetData sheetId="25010"/>
      <sheetData sheetId="25011"/>
      <sheetData sheetId="25012"/>
      <sheetData sheetId="25013"/>
      <sheetData sheetId="25014"/>
      <sheetData sheetId="25015"/>
      <sheetData sheetId="25016"/>
      <sheetData sheetId="25017"/>
      <sheetData sheetId="25018"/>
      <sheetData sheetId="25019"/>
      <sheetData sheetId="25020"/>
      <sheetData sheetId="25021"/>
      <sheetData sheetId="25022"/>
      <sheetData sheetId="25023"/>
      <sheetData sheetId="25024"/>
      <sheetData sheetId="25025"/>
      <sheetData sheetId="25026"/>
      <sheetData sheetId="25027"/>
      <sheetData sheetId="25028"/>
      <sheetData sheetId="25029"/>
      <sheetData sheetId="25030"/>
      <sheetData sheetId="25031"/>
      <sheetData sheetId="25032"/>
      <sheetData sheetId="25033"/>
      <sheetData sheetId="25034"/>
      <sheetData sheetId="25035"/>
      <sheetData sheetId="25036"/>
      <sheetData sheetId="25037"/>
      <sheetData sheetId="25038"/>
      <sheetData sheetId="25039"/>
      <sheetData sheetId="25040"/>
      <sheetData sheetId="25041"/>
      <sheetData sheetId="25042"/>
      <sheetData sheetId="25043"/>
      <sheetData sheetId="25044"/>
      <sheetData sheetId="25045"/>
      <sheetData sheetId="25046"/>
      <sheetData sheetId="25047"/>
      <sheetData sheetId="25048"/>
      <sheetData sheetId="25049"/>
      <sheetData sheetId="25050"/>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sheetData sheetId="25098"/>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sheetData sheetId="25155"/>
      <sheetData sheetId="25156"/>
      <sheetData sheetId="25157"/>
      <sheetData sheetId="25158"/>
      <sheetData sheetId="25159"/>
      <sheetData sheetId="25160"/>
      <sheetData sheetId="25161"/>
      <sheetData sheetId="25162"/>
      <sheetData sheetId="25163"/>
      <sheetData sheetId="25164"/>
      <sheetData sheetId="25165"/>
      <sheetData sheetId="25166"/>
      <sheetData sheetId="25167"/>
      <sheetData sheetId="25168"/>
      <sheetData sheetId="25169"/>
      <sheetData sheetId="25170"/>
      <sheetData sheetId="25171"/>
      <sheetData sheetId="25172"/>
      <sheetData sheetId="25173"/>
      <sheetData sheetId="25174"/>
      <sheetData sheetId="25175"/>
      <sheetData sheetId="25176"/>
      <sheetData sheetId="25177"/>
      <sheetData sheetId="25178"/>
      <sheetData sheetId="25179"/>
      <sheetData sheetId="25180"/>
      <sheetData sheetId="25181"/>
      <sheetData sheetId="25182"/>
      <sheetData sheetId="25183"/>
      <sheetData sheetId="25184"/>
      <sheetData sheetId="25185"/>
      <sheetData sheetId="25186"/>
      <sheetData sheetId="25187"/>
      <sheetData sheetId="25188"/>
      <sheetData sheetId="25189"/>
      <sheetData sheetId="25190"/>
      <sheetData sheetId="25191"/>
      <sheetData sheetId="25192"/>
      <sheetData sheetId="25193"/>
      <sheetData sheetId="25194"/>
      <sheetData sheetId="25195"/>
      <sheetData sheetId="25196"/>
      <sheetData sheetId="25197"/>
      <sheetData sheetId="25198"/>
      <sheetData sheetId="25199"/>
      <sheetData sheetId="25200"/>
      <sheetData sheetId="25201"/>
      <sheetData sheetId="25202"/>
      <sheetData sheetId="25203"/>
      <sheetData sheetId="25204"/>
      <sheetData sheetId="25205"/>
      <sheetData sheetId="25206"/>
      <sheetData sheetId="25207"/>
      <sheetData sheetId="25208"/>
      <sheetData sheetId="25209"/>
      <sheetData sheetId="25210"/>
      <sheetData sheetId="25211"/>
      <sheetData sheetId="25212"/>
      <sheetData sheetId="25213"/>
      <sheetData sheetId="25214"/>
      <sheetData sheetId="25215"/>
      <sheetData sheetId="25216"/>
      <sheetData sheetId="25217"/>
      <sheetData sheetId="25218"/>
      <sheetData sheetId="25219"/>
      <sheetData sheetId="25220"/>
      <sheetData sheetId="25221"/>
      <sheetData sheetId="25222"/>
      <sheetData sheetId="25223"/>
      <sheetData sheetId="25224"/>
      <sheetData sheetId="25225"/>
      <sheetData sheetId="25226"/>
      <sheetData sheetId="25227"/>
      <sheetData sheetId="25228"/>
      <sheetData sheetId="25229"/>
      <sheetData sheetId="25230"/>
      <sheetData sheetId="25231"/>
      <sheetData sheetId="25232"/>
      <sheetData sheetId="25233"/>
      <sheetData sheetId="25234"/>
      <sheetData sheetId="25235"/>
      <sheetData sheetId="25236"/>
      <sheetData sheetId="25237"/>
      <sheetData sheetId="25238"/>
      <sheetData sheetId="25239"/>
      <sheetData sheetId="25240"/>
      <sheetData sheetId="25241"/>
      <sheetData sheetId="25242"/>
      <sheetData sheetId="25243"/>
      <sheetData sheetId="25244"/>
      <sheetData sheetId="25245"/>
      <sheetData sheetId="25246"/>
      <sheetData sheetId="25247"/>
      <sheetData sheetId="25248"/>
      <sheetData sheetId="25249"/>
      <sheetData sheetId="25250"/>
      <sheetData sheetId="25251"/>
      <sheetData sheetId="25252"/>
      <sheetData sheetId="25253"/>
      <sheetData sheetId="25254"/>
      <sheetData sheetId="25255"/>
      <sheetData sheetId="25256"/>
      <sheetData sheetId="25257"/>
      <sheetData sheetId="25258"/>
      <sheetData sheetId="25259"/>
      <sheetData sheetId="25260"/>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sheetData sheetId="25302"/>
      <sheetData sheetId="25303"/>
      <sheetData sheetId="25304"/>
      <sheetData sheetId="25305"/>
      <sheetData sheetId="25306"/>
      <sheetData sheetId="25307"/>
      <sheetData sheetId="25308"/>
      <sheetData sheetId="25309"/>
      <sheetData sheetId="25310"/>
      <sheetData sheetId="25311"/>
      <sheetData sheetId="25312"/>
      <sheetData sheetId="25313"/>
      <sheetData sheetId="25314"/>
      <sheetData sheetId="25315"/>
      <sheetData sheetId="25316"/>
      <sheetData sheetId="25317"/>
      <sheetData sheetId="25318"/>
      <sheetData sheetId="25319"/>
      <sheetData sheetId="25320"/>
      <sheetData sheetId="25321"/>
      <sheetData sheetId="25322"/>
      <sheetData sheetId="25323"/>
      <sheetData sheetId="25324"/>
      <sheetData sheetId="25325"/>
      <sheetData sheetId="25326"/>
      <sheetData sheetId="25327"/>
      <sheetData sheetId="25328"/>
      <sheetData sheetId="25329"/>
      <sheetData sheetId="25330"/>
      <sheetData sheetId="25331"/>
      <sheetData sheetId="25332"/>
      <sheetData sheetId="25333"/>
      <sheetData sheetId="25334"/>
      <sheetData sheetId="25335"/>
      <sheetData sheetId="25336"/>
      <sheetData sheetId="25337"/>
      <sheetData sheetId="25338"/>
      <sheetData sheetId="25339"/>
      <sheetData sheetId="25340"/>
      <sheetData sheetId="25341"/>
      <sheetData sheetId="25342"/>
      <sheetData sheetId="25343"/>
      <sheetData sheetId="25344"/>
      <sheetData sheetId="25345"/>
      <sheetData sheetId="25346"/>
      <sheetData sheetId="25347"/>
      <sheetData sheetId="25348"/>
      <sheetData sheetId="25349"/>
      <sheetData sheetId="25350"/>
      <sheetData sheetId="25351"/>
      <sheetData sheetId="25352"/>
      <sheetData sheetId="25353"/>
      <sheetData sheetId="25354"/>
      <sheetData sheetId="25355"/>
      <sheetData sheetId="25356"/>
      <sheetData sheetId="25357"/>
      <sheetData sheetId="25358"/>
      <sheetData sheetId="25359"/>
      <sheetData sheetId="25360"/>
      <sheetData sheetId="25361"/>
      <sheetData sheetId="25362"/>
      <sheetData sheetId="25363"/>
      <sheetData sheetId="25364"/>
      <sheetData sheetId="25365"/>
      <sheetData sheetId="25366"/>
      <sheetData sheetId="25367"/>
      <sheetData sheetId="25368"/>
      <sheetData sheetId="25369"/>
      <sheetData sheetId="25370"/>
      <sheetData sheetId="25371"/>
      <sheetData sheetId="25372"/>
      <sheetData sheetId="25373"/>
      <sheetData sheetId="25374"/>
      <sheetData sheetId="25375"/>
      <sheetData sheetId="25376"/>
      <sheetData sheetId="25377"/>
      <sheetData sheetId="25378"/>
      <sheetData sheetId="25379"/>
      <sheetData sheetId="25380"/>
      <sheetData sheetId="25381"/>
      <sheetData sheetId="25382"/>
      <sheetData sheetId="25383"/>
      <sheetData sheetId="25384"/>
      <sheetData sheetId="25385"/>
      <sheetData sheetId="25386"/>
      <sheetData sheetId="25387"/>
      <sheetData sheetId="25388"/>
      <sheetData sheetId="25389"/>
      <sheetData sheetId="25390"/>
      <sheetData sheetId="25391"/>
      <sheetData sheetId="25392"/>
      <sheetData sheetId="25393"/>
      <sheetData sheetId="25394"/>
      <sheetData sheetId="25395"/>
      <sheetData sheetId="25396"/>
      <sheetData sheetId="25397"/>
      <sheetData sheetId="25398"/>
      <sheetData sheetId="25399"/>
      <sheetData sheetId="25400"/>
      <sheetData sheetId="25401"/>
      <sheetData sheetId="25402"/>
      <sheetData sheetId="25403"/>
      <sheetData sheetId="25404"/>
      <sheetData sheetId="25405"/>
      <sheetData sheetId="25406"/>
      <sheetData sheetId="25407"/>
      <sheetData sheetId="25408"/>
      <sheetData sheetId="25409"/>
      <sheetData sheetId="25410"/>
      <sheetData sheetId="25411"/>
      <sheetData sheetId="25412"/>
      <sheetData sheetId="25413"/>
      <sheetData sheetId="25414"/>
      <sheetData sheetId="25415"/>
      <sheetData sheetId="25416"/>
      <sheetData sheetId="25417"/>
      <sheetData sheetId="25418"/>
      <sheetData sheetId="25419"/>
      <sheetData sheetId="25420"/>
      <sheetData sheetId="25421"/>
      <sheetData sheetId="25422"/>
      <sheetData sheetId="25423"/>
      <sheetData sheetId="25424"/>
      <sheetData sheetId="25425"/>
      <sheetData sheetId="25426"/>
      <sheetData sheetId="25427"/>
      <sheetData sheetId="25428"/>
      <sheetData sheetId="25429"/>
      <sheetData sheetId="25430"/>
      <sheetData sheetId="25431"/>
      <sheetData sheetId="25432"/>
      <sheetData sheetId="25433"/>
      <sheetData sheetId="25434"/>
      <sheetData sheetId="25435"/>
      <sheetData sheetId="25436"/>
      <sheetData sheetId="25437"/>
      <sheetData sheetId="25438"/>
      <sheetData sheetId="25439"/>
      <sheetData sheetId="25440"/>
      <sheetData sheetId="25441"/>
      <sheetData sheetId="25442"/>
      <sheetData sheetId="25443"/>
      <sheetData sheetId="25444"/>
      <sheetData sheetId="25445"/>
      <sheetData sheetId="25446"/>
      <sheetData sheetId="25447"/>
      <sheetData sheetId="25448"/>
      <sheetData sheetId="25449"/>
      <sheetData sheetId="25450"/>
      <sheetData sheetId="25451"/>
      <sheetData sheetId="25452"/>
      <sheetData sheetId="25453"/>
      <sheetData sheetId="25454"/>
      <sheetData sheetId="25455"/>
      <sheetData sheetId="25456"/>
      <sheetData sheetId="25457"/>
      <sheetData sheetId="25458"/>
      <sheetData sheetId="25459"/>
      <sheetData sheetId="25460"/>
      <sheetData sheetId="25461"/>
      <sheetData sheetId="25462"/>
      <sheetData sheetId="25463"/>
      <sheetData sheetId="25464"/>
      <sheetData sheetId="25465"/>
      <sheetData sheetId="25466"/>
      <sheetData sheetId="25467"/>
      <sheetData sheetId="25468"/>
      <sheetData sheetId="25469"/>
      <sheetData sheetId="25470"/>
      <sheetData sheetId="25471"/>
      <sheetData sheetId="25472"/>
      <sheetData sheetId="25473"/>
      <sheetData sheetId="25474"/>
      <sheetData sheetId="25475"/>
      <sheetData sheetId="25476"/>
      <sheetData sheetId="25477"/>
      <sheetData sheetId="25478"/>
      <sheetData sheetId="25479"/>
      <sheetData sheetId="25480"/>
      <sheetData sheetId="25481"/>
      <sheetData sheetId="25482"/>
      <sheetData sheetId="25483"/>
      <sheetData sheetId="25484"/>
      <sheetData sheetId="25485"/>
      <sheetData sheetId="25486"/>
      <sheetData sheetId="25487"/>
      <sheetData sheetId="25488"/>
      <sheetData sheetId="25489"/>
      <sheetData sheetId="25490"/>
      <sheetData sheetId="25491"/>
      <sheetData sheetId="25492"/>
      <sheetData sheetId="25493"/>
      <sheetData sheetId="25494"/>
      <sheetData sheetId="25495"/>
      <sheetData sheetId="25496"/>
      <sheetData sheetId="25497"/>
      <sheetData sheetId="25498"/>
      <sheetData sheetId="25499"/>
      <sheetData sheetId="25500"/>
      <sheetData sheetId="25501"/>
      <sheetData sheetId="25502"/>
      <sheetData sheetId="25503"/>
      <sheetData sheetId="25504"/>
      <sheetData sheetId="25505"/>
      <sheetData sheetId="25506"/>
      <sheetData sheetId="25507"/>
      <sheetData sheetId="25508"/>
      <sheetData sheetId="25509"/>
      <sheetData sheetId="25510"/>
      <sheetData sheetId="25511"/>
      <sheetData sheetId="25512"/>
      <sheetData sheetId="25513"/>
      <sheetData sheetId="25514"/>
      <sheetData sheetId="25515"/>
      <sheetData sheetId="25516"/>
      <sheetData sheetId="25517"/>
      <sheetData sheetId="25518"/>
      <sheetData sheetId="25519"/>
      <sheetData sheetId="25520"/>
      <sheetData sheetId="25521"/>
      <sheetData sheetId="25522"/>
      <sheetData sheetId="25523"/>
      <sheetData sheetId="25524"/>
      <sheetData sheetId="25525"/>
      <sheetData sheetId="25526"/>
      <sheetData sheetId="25527"/>
      <sheetData sheetId="25528"/>
      <sheetData sheetId="25529"/>
      <sheetData sheetId="25530"/>
      <sheetData sheetId="25531"/>
      <sheetData sheetId="25532"/>
      <sheetData sheetId="25533"/>
      <sheetData sheetId="25534"/>
      <sheetData sheetId="25535"/>
      <sheetData sheetId="25536"/>
      <sheetData sheetId="25537"/>
      <sheetData sheetId="25538"/>
      <sheetData sheetId="25539"/>
      <sheetData sheetId="25540"/>
      <sheetData sheetId="25541"/>
      <sheetData sheetId="25542"/>
      <sheetData sheetId="25543"/>
      <sheetData sheetId="25544"/>
      <sheetData sheetId="25545"/>
      <sheetData sheetId="25546"/>
      <sheetData sheetId="25547"/>
      <sheetData sheetId="25548"/>
      <sheetData sheetId="25549"/>
      <sheetData sheetId="25550"/>
      <sheetData sheetId="25551"/>
      <sheetData sheetId="25552"/>
      <sheetData sheetId="25553"/>
      <sheetData sheetId="25554"/>
      <sheetData sheetId="25555"/>
      <sheetData sheetId="25556"/>
      <sheetData sheetId="25557"/>
      <sheetData sheetId="25558"/>
      <sheetData sheetId="25559"/>
      <sheetData sheetId="25560"/>
      <sheetData sheetId="25561"/>
      <sheetData sheetId="25562"/>
      <sheetData sheetId="25563"/>
      <sheetData sheetId="25564"/>
      <sheetData sheetId="25565"/>
      <sheetData sheetId="25566"/>
      <sheetData sheetId="25567"/>
      <sheetData sheetId="25568"/>
      <sheetData sheetId="25569"/>
      <sheetData sheetId="25570"/>
      <sheetData sheetId="25571"/>
      <sheetData sheetId="25572"/>
      <sheetData sheetId="25573"/>
      <sheetData sheetId="25574"/>
      <sheetData sheetId="25575"/>
      <sheetData sheetId="25576"/>
      <sheetData sheetId="25577"/>
      <sheetData sheetId="25578"/>
      <sheetData sheetId="25579"/>
      <sheetData sheetId="25580"/>
      <sheetData sheetId="25581"/>
      <sheetData sheetId="25582"/>
      <sheetData sheetId="25583"/>
      <sheetData sheetId="25584"/>
      <sheetData sheetId="25585"/>
      <sheetData sheetId="25586"/>
      <sheetData sheetId="25587"/>
      <sheetData sheetId="25588"/>
      <sheetData sheetId="25589"/>
      <sheetData sheetId="25590"/>
      <sheetData sheetId="25591"/>
      <sheetData sheetId="25592"/>
      <sheetData sheetId="25593"/>
      <sheetData sheetId="25594"/>
      <sheetData sheetId="25595"/>
      <sheetData sheetId="25596"/>
      <sheetData sheetId="25597"/>
      <sheetData sheetId="25598"/>
      <sheetData sheetId="25599"/>
      <sheetData sheetId="25600"/>
      <sheetData sheetId="25601"/>
      <sheetData sheetId="25602"/>
      <sheetData sheetId="25603"/>
      <sheetData sheetId="25604"/>
      <sheetData sheetId="25605"/>
      <sheetData sheetId="25606"/>
      <sheetData sheetId="25607"/>
      <sheetData sheetId="25608"/>
      <sheetData sheetId="25609"/>
      <sheetData sheetId="25610"/>
      <sheetData sheetId="25611"/>
      <sheetData sheetId="25612"/>
      <sheetData sheetId="25613"/>
      <sheetData sheetId="25614"/>
      <sheetData sheetId="25615"/>
      <sheetData sheetId="25616"/>
      <sheetData sheetId="25617"/>
      <sheetData sheetId="25618"/>
      <sheetData sheetId="25619"/>
      <sheetData sheetId="25620"/>
      <sheetData sheetId="25621"/>
      <sheetData sheetId="25622"/>
      <sheetData sheetId="25623"/>
      <sheetData sheetId="25624"/>
      <sheetData sheetId="25625"/>
      <sheetData sheetId="25626"/>
      <sheetData sheetId="25627"/>
      <sheetData sheetId="25628"/>
      <sheetData sheetId="25629"/>
      <sheetData sheetId="25630"/>
      <sheetData sheetId="25631"/>
      <sheetData sheetId="25632"/>
      <sheetData sheetId="25633"/>
      <sheetData sheetId="25634"/>
      <sheetData sheetId="25635"/>
      <sheetData sheetId="25636"/>
      <sheetData sheetId="25637"/>
      <sheetData sheetId="25638"/>
      <sheetData sheetId="25639"/>
      <sheetData sheetId="25640"/>
      <sheetData sheetId="25641"/>
      <sheetData sheetId="25642"/>
      <sheetData sheetId="25643"/>
      <sheetData sheetId="25644"/>
      <sheetData sheetId="25645"/>
      <sheetData sheetId="25646"/>
      <sheetData sheetId="25647"/>
      <sheetData sheetId="25648"/>
      <sheetData sheetId="25649"/>
      <sheetData sheetId="25650"/>
      <sheetData sheetId="25651"/>
      <sheetData sheetId="25652"/>
      <sheetData sheetId="25653"/>
      <sheetData sheetId="25654"/>
      <sheetData sheetId="25655"/>
      <sheetData sheetId="25656"/>
      <sheetData sheetId="25657"/>
      <sheetData sheetId="25658"/>
      <sheetData sheetId="25659"/>
      <sheetData sheetId="25660"/>
      <sheetData sheetId="25661"/>
      <sheetData sheetId="25662"/>
      <sheetData sheetId="25663"/>
      <sheetData sheetId="25664"/>
      <sheetData sheetId="25665"/>
      <sheetData sheetId="25666"/>
      <sheetData sheetId="25667"/>
      <sheetData sheetId="25668"/>
      <sheetData sheetId="25669"/>
      <sheetData sheetId="25670"/>
      <sheetData sheetId="25671"/>
      <sheetData sheetId="25672"/>
      <sheetData sheetId="25673"/>
      <sheetData sheetId="25674"/>
      <sheetData sheetId="25675"/>
      <sheetData sheetId="25676"/>
      <sheetData sheetId="25677"/>
      <sheetData sheetId="25678"/>
      <sheetData sheetId="25679"/>
      <sheetData sheetId="25680"/>
      <sheetData sheetId="25681"/>
      <sheetData sheetId="25682"/>
      <sheetData sheetId="25683"/>
      <sheetData sheetId="25684"/>
      <sheetData sheetId="25685"/>
      <sheetData sheetId="25686"/>
      <sheetData sheetId="25687"/>
      <sheetData sheetId="25688"/>
      <sheetData sheetId="25689"/>
      <sheetData sheetId="25690"/>
      <sheetData sheetId="25691"/>
      <sheetData sheetId="25692"/>
      <sheetData sheetId="25693"/>
      <sheetData sheetId="25694"/>
      <sheetData sheetId="25695"/>
      <sheetData sheetId="25696"/>
      <sheetData sheetId="25697"/>
      <sheetData sheetId="25698"/>
      <sheetData sheetId="25699"/>
      <sheetData sheetId="25700"/>
      <sheetData sheetId="25701"/>
      <sheetData sheetId="25702"/>
      <sheetData sheetId="25703"/>
      <sheetData sheetId="25704"/>
      <sheetData sheetId="25705"/>
      <sheetData sheetId="25706"/>
      <sheetData sheetId="25707"/>
      <sheetData sheetId="25708"/>
      <sheetData sheetId="25709"/>
      <sheetData sheetId="25710"/>
      <sheetData sheetId="25711"/>
      <sheetData sheetId="25712"/>
      <sheetData sheetId="25713"/>
      <sheetData sheetId="25714"/>
      <sheetData sheetId="25715"/>
      <sheetData sheetId="25716"/>
      <sheetData sheetId="25717"/>
      <sheetData sheetId="25718"/>
      <sheetData sheetId="25719"/>
      <sheetData sheetId="25720"/>
      <sheetData sheetId="25721"/>
      <sheetData sheetId="25722"/>
      <sheetData sheetId="25723"/>
      <sheetData sheetId="25724"/>
      <sheetData sheetId="25725"/>
      <sheetData sheetId="25726"/>
      <sheetData sheetId="25727"/>
      <sheetData sheetId="25728"/>
      <sheetData sheetId="25729"/>
      <sheetData sheetId="25730"/>
      <sheetData sheetId="25731"/>
      <sheetData sheetId="25732"/>
      <sheetData sheetId="25733"/>
      <sheetData sheetId="25734"/>
      <sheetData sheetId="25735"/>
      <sheetData sheetId="25736"/>
      <sheetData sheetId="25737"/>
      <sheetData sheetId="25738"/>
      <sheetData sheetId="25739"/>
      <sheetData sheetId="25740"/>
      <sheetData sheetId="25741"/>
      <sheetData sheetId="25742"/>
      <sheetData sheetId="25743"/>
      <sheetData sheetId="25744"/>
      <sheetData sheetId="25745"/>
      <sheetData sheetId="25746"/>
      <sheetData sheetId="25747"/>
      <sheetData sheetId="25748"/>
      <sheetData sheetId="25749"/>
      <sheetData sheetId="25750"/>
      <sheetData sheetId="25751"/>
      <sheetData sheetId="25752"/>
      <sheetData sheetId="25753"/>
      <sheetData sheetId="25754"/>
      <sheetData sheetId="25755"/>
      <sheetData sheetId="25756"/>
      <sheetData sheetId="25757"/>
      <sheetData sheetId="25758"/>
      <sheetData sheetId="25759"/>
      <sheetData sheetId="25760"/>
      <sheetData sheetId="25761"/>
      <sheetData sheetId="25762"/>
      <sheetData sheetId="25763"/>
      <sheetData sheetId="25764"/>
      <sheetData sheetId="25765"/>
      <sheetData sheetId="25766"/>
      <sheetData sheetId="25767"/>
      <sheetData sheetId="25768"/>
      <sheetData sheetId="25769"/>
      <sheetData sheetId="25770"/>
      <sheetData sheetId="25771"/>
      <sheetData sheetId="25772"/>
      <sheetData sheetId="25773"/>
      <sheetData sheetId="25774"/>
      <sheetData sheetId="25775"/>
      <sheetData sheetId="25776"/>
      <sheetData sheetId="25777"/>
      <sheetData sheetId="25778"/>
      <sheetData sheetId="25779"/>
      <sheetData sheetId="25780"/>
      <sheetData sheetId="25781"/>
      <sheetData sheetId="25782"/>
      <sheetData sheetId="25783"/>
      <sheetData sheetId="25784"/>
      <sheetData sheetId="25785"/>
      <sheetData sheetId="25786"/>
      <sheetData sheetId="25787"/>
      <sheetData sheetId="25788"/>
      <sheetData sheetId="25789"/>
      <sheetData sheetId="25790"/>
      <sheetData sheetId="25791"/>
      <sheetData sheetId="25792"/>
      <sheetData sheetId="25793"/>
      <sheetData sheetId="25794"/>
      <sheetData sheetId="25795"/>
      <sheetData sheetId="25796"/>
      <sheetData sheetId="25797"/>
      <sheetData sheetId="25798"/>
      <sheetData sheetId="25799"/>
      <sheetData sheetId="25800"/>
      <sheetData sheetId="25801"/>
      <sheetData sheetId="25802"/>
      <sheetData sheetId="25803"/>
      <sheetData sheetId="25804"/>
      <sheetData sheetId="25805"/>
      <sheetData sheetId="25806"/>
      <sheetData sheetId="25807"/>
      <sheetData sheetId="25808"/>
      <sheetData sheetId="25809"/>
      <sheetData sheetId="25810"/>
      <sheetData sheetId="25811"/>
      <sheetData sheetId="25812"/>
      <sheetData sheetId="25813"/>
      <sheetData sheetId="25814"/>
      <sheetData sheetId="25815"/>
      <sheetData sheetId="25816"/>
      <sheetData sheetId="25817"/>
      <sheetData sheetId="25818"/>
      <sheetData sheetId="25819"/>
      <sheetData sheetId="25820"/>
      <sheetData sheetId="25821"/>
      <sheetData sheetId="25822"/>
      <sheetData sheetId="25823"/>
      <sheetData sheetId="25824"/>
      <sheetData sheetId="25825"/>
      <sheetData sheetId="25826"/>
      <sheetData sheetId="25827"/>
      <sheetData sheetId="25828"/>
      <sheetData sheetId="25829"/>
      <sheetData sheetId="25830"/>
      <sheetData sheetId="25831"/>
      <sheetData sheetId="25832"/>
      <sheetData sheetId="25833"/>
      <sheetData sheetId="25834"/>
      <sheetData sheetId="25835"/>
      <sheetData sheetId="25836"/>
      <sheetData sheetId="25837"/>
      <sheetData sheetId="25838"/>
      <sheetData sheetId="25839"/>
      <sheetData sheetId="25840"/>
      <sheetData sheetId="25841"/>
      <sheetData sheetId="25842"/>
      <sheetData sheetId="25843"/>
      <sheetData sheetId="25844"/>
      <sheetData sheetId="25845"/>
      <sheetData sheetId="25846"/>
      <sheetData sheetId="25847"/>
      <sheetData sheetId="25848"/>
      <sheetData sheetId="25849"/>
      <sheetData sheetId="25850"/>
      <sheetData sheetId="25851"/>
      <sheetData sheetId="25852"/>
      <sheetData sheetId="25853"/>
      <sheetData sheetId="25854"/>
      <sheetData sheetId="25855"/>
      <sheetData sheetId="25856"/>
      <sheetData sheetId="25857"/>
      <sheetData sheetId="25858"/>
      <sheetData sheetId="25859"/>
      <sheetData sheetId="25860"/>
      <sheetData sheetId="25861"/>
      <sheetData sheetId="25862"/>
      <sheetData sheetId="25863"/>
      <sheetData sheetId="25864"/>
      <sheetData sheetId="25865"/>
      <sheetData sheetId="25866"/>
      <sheetData sheetId="25867"/>
      <sheetData sheetId="25868"/>
      <sheetData sheetId="25869"/>
      <sheetData sheetId="25870"/>
      <sheetData sheetId="25871"/>
      <sheetData sheetId="25872"/>
      <sheetData sheetId="25873"/>
      <sheetData sheetId="25874"/>
      <sheetData sheetId="25875"/>
      <sheetData sheetId="25876"/>
      <sheetData sheetId="25877"/>
      <sheetData sheetId="25878"/>
      <sheetData sheetId="25879"/>
      <sheetData sheetId="25880"/>
      <sheetData sheetId="25881"/>
      <sheetData sheetId="25882"/>
      <sheetData sheetId="25883"/>
      <sheetData sheetId="25884"/>
      <sheetData sheetId="25885"/>
      <sheetData sheetId="25886"/>
      <sheetData sheetId="25887"/>
      <sheetData sheetId="25888"/>
      <sheetData sheetId="25889"/>
      <sheetData sheetId="25890"/>
      <sheetData sheetId="25891"/>
      <sheetData sheetId="25892"/>
      <sheetData sheetId="25893"/>
      <sheetData sheetId="25894"/>
      <sheetData sheetId="25895"/>
      <sheetData sheetId="25896"/>
      <sheetData sheetId="25897"/>
      <sheetData sheetId="25898"/>
      <sheetData sheetId="25899"/>
      <sheetData sheetId="25900"/>
      <sheetData sheetId="25901"/>
      <sheetData sheetId="25902"/>
      <sheetData sheetId="25903"/>
      <sheetData sheetId="25904"/>
      <sheetData sheetId="25905"/>
      <sheetData sheetId="25906"/>
      <sheetData sheetId="25907"/>
      <sheetData sheetId="25908"/>
      <sheetData sheetId="25909"/>
      <sheetData sheetId="25910"/>
      <sheetData sheetId="25911"/>
      <sheetData sheetId="25912"/>
      <sheetData sheetId="25913"/>
      <sheetData sheetId="25914"/>
      <sheetData sheetId="25915"/>
      <sheetData sheetId="25916"/>
      <sheetData sheetId="25917"/>
      <sheetData sheetId="25918"/>
      <sheetData sheetId="25919"/>
      <sheetData sheetId="25920"/>
      <sheetData sheetId="25921"/>
      <sheetData sheetId="25922"/>
      <sheetData sheetId="25923"/>
      <sheetData sheetId="25924"/>
      <sheetData sheetId="25925"/>
      <sheetData sheetId="25926"/>
      <sheetData sheetId="25927"/>
      <sheetData sheetId="25928"/>
      <sheetData sheetId="25929"/>
      <sheetData sheetId="25930"/>
      <sheetData sheetId="25931"/>
      <sheetData sheetId="25932"/>
      <sheetData sheetId="25933"/>
      <sheetData sheetId="25934"/>
      <sheetData sheetId="25935"/>
      <sheetData sheetId="25936"/>
      <sheetData sheetId="25937"/>
      <sheetData sheetId="25938"/>
      <sheetData sheetId="25939"/>
      <sheetData sheetId="25940"/>
      <sheetData sheetId="25941"/>
      <sheetData sheetId="25942"/>
      <sheetData sheetId="25943"/>
      <sheetData sheetId="25944"/>
      <sheetData sheetId="25945"/>
      <sheetData sheetId="25946"/>
      <sheetData sheetId="25947"/>
      <sheetData sheetId="25948"/>
      <sheetData sheetId="25949"/>
      <sheetData sheetId="25950"/>
      <sheetData sheetId="25951"/>
      <sheetData sheetId="25952"/>
      <sheetData sheetId="25953"/>
      <sheetData sheetId="25954"/>
      <sheetData sheetId="25955"/>
      <sheetData sheetId="25956"/>
      <sheetData sheetId="25957"/>
      <sheetData sheetId="25958"/>
      <sheetData sheetId="25959"/>
      <sheetData sheetId="25960"/>
      <sheetData sheetId="25961"/>
      <sheetData sheetId="25962"/>
      <sheetData sheetId="25963"/>
      <sheetData sheetId="25964"/>
      <sheetData sheetId="25965"/>
      <sheetData sheetId="25966"/>
      <sheetData sheetId="25967"/>
      <sheetData sheetId="25968"/>
      <sheetData sheetId="25969"/>
      <sheetData sheetId="25970"/>
      <sheetData sheetId="25971"/>
      <sheetData sheetId="25972"/>
      <sheetData sheetId="25973"/>
      <sheetData sheetId="25974"/>
      <sheetData sheetId="25975"/>
      <sheetData sheetId="25976"/>
      <sheetData sheetId="25977"/>
      <sheetData sheetId="25978"/>
      <sheetData sheetId="25979"/>
      <sheetData sheetId="25980"/>
      <sheetData sheetId="25981"/>
      <sheetData sheetId="25982"/>
      <sheetData sheetId="25983"/>
      <sheetData sheetId="25984"/>
      <sheetData sheetId="25985"/>
      <sheetData sheetId="25986"/>
      <sheetData sheetId="25987"/>
      <sheetData sheetId="25988"/>
      <sheetData sheetId="25989"/>
      <sheetData sheetId="25990"/>
      <sheetData sheetId="25991"/>
      <sheetData sheetId="25992"/>
      <sheetData sheetId="25993"/>
      <sheetData sheetId="25994"/>
      <sheetData sheetId="25995"/>
      <sheetData sheetId="25996"/>
      <sheetData sheetId="25997"/>
      <sheetData sheetId="25998"/>
      <sheetData sheetId="25999"/>
      <sheetData sheetId="26000"/>
      <sheetData sheetId="26001"/>
      <sheetData sheetId="26002"/>
      <sheetData sheetId="26003"/>
      <sheetData sheetId="26004"/>
      <sheetData sheetId="26005"/>
      <sheetData sheetId="26006"/>
      <sheetData sheetId="26007"/>
      <sheetData sheetId="26008"/>
      <sheetData sheetId="26009"/>
      <sheetData sheetId="26010"/>
      <sheetData sheetId="26011"/>
      <sheetData sheetId="26012"/>
      <sheetData sheetId="26013"/>
      <sheetData sheetId="26014"/>
      <sheetData sheetId="26015"/>
      <sheetData sheetId="26016"/>
      <sheetData sheetId="26017"/>
      <sheetData sheetId="26018"/>
      <sheetData sheetId="26019"/>
      <sheetData sheetId="26020"/>
      <sheetData sheetId="26021"/>
      <sheetData sheetId="26022"/>
      <sheetData sheetId="26023"/>
      <sheetData sheetId="26024"/>
      <sheetData sheetId="26025"/>
      <sheetData sheetId="26026"/>
      <sheetData sheetId="26027"/>
      <sheetData sheetId="26028"/>
      <sheetData sheetId="26029"/>
      <sheetData sheetId="26030"/>
      <sheetData sheetId="26031"/>
      <sheetData sheetId="26032"/>
      <sheetData sheetId="26033"/>
      <sheetData sheetId="26034"/>
      <sheetData sheetId="26035"/>
      <sheetData sheetId="26036"/>
      <sheetData sheetId="26037"/>
      <sheetData sheetId="26038"/>
      <sheetData sheetId="26039"/>
      <sheetData sheetId="26040"/>
      <sheetData sheetId="26041"/>
      <sheetData sheetId="26042"/>
      <sheetData sheetId="26043"/>
      <sheetData sheetId="26044"/>
      <sheetData sheetId="26045"/>
      <sheetData sheetId="26046"/>
      <sheetData sheetId="26047"/>
      <sheetData sheetId="26048"/>
      <sheetData sheetId="26049"/>
      <sheetData sheetId="26050"/>
      <sheetData sheetId="26051"/>
      <sheetData sheetId="26052"/>
      <sheetData sheetId="26053"/>
      <sheetData sheetId="26054"/>
      <sheetData sheetId="26055"/>
      <sheetData sheetId="26056"/>
      <sheetData sheetId="26057"/>
      <sheetData sheetId="26058"/>
      <sheetData sheetId="26059"/>
      <sheetData sheetId="26060"/>
      <sheetData sheetId="26061"/>
      <sheetData sheetId="26062"/>
      <sheetData sheetId="26063"/>
      <sheetData sheetId="26064"/>
      <sheetData sheetId="26065"/>
      <sheetData sheetId="26066"/>
      <sheetData sheetId="26067"/>
      <sheetData sheetId="26068"/>
      <sheetData sheetId="26069"/>
      <sheetData sheetId="26070"/>
      <sheetData sheetId="26071"/>
      <sheetData sheetId="26072"/>
      <sheetData sheetId="26073"/>
      <sheetData sheetId="26074"/>
      <sheetData sheetId="26075"/>
      <sheetData sheetId="26076"/>
      <sheetData sheetId="26077"/>
      <sheetData sheetId="26078"/>
      <sheetData sheetId="26079"/>
      <sheetData sheetId="26080"/>
      <sheetData sheetId="26081"/>
      <sheetData sheetId="26082"/>
      <sheetData sheetId="26083"/>
      <sheetData sheetId="26084"/>
      <sheetData sheetId="26085"/>
      <sheetData sheetId="26086"/>
      <sheetData sheetId="26087"/>
      <sheetData sheetId="26088"/>
      <sheetData sheetId="26089"/>
      <sheetData sheetId="26090"/>
      <sheetData sheetId="26091"/>
      <sheetData sheetId="26092"/>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sheetData sheetId="26116"/>
      <sheetData sheetId="26117"/>
      <sheetData sheetId="26118"/>
      <sheetData sheetId="26119"/>
      <sheetData sheetId="26120"/>
      <sheetData sheetId="26121"/>
      <sheetData sheetId="26122"/>
      <sheetData sheetId="26123"/>
      <sheetData sheetId="26124"/>
      <sheetData sheetId="26125"/>
      <sheetData sheetId="26126"/>
      <sheetData sheetId="26127"/>
      <sheetData sheetId="26128"/>
      <sheetData sheetId="26129"/>
      <sheetData sheetId="26130"/>
      <sheetData sheetId="26131"/>
      <sheetData sheetId="26132"/>
      <sheetData sheetId="26133"/>
      <sheetData sheetId="26134"/>
      <sheetData sheetId="26135"/>
      <sheetData sheetId="26136"/>
      <sheetData sheetId="26137"/>
      <sheetData sheetId="26138"/>
      <sheetData sheetId="26139"/>
      <sheetData sheetId="26140"/>
      <sheetData sheetId="26141"/>
      <sheetData sheetId="26142"/>
      <sheetData sheetId="26143"/>
      <sheetData sheetId="26144"/>
      <sheetData sheetId="26145"/>
      <sheetData sheetId="26146"/>
      <sheetData sheetId="26147"/>
      <sheetData sheetId="26148"/>
      <sheetData sheetId="26149"/>
      <sheetData sheetId="26150"/>
      <sheetData sheetId="26151"/>
      <sheetData sheetId="26152"/>
      <sheetData sheetId="26153"/>
      <sheetData sheetId="26154"/>
      <sheetData sheetId="26155"/>
      <sheetData sheetId="26156"/>
      <sheetData sheetId="26157"/>
      <sheetData sheetId="26158"/>
      <sheetData sheetId="26159"/>
      <sheetData sheetId="26160"/>
      <sheetData sheetId="26161"/>
      <sheetData sheetId="26162"/>
      <sheetData sheetId="26163"/>
      <sheetData sheetId="26164"/>
      <sheetData sheetId="26165"/>
      <sheetData sheetId="26166"/>
      <sheetData sheetId="26167"/>
      <sheetData sheetId="26168"/>
      <sheetData sheetId="26169"/>
      <sheetData sheetId="26170"/>
      <sheetData sheetId="26171"/>
      <sheetData sheetId="26172"/>
      <sheetData sheetId="26173"/>
      <sheetData sheetId="26174"/>
      <sheetData sheetId="26175"/>
      <sheetData sheetId="26176"/>
      <sheetData sheetId="26177"/>
      <sheetData sheetId="26178"/>
      <sheetData sheetId="26179"/>
      <sheetData sheetId="26180"/>
      <sheetData sheetId="26181"/>
      <sheetData sheetId="26182"/>
      <sheetData sheetId="26183"/>
      <sheetData sheetId="26184"/>
      <sheetData sheetId="26185"/>
      <sheetData sheetId="26186"/>
      <sheetData sheetId="26187"/>
      <sheetData sheetId="26188"/>
      <sheetData sheetId="26189"/>
      <sheetData sheetId="26190"/>
      <sheetData sheetId="26191"/>
      <sheetData sheetId="26192"/>
      <sheetData sheetId="26193"/>
      <sheetData sheetId="26194"/>
      <sheetData sheetId="26195"/>
      <sheetData sheetId="26196"/>
      <sheetData sheetId="26197"/>
      <sheetData sheetId="26198"/>
      <sheetData sheetId="26199"/>
      <sheetData sheetId="26200"/>
      <sheetData sheetId="26201"/>
      <sheetData sheetId="26202"/>
      <sheetData sheetId="26203"/>
      <sheetData sheetId="26204"/>
      <sheetData sheetId="26205"/>
      <sheetData sheetId="26206"/>
      <sheetData sheetId="26207"/>
      <sheetData sheetId="26208"/>
      <sheetData sheetId="26209"/>
      <sheetData sheetId="26210"/>
      <sheetData sheetId="26211"/>
      <sheetData sheetId="26212"/>
      <sheetData sheetId="26213"/>
      <sheetData sheetId="26214"/>
      <sheetData sheetId="26215"/>
      <sheetData sheetId="26216"/>
      <sheetData sheetId="26217"/>
      <sheetData sheetId="26218"/>
      <sheetData sheetId="26219"/>
      <sheetData sheetId="26220"/>
      <sheetData sheetId="26221"/>
      <sheetData sheetId="26222"/>
      <sheetData sheetId="26223"/>
      <sheetData sheetId="26224"/>
      <sheetData sheetId="26225"/>
      <sheetData sheetId="26226"/>
      <sheetData sheetId="26227"/>
      <sheetData sheetId="26228"/>
      <sheetData sheetId="26229"/>
      <sheetData sheetId="26230"/>
      <sheetData sheetId="26231"/>
      <sheetData sheetId="26232"/>
      <sheetData sheetId="26233"/>
      <sheetData sheetId="26234"/>
      <sheetData sheetId="26235"/>
      <sheetData sheetId="26236"/>
      <sheetData sheetId="26237"/>
      <sheetData sheetId="26238"/>
      <sheetData sheetId="26239"/>
      <sheetData sheetId="26240"/>
      <sheetData sheetId="26241"/>
      <sheetData sheetId="26242"/>
      <sheetData sheetId="26243"/>
      <sheetData sheetId="26244"/>
      <sheetData sheetId="26245"/>
      <sheetData sheetId="26246"/>
      <sheetData sheetId="26247"/>
      <sheetData sheetId="26248"/>
      <sheetData sheetId="26249"/>
      <sheetData sheetId="26250"/>
      <sheetData sheetId="26251"/>
      <sheetData sheetId="26252"/>
      <sheetData sheetId="26253"/>
      <sheetData sheetId="26254"/>
      <sheetData sheetId="26255"/>
      <sheetData sheetId="26256"/>
      <sheetData sheetId="26257"/>
      <sheetData sheetId="26258"/>
      <sheetData sheetId="26259"/>
      <sheetData sheetId="26260"/>
      <sheetData sheetId="26261"/>
      <sheetData sheetId="26262"/>
      <sheetData sheetId="26263"/>
      <sheetData sheetId="26264"/>
      <sheetData sheetId="26265"/>
      <sheetData sheetId="26266"/>
      <sheetData sheetId="26267"/>
      <sheetData sheetId="26268"/>
      <sheetData sheetId="26269"/>
      <sheetData sheetId="26270"/>
      <sheetData sheetId="26271"/>
      <sheetData sheetId="26272"/>
      <sheetData sheetId="26273"/>
      <sheetData sheetId="26274"/>
      <sheetData sheetId="26275"/>
      <sheetData sheetId="26276"/>
      <sheetData sheetId="26277"/>
      <sheetData sheetId="26278"/>
      <sheetData sheetId="26279"/>
      <sheetData sheetId="26280"/>
      <sheetData sheetId="26281"/>
      <sheetData sheetId="26282"/>
      <sheetData sheetId="26283"/>
      <sheetData sheetId="26284"/>
      <sheetData sheetId="26285"/>
      <sheetData sheetId="26286"/>
      <sheetData sheetId="26287"/>
      <sheetData sheetId="26288"/>
      <sheetData sheetId="26289"/>
      <sheetData sheetId="26290"/>
      <sheetData sheetId="26291"/>
      <sheetData sheetId="26292"/>
      <sheetData sheetId="26293"/>
      <sheetData sheetId="26294"/>
      <sheetData sheetId="26295"/>
      <sheetData sheetId="26296"/>
      <sheetData sheetId="26297"/>
      <sheetData sheetId="26298"/>
      <sheetData sheetId="26299"/>
      <sheetData sheetId="26300"/>
      <sheetData sheetId="26301"/>
      <sheetData sheetId="26302"/>
      <sheetData sheetId="26303"/>
      <sheetData sheetId="26304"/>
      <sheetData sheetId="26305"/>
      <sheetData sheetId="26306"/>
      <sheetData sheetId="26307"/>
      <sheetData sheetId="26308"/>
      <sheetData sheetId="26309"/>
      <sheetData sheetId="26310"/>
      <sheetData sheetId="26311"/>
      <sheetData sheetId="26312"/>
      <sheetData sheetId="26313"/>
      <sheetData sheetId="26314"/>
      <sheetData sheetId="26315"/>
      <sheetData sheetId="26316"/>
      <sheetData sheetId="26317"/>
      <sheetData sheetId="26318"/>
      <sheetData sheetId="26319"/>
      <sheetData sheetId="26320"/>
      <sheetData sheetId="26321"/>
      <sheetData sheetId="26322"/>
      <sheetData sheetId="26323"/>
      <sheetData sheetId="26324"/>
      <sheetData sheetId="26325"/>
      <sheetData sheetId="26326"/>
      <sheetData sheetId="26327"/>
      <sheetData sheetId="26328"/>
      <sheetData sheetId="26329"/>
      <sheetData sheetId="26330"/>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sheetData sheetId="26347"/>
      <sheetData sheetId="26348"/>
      <sheetData sheetId="26349"/>
      <sheetData sheetId="26350"/>
      <sheetData sheetId="26351"/>
      <sheetData sheetId="26352"/>
      <sheetData sheetId="26353"/>
      <sheetData sheetId="26354"/>
      <sheetData sheetId="26355"/>
      <sheetData sheetId="26356"/>
      <sheetData sheetId="26357"/>
      <sheetData sheetId="26358"/>
      <sheetData sheetId="26359"/>
      <sheetData sheetId="26360"/>
      <sheetData sheetId="26361"/>
      <sheetData sheetId="26362"/>
      <sheetData sheetId="26363"/>
      <sheetData sheetId="26364"/>
      <sheetData sheetId="26365"/>
      <sheetData sheetId="26366"/>
      <sheetData sheetId="26367"/>
      <sheetData sheetId="26368"/>
      <sheetData sheetId="26369"/>
      <sheetData sheetId="26370"/>
      <sheetData sheetId="26371"/>
      <sheetData sheetId="26372"/>
      <sheetData sheetId="26373"/>
      <sheetData sheetId="26374"/>
      <sheetData sheetId="26375"/>
      <sheetData sheetId="26376"/>
      <sheetData sheetId="26377"/>
      <sheetData sheetId="26378"/>
      <sheetData sheetId="26379"/>
      <sheetData sheetId="26380"/>
      <sheetData sheetId="26381"/>
      <sheetData sheetId="26382"/>
      <sheetData sheetId="26383"/>
      <sheetData sheetId="26384"/>
      <sheetData sheetId="26385"/>
      <sheetData sheetId="26386"/>
      <sheetData sheetId="26387"/>
      <sheetData sheetId="26388"/>
      <sheetData sheetId="26389"/>
      <sheetData sheetId="26390"/>
      <sheetData sheetId="26391"/>
      <sheetData sheetId="26392"/>
      <sheetData sheetId="26393"/>
      <sheetData sheetId="26394"/>
      <sheetData sheetId="26395"/>
      <sheetData sheetId="26396"/>
      <sheetData sheetId="26397"/>
      <sheetData sheetId="26398"/>
      <sheetData sheetId="26399"/>
      <sheetData sheetId="26400"/>
      <sheetData sheetId="26401"/>
      <sheetData sheetId="26402"/>
      <sheetData sheetId="26403"/>
      <sheetData sheetId="26404"/>
      <sheetData sheetId="26405"/>
      <sheetData sheetId="26406"/>
      <sheetData sheetId="26407"/>
      <sheetData sheetId="26408"/>
      <sheetData sheetId="26409"/>
      <sheetData sheetId="26410"/>
      <sheetData sheetId="26411"/>
      <sheetData sheetId="26412"/>
      <sheetData sheetId="26413"/>
      <sheetData sheetId="26414"/>
      <sheetData sheetId="26415"/>
      <sheetData sheetId="26416"/>
      <sheetData sheetId="26417"/>
      <sheetData sheetId="26418"/>
      <sheetData sheetId="26419"/>
      <sheetData sheetId="26420"/>
      <sheetData sheetId="26421"/>
      <sheetData sheetId="26422"/>
      <sheetData sheetId="26423"/>
      <sheetData sheetId="26424"/>
      <sheetData sheetId="26425"/>
      <sheetData sheetId="26426"/>
      <sheetData sheetId="26427"/>
      <sheetData sheetId="26428"/>
      <sheetData sheetId="26429"/>
      <sheetData sheetId="26430"/>
      <sheetData sheetId="26431"/>
      <sheetData sheetId="26432"/>
      <sheetData sheetId="26433"/>
      <sheetData sheetId="26434"/>
      <sheetData sheetId="26435"/>
      <sheetData sheetId="26436"/>
      <sheetData sheetId="26437"/>
      <sheetData sheetId="26438"/>
      <sheetData sheetId="26439"/>
      <sheetData sheetId="26440"/>
      <sheetData sheetId="26441"/>
      <sheetData sheetId="26442"/>
      <sheetData sheetId="26443"/>
      <sheetData sheetId="26444"/>
      <sheetData sheetId="26445"/>
      <sheetData sheetId="26446"/>
      <sheetData sheetId="26447"/>
      <sheetData sheetId="26448"/>
      <sheetData sheetId="26449"/>
      <sheetData sheetId="26450"/>
      <sheetData sheetId="26451"/>
      <sheetData sheetId="26452"/>
      <sheetData sheetId="26453"/>
      <sheetData sheetId="26454"/>
      <sheetData sheetId="26455"/>
      <sheetData sheetId="26456"/>
      <sheetData sheetId="26457"/>
      <sheetData sheetId="26458"/>
      <sheetData sheetId="26459"/>
      <sheetData sheetId="26460"/>
      <sheetData sheetId="26461"/>
      <sheetData sheetId="26462"/>
      <sheetData sheetId="26463"/>
      <sheetData sheetId="26464"/>
      <sheetData sheetId="26465"/>
      <sheetData sheetId="26466"/>
      <sheetData sheetId="26467"/>
      <sheetData sheetId="26468"/>
      <sheetData sheetId="26469"/>
      <sheetData sheetId="26470"/>
      <sheetData sheetId="26471"/>
      <sheetData sheetId="26472"/>
      <sheetData sheetId="26473"/>
      <sheetData sheetId="26474"/>
      <sheetData sheetId="26475"/>
      <sheetData sheetId="26476"/>
      <sheetData sheetId="26477"/>
      <sheetData sheetId="26478"/>
      <sheetData sheetId="26479"/>
      <sheetData sheetId="26480"/>
      <sheetData sheetId="26481"/>
      <sheetData sheetId="26482"/>
      <sheetData sheetId="26483"/>
      <sheetData sheetId="26484"/>
      <sheetData sheetId="26485"/>
      <sheetData sheetId="26486"/>
      <sheetData sheetId="26487"/>
      <sheetData sheetId="26488"/>
      <sheetData sheetId="26489"/>
      <sheetData sheetId="26490"/>
      <sheetData sheetId="26491"/>
      <sheetData sheetId="26492"/>
      <sheetData sheetId="26493"/>
      <sheetData sheetId="26494"/>
      <sheetData sheetId="26495"/>
      <sheetData sheetId="26496"/>
      <sheetData sheetId="26497"/>
      <sheetData sheetId="26498"/>
      <sheetData sheetId="26499"/>
      <sheetData sheetId="26500"/>
      <sheetData sheetId="26501"/>
      <sheetData sheetId="26502"/>
      <sheetData sheetId="26503"/>
      <sheetData sheetId="26504"/>
      <sheetData sheetId="26505"/>
      <sheetData sheetId="26506"/>
      <sheetData sheetId="26507"/>
      <sheetData sheetId="26508"/>
      <sheetData sheetId="26509"/>
      <sheetData sheetId="26510"/>
      <sheetData sheetId="26511"/>
      <sheetData sheetId="26512"/>
      <sheetData sheetId="26513"/>
      <sheetData sheetId="26514"/>
      <sheetData sheetId="26515"/>
      <sheetData sheetId="26516"/>
      <sheetData sheetId="26517"/>
      <sheetData sheetId="26518"/>
      <sheetData sheetId="26519"/>
      <sheetData sheetId="26520"/>
      <sheetData sheetId="26521"/>
      <sheetData sheetId="26522"/>
      <sheetData sheetId="26523"/>
      <sheetData sheetId="26524"/>
      <sheetData sheetId="26525"/>
      <sheetData sheetId="26526"/>
      <sheetData sheetId="26527"/>
      <sheetData sheetId="26528"/>
      <sheetData sheetId="26529"/>
      <sheetData sheetId="26530"/>
      <sheetData sheetId="26531"/>
      <sheetData sheetId="26532"/>
      <sheetData sheetId="26533"/>
      <sheetData sheetId="26534"/>
      <sheetData sheetId="26535"/>
      <sheetData sheetId="26536"/>
      <sheetData sheetId="26537"/>
      <sheetData sheetId="26538"/>
      <sheetData sheetId="26539"/>
      <sheetData sheetId="26540"/>
      <sheetData sheetId="26541"/>
      <sheetData sheetId="26542"/>
      <sheetData sheetId="26543"/>
      <sheetData sheetId="26544"/>
      <sheetData sheetId="26545"/>
      <sheetData sheetId="26546"/>
      <sheetData sheetId="26547"/>
      <sheetData sheetId="26548"/>
      <sheetData sheetId="26549"/>
      <sheetData sheetId="26550"/>
      <sheetData sheetId="26551"/>
      <sheetData sheetId="26552"/>
      <sheetData sheetId="26553"/>
      <sheetData sheetId="26554"/>
      <sheetData sheetId="26555"/>
      <sheetData sheetId="26556"/>
      <sheetData sheetId="26557"/>
      <sheetData sheetId="26558"/>
      <sheetData sheetId="26559"/>
      <sheetData sheetId="26560"/>
      <sheetData sheetId="26561"/>
      <sheetData sheetId="26562"/>
      <sheetData sheetId="26563"/>
      <sheetData sheetId="26564"/>
      <sheetData sheetId="26565"/>
      <sheetData sheetId="26566"/>
      <sheetData sheetId="26567"/>
      <sheetData sheetId="26568"/>
      <sheetData sheetId="26569"/>
      <sheetData sheetId="26570"/>
      <sheetData sheetId="26571"/>
      <sheetData sheetId="26572"/>
      <sheetData sheetId="26573"/>
      <sheetData sheetId="26574"/>
      <sheetData sheetId="26575"/>
      <sheetData sheetId="26576"/>
      <sheetData sheetId="26577"/>
      <sheetData sheetId="26578"/>
      <sheetData sheetId="26579"/>
      <sheetData sheetId="26580"/>
      <sheetData sheetId="26581"/>
      <sheetData sheetId="26582"/>
      <sheetData sheetId="26583"/>
      <sheetData sheetId="26584"/>
      <sheetData sheetId="26585"/>
      <sheetData sheetId="26586"/>
      <sheetData sheetId="26587"/>
      <sheetData sheetId="26588"/>
      <sheetData sheetId="26589"/>
      <sheetData sheetId="26590"/>
      <sheetData sheetId="26591"/>
      <sheetData sheetId="26592"/>
      <sheetData sheetId="26593"/>
      <sheetData sheetId="26594"/>
      <sheetData sheetId="26595"/>
      <sheetData sheetId="26596"/>
      <sheetData sheetId="26597"/>
      <sheetData sheetId="26598"/>
      <sheetData sheetId="26599"/>
      <sheetData sheetId="26600"/>
      <sheetData sheetId="26601"/>
      <sheetData sheetId="26602"/>
      <sheetData sheetId="26603"/>
      <sheetData sheetId="26604"/>
      <sheetData sheetId="26605"/>
      <sheetData sheetId="26606"/>
      <sheetData sheetId="26607"/>
      <sheetData sheetId="26608"/>
      <sheetData sheetId="26609"/>
      <sheetData sheetId="26610"/>
      <sheetData sheetId="26611"/>
      <sheetData sheetId="26612"/>
      <sheetData sheetId="26613"/>
      <sheetData sheetId="26614"/>
      <sheetData sheetId="26615"/>
      <sheetData sheetId="26616"/>
      <sheetData sheetId="26617"/>
      <sheetData sheetId="26618"/>
      <sheetData sheetId="26619"/>
      <sheetData sheetId="26620"/>
      <sheetData sheetId="26621"/>
      <sheetData sheetId="26622"/>
      <sheetData sheetId="26623"/>
      <sheetData sheetId="26624"/>
      <sheetData sheetId="26625"/>
      <sheetData sheetId="26626"/>
      <sheetData sheetId="26627"/>
      <sheetData sheetId="26628"/>
      <sheetData sheetId="26629"/>
      <sheetData sheetId="26630"/>
      <sheetData sheetId="26631"/>
      <sheetData sheetId="26632"/>
      <sheetData sheetId="26633"/>
      <sheetData sheetId="26634"/>
      <sheetData sheetId="26635"/>
      <sheetData sheetId="26636"/>
      <sheetData sheetId="26637"/>
      <sheetData sheetId="26638"/>
      <sheetData sheetId="26639"/>
      <sheetData sheetId="26640"/>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sheetData sheetId="26696"/>
      <sheetData sheetId="26697"/>
      <sheetData sheetId="26698"/>
      <sheetData sheetId="26699"/>
      <sheetData sheetId="26700"/>
      <sheetData sheetId="26701"/>
      <sheetData sheetId="26702"/>
      <sheetData sheetId="26703"/>
      <sheetData sheetId="26704"/>
      <sheetData sheetId="26705"/>
      <sheetData sheetId="26706"/>
      <sheetData sheetId="26707"/>
      <sheetData sheetId="26708"/>
      <sheetData sheetId="26709"/>
      <sheetData sheetId="26710"/>
      <sheetData sheetId="26711"/>
      <sheetData sheetId="26712"/>
      <sheetData sheetId="26713"/>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sheetData sheetId="26779"/>
      <sheetData sheetId="26780"/>
      <sheetData sheetId="26781"/>
      <sheetData sheetId="26782"/>
      <sheetData sheetId="26783"/>
      <sheetData sheetId="26784"/>
      <sheetData sheetId="26785"/>
      <sheetData sheetId="26786"/>
      <sheetData sheetId="26787"/>
      <sheetData sheetId="26788"/>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sheetData sheetId="26813"/>
      <sheetData sheetId="26814"/>
      <sheetData sheetId="26815"/>
      <sheetData sheetId="26816"/>
      <sheetData sheetId="26817"/>
      <sheetData sheetId="26818"/>
      <sheetData sheetId="26819"/>
      <sheetData sheetId="26820"/>
      <sheetData sheetId="26821"/>
      <sheetData sheetId="26822"/>
      <sheetData sheetId="26823"/>
      <sheetData sheetId="26824"/>
      <sheetData sheetId="26825"/>
      <sheetData sheetId="26826"/>
      <sheetData sheetId="26827"/>
      <sheetData sheetId="26828"/>
      <sheetData sheetId="26829"/>
      <sheetData sheetId="26830"/>
      <sheetData sheetId="26831"/>
      <sheetData sheetId="26832"/>
      <sheetData sheetId="26833"/>
      <sheetData sheetId="26834"/>
      <sheetData sheetId="26835"/>
      <sheetData sheetId="26836"/>
      <sheetData sheetId="26837"/>
      <sheetData sheetId="26838"/>
      <sheetData sheetId="26839"/>
      <sheetData sheetId="26840"/>
      <sheetData sheetId="26841"/>
      <sheetData sheetId="26842"/>
      <sheetData sheetId="26843"/>
      <sheetData sheetId="26844"/>
      <sheetData sheetId="26845"/>
      <sheetData sheetId="26846"/>
      <sheetData sheetId="26847"/>
      <sheetData sheetId="26848"/>
      <sheetData sheetId="26849"/>
      <sheetData sheetId="26850"/>
      <sheetData sheetId="26851"/>
      <sheetData sheetId="26852"/>
      <sheetData sheetId="26853"/>
      <sheetData sheetId="26854"/>
      <sheetData sheetId="26855"/>
      <sheetData sheetId="26856"/>
      <sheetData sheetId="26857"/>
      <sheetData sheetId="26858"/>
      <sheetData sheetId="26859"/>
      <sheetData sheetId="26860"/>
      <sheetData sheetId="26861"/>
      <sheetData sheetId="26862"/>
      <sheetData sheetId="26863"/>
      <sheetData sheetId="26864"/>
      <sheetData sheetId="26865"/>
      <sheetData sheetId="26866"/>
      <sheetData sheetId="26867"/>
      <sheetData sheetId="26868"/>
      <sheetData sheetId="26869"/>
      <sheetData sheetId="26870"/>
      <sheetData sheetId="26871"/>
      <sheetData sheetId="26872"/>
      <sheetData sheetId="26873"/>
      <sheetData sheetId="26874"/>
      <sheetData sheetId="26875"/>
      <sheetData sheetId="26876"/>
      <sheetData sheetId="26877"/>
      <sheetData sheetId="26878"/>
      <sheetData sheetId="26879"/>
      <sheetData sheetId="26880"/>
      <sheetData sheetId="26881"/>
      <sheetData sheetId="26882"/>
      <sheetData sheetId="26883"/>
      <sheetData sheetId="26884"/>
      <sheetData sheetId="26885"/>
      <sheetData sheetId="26886"/>
      <sheetData sheetId="26887"/>
      <sheetData sheetId="26888"/>
      <sheetData sheetId="26889"/>
      <sheetData sheetId="26890"/>
      <sheetData sheetId="26891"/>
      <sheetData sheetId="26892"/>
      <sheetData sheetId="26893"/>
      <sheetData sheetId="26894"/>
      <sheetData sheetId="26895"/>
      <sheetData sheetId="26896"/>
      <sheetData sheetId="26897"/>
      <sheetData sheetId="26898"/>
      <sheetData sheetId="26899"/>
      <sheetData sheetId="26900"/>
      <sheetData sheetId="26901"/>
      <sheetData sheetId="26902"/>
      <sheetData sheetId="26903"/>
      <sheetData sheetId="26904"/>
      <sheetData sheetId="26905"/>
      <sheetData sheetId="26906"/>
      <sheetData sheetId="26907"/>
      <sheetData sheetId="26908"/>
      <sheetData sheetId="26909"/>
      <sheetData sheetId="26910"/>
      <sheetData sheetId="26911"/>
      <sheetData sheetId="26912"/>
      <sheetData sheetId="26913"/>
      <sheetData sheetId="26914"/>
      <sheetData sheetId="26915"/>
      <sheetData sheetId="26916"/>
      <sheetData sheetId="26917"/>
      <sheetData sheetId="26918"/>
      <sheetData sheetId="26919"/>
      <sheetData sheetId="26920"/>
      <sheetData sheetId="26921"/>
      <sheetData sheetId="26922"/>
      <sheetData sheetId="26923"/>
      <sheetData sheetId="26924"/>
      <sheetData sheetId="26925"/>
      <sheetData sheetId="26926"/>
      <sheetData sheetId="26927"/>
      <sheetData sheetId="26928"/>
      <sheetData sheetId="26929"/>
      <sheetData sheetId="26930"/>
      <sheetData sheetId="26931"/>
      <sheetData sheetId="26932"/>
      <sheetData sheetId="26933"/>
      <sheetData sheetId="26934"/>
      <sheetData sheetId="26935"/>
      <sheetData sheetId="26936"/>
      <sheetData sheetId="26937"/>
      <sheetData sheetId="26938"/>
      <sheetData sheetId="26939"/>
      <sheetData sheetId="26940"/>
      <sheetData sheetId="26941"/>
      <sheetData sheetId="26942"/>
      <sheetData sheetId="26943"/>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sheetData sheetId="27104"/>
      <sheetData sheetId="27105"/>
      <sheetData sheetId="27106"/>
      <sheetData sheetId="27107"/>
      <sheetData sheetId="27108"/>
      <sheetData sheetId="27109"/>
      <sheetData sheetId="27110"/>
      <sheetData sheetId="27111"/>
      <sheetData sheetId="27112"/>
      <sheetData sheetId="27113"/>
      <sheetData sheetId="27114"/>
      <sheetData sheetId="27115"/>
      <sheetData sheetId="27116"/>
      <sheetData sheetId="27117"/>
      <sheetData sheetId="27118"/>
      <sheetData sheetId="27119"/>
      <sheetData sheetId="27120"/>
      <sheetData sheetId="27121"/>
      <sheetData sheetId="27122"/>
      <sheetData sheetId="27123"/>
      <sheetData sheetId="27124"/>
      <sheetData sheetId="27125"/>
      <sheetData sheetId="27126"/>
      <sheetData sheetId="27127"/>
      <sheetData sheetId="27128"/>
      <sheetData sheetId="27129"/>
      <sheetData sheetId="27130"/>
      <sheetData sheetId="27131"/>
      <sheetData sheetId="27132"/>
      <sheetData sheetId="27133"/>
      <sheetData sheetId="27134"/>
      <sheetData sheetId="27135"/>
      <sheetData sheetId="27136"/>
      <sheetData sheetId="27137"/>
      <sheetData sheetId="27138"/>
      <sheetData sheetId="27139"/>
      <sheetData sheetId="27140"/>
      <sheetData sheetId="27141"/>
      <sheetData sheetId="27142"/>
      <sheetData sheetId="27143"/>
      <sheetData sheetId="27144"/>
      <sheetData sheetId="27145"/>
      <sheetData sheetId="27146"/>
      <sheetData sheetId="27147"/>
      <sheetData sheetId="27148"/>
      <sheetData sheetId="27149"/>
      <sheetData sheetId="27150"/>
      <sheetData sheetId="27151"/>
      <sheetData sheetId="27152"/>
      <sheetData sheetId="27153"/>
      <sheetData sheetId="27154"/>
      <sheetData sheetId="27155"/>
      <sheetData sheetId="27156"/>
      <sheetData sheetId="27157"/>
      <sheetData sheetId="27158"/>
      <sheetData sheetId="27159"/>
      <sheetData sheetId="27160"/>
      <sheetData sheetId="27161"/>
      <sheetData sheetId="27162"/>
      <sheetData sheetId="27163"/>
      <sheetData sheetId="27164"/>
      <sheetData sheetId="27165"/>
      <sheetData sheetId="27166"/>
      <sheetData sheetId="27167"/>
      <sheetData sheetId="27168"/>
      <sheetData sheetId="27169"/>
      <sheetData sheetId="27170"/>
      <sheetData sheetId="27171"/>
      <sheetData sheetId="27172"/>
      <sheetData sheetId="27173"/>
      <sheetData sheetId="27174"/>
      <sheetData sheetId="27175"/>
      <sheetData sheetId="27176"/>
      <sheetData sheetId="27177"/>
      <sheetData sheetId="27178"/>
      <sheetData sheetId="27179"/>
      <sheetData sheetId="27180"/>
      <sheetData sheetId="27181"/>
      <sheetData sheetId="27182"/>
      <sheetData sheetId="27183"/>
      <sheetData sheetId="27184"/>
      <sheetData sheetId="27185"/>
      <sheetData sheetId="27186"/>
      <sheetData sheetId="27187"/>
      <sheetData sheetId="27188"/>
      <sheetData sheetId="27189"/>
      <sheetData sheetId="27190"/>
      <sheetData sheetId="27191"/>
      <sheetData sheetId="27192"/>
      <sheetData sheetId="27193"/>
      <sheetData sheetId="27194"/>
      <sheetData sheetId="27195"/>
      <sheetData sheetId="27196"/>
      <sheetData sheetId="27197"/>
      <sheetData sheetId="27198"/>
      <sheetData sheetId="27199"/>
      <sheetData sheetId="27200"/>
      <sheetData sheetId="27201"/>
      <sheetData sheetId="27202"/>
      <sheetData sheetId="27203"/>
      <sheetData sheetId="27204"/>
      <sheetData sheetId="27205"/>
      <sheetData sheetId="27206"/>
      <sheetData sheetId="27207"/>
      <sheetData sheetId="27208"/>
      <sheetData sheetId="27209"/>
      <sheetData sheetId="27210"/>
      <sheetData sheetId="27211"/>
      <sheetData sheetId="27212"/>
      <sheetData sheetId="27213"/>
      <sheetData sheetId="27214"/>
      <sheetData sheetId="27215"/>
      <sheetData sheetId="27216"/>
      <sheetData sheetId="27217"/>
      <sheetData sheetId="27218"/>
      <sheetData sheetId="27219"/>
      <sheetData sheetId="27220"/>
      <sheetData sheetId="27221"/>
      <sheetData sheetId="27222"/>
      <sheetData sheetId="27223"/>
      <sheetData sheetId="27224"/>
      <sheetData sheetId="27225"/>
      <sheetData sheetId="27226"/>
      <sheetData sheetId="27227"/>
      <sheetData sheetId="27228"/>
      <sheetData sheetId="27229"/>
      <sheetData sheetId="27230"/>
      <sheetData sheetId="27231"/>
      <sheetData sheetId="27232"/>
      <sheetData sheetId="27233"/>
      <sheetData sheetId="27234"/>
      <sheetData sheetId="27235"/>
      <sheetData sheetId="27236"/>
      <sheetData sheetId="27237"/>
      <sheetData sheetId="27238"/>
      <sheetData sheetId="27239"/>
      <sheetData sheetId="27240"/>
      <sheetData sheetId="27241"/>
      <sheetData sheetId="27242"/>
      <sheetData sheetId="27243"/>
      <sheetData sheetId="27244"/>
      <sheetData sheetId="27245"/>
      <sheetData sheetId="27246"/>
      <sheetData sheetId="27247"/>
      <sheetData sheetId="27248"/>
      <sheetData sheetId="27249"/>
      <sheetData sheetId="27250"/>
      <sheetData sheetId="27251"/>
      <sheetData sheetId="27252"/>
      <sheetData sheetId="27253"/>
      <sheetData sheetId="27254"/>
      <sheetData sheetId="27255"/>
      <sheetData sheetId="27256"/>
      <sheetData sheetId="27257"/>
      <sheetData sheetId="27258"/>
      <sheetData sheetId="27259"/>
      <sheetData sheetId="27260"/>
      <sheetData sheetId="27261"/>
      <sheetData sheetId="27262"/>
      <sheetData sheetId="27263"/>
      <sheetData sheetId="27264"/>
      <sheetData sheetId="27265"/>
      <sheetData sheetId="27266"/>
      <sheetData sheetId="27267"/>
      <sheetData sheetId="27268"/>
      <sheetData sheetId="27269"/>
      <sheetData sheetId="27270"/>
      <sheetData sheetId="27271"/>
      <sheetData sheetId="27272"/>
      <sheetData sheetId="27273"/>
      <sheetData sheetId="27274"/>
      <sheetData sheetId="27275"/>
      <sheetData sheetId="27276"/>
      <sheetData sheetId="27277"/>
      <sheetData sheetId="27278"/>
      <sheetData sheetId="27279"/>
      <sheetData sheetId="27280"/>
      <sheetData sheetId="27281"/>
      <sheetData sheetId="27282"/>
      <sheetData sheetId="27283"/>
      <sheetData sheetId="27284"/>
      <sheetData sheetId="27285"/>
      <sheetData sheetId="27286"/>
      <sheetData sheetId="27287"/>
      <sheetData sheetId="27288"/>
      <sheetData sheetId="27289"/>
      <sheetData sheetId="27290"/>
      <sheetData sheetId="27291"/>
      <sheetData sheetId="27292"/>
      <sheetData sheetId="27293"/>
      <sheetData sheetId="27294"/>
      <sheetData sheetId="27295"/>
      <sheetData sheetId="27296"/>
      <sheetData sheetId="27297"/>
      <sheetData sheetId="27298"/>
      <sheetData sheetId="27299"/>
      <sheetData sheetId="27300"/>
      <sheetData sheetId="27301"/>
      <sheetData sheetId="27302"/>
      <sheetData sheetId="27303"/>
      <sheetData sheetId="27304"/>
      <sheetData sheetId="27305"/>
      <sheetData sheetId="27306"/>
      <sheetData sheetId="27307"/>
      <sheetData sheetId="27308"/>
      <sheetData sheetId="27309"/>
      <sheetData sheetId="27310"/>
      <sheetData sheetId="27311"/>
      <sheetData sheetId="27312"/>
      <sheetData sheetId="27313"/>
      <sheetData sheetId="27314"/>
      <sheetData sheetId="27315"/>
      <sheetData sheetId="27316"/>
      <sheetData sheetId="27317"/>
      <sheetData sheetId="27318"/>
      <sheetData sheetId="27319"/>
      <sheetData sheetId="27320"/>
      <sheetData sheetId="27321"/>
      <sheetData sheetId="27322"/>
      <sheetData sheetId="27323"/>
      <sheetData sheetId="27324"/>
      <sheetData sheetId="27325"/>
      <sheetData sheetId="27326"/>
      <sheetData sheetId="27327"/>
      <sheetData sheetId="27328"/>
      <sheetData sheetId="27329"/>
      <sheetData sheetId="27330"/>
      <sheetData sheetId="27331"/>
      <sheetData sheetId="27332"/>
      <sheetData sheetId="27333"/>
      <sheetData sheetId="27334"/>
      <sheetData sheetId="27335"/>
      <sheetData sheetId="27336"/>
      <sheetData sheetId="27337"/>
      <sheetData sheetId="27338"/>
      <sheetData sheetId="27339"/>
      <sheetData sheetId="27340"/>
      <sheetData sheetId="27341"/>
      <sheetData sheetId="27342"/>
      <sheetData sheetId="27343"/>
      <sheetData sheetId="27344"/>
      <sheetData sheetId="27345"/>
      <sheetData sheetId="27346"/>
      <sheetData sheetId="27347"/>
      <sheetData sheetId="27348"/>
      <sheetData sheetId="27349"/>
      <sheetData sheetId="27350"/>
      <sheetData sheetId="27351"/>
      <sheetData sheetId="27352"/>
      <sheetData sheetId="27353"/>
      <sheetData sheetId="27354"/>
      <sheetData sheetId="27355"/>
      <sheetData sheetId="27356"/>
      <sheetData sheetId="27357"/>
      <sheetData sheetId="27358"/>
      <sheetData sheetId="27359"/>
      <sheetData sheetId="27360"/>
      <sheetData sheetId="27361"/>
      <sheetData sheetId="27362"/>
      <sheetData sheetId="27363"/>
      <sheetData sheetId="27364"/>
      <sheetData sheetId="27365"/>
      <sheetData sheetId="27366"/>
      <sheetData sheetId="27367"/>
      <sheetData sheetId="27368"/>
      <sheetData sheetId="27369"/>
      <sheetData sheetId="27370"/>
      <sheetData sheetId="27371"/>
      <sheetData sheetId="27372"/>
      <sheetData sheetId="27373"/>
      <sheetData sheetId="27374"/>
      <sheetData sheetId="27375"/>
      <sheetData sheetId="27376"/>
      <sheetData sheetId="27377"/>
      <sheetData sheetId="27378"/>
      <sheetData sheetId="27379"/>
      <sheetData sheetId="27380"/>
      <sheetData sheetId="27381"/>
      <sheetData sheetId="27382"/>
      <sheetData sheetId="27383"/>
      <sheetData sheetId="27384"/>
      <sheetData sheetId="27385"/>
      <sheetData sheetId="27386"/>
      <sheetData sheetId="27387"/>
      <sheetData sheetId="27388"/>
      <sheetData sheetId="27389"/>
      <sheetData sheetId="27390"/>
      <sheetData sheetId="27391"/>
      <sheetData sheetId="27392"/>
      <sheetData sheetId="27393"/>
      <sheetData sheetId="27394"/>
      <sheetData sheetId="27395"/>
      <sheetData sheetId="27396"/>
      <sheetData sheetId="27397"/>
      <sheetData sheetId="27398"/>
      <sheetData sheetId="27399"/>
      <sheetData sheetId="27400"/>
      <sheetData sheetId="27401"/>
      <sheetData sheetId="27402"/>
      <sheetData sheetId="27403"/>
      <sheetData sheetId="27404"/>
      <sheetData sheetId="27405"/>
      <sheetData sheetId="27406"/>
      <sheetData sheetId="27407"/>
      <sheetData sheetId="27408"/>
      <sheetData sheetId="27409"/>
      <sheetData sheetId="27410"/>
      <sheetData sheetId="27411"/>
      <sheetData sheetId="27412"/>
      <sheetData sheetId="27413"/>
      <sheetData sheetId="27414"/>
      <sheetData sheetId="27415"/>
      <sheetData sheetId="27416"/>
      <sheetData sheetId="27417"/>
      <sheetData sheetId="27418"/>
      <sheetData sheetId="27419"/>
      <sheetData sheetId="27420"/>
      <sheetData sheetId="27421"/>
      <sheetData sheetId="27422"/>
      <sheetData sheetId="27423"/>
      <sheetData sheetId="27424"/>
      <sheetData sheetId="27425"/>
      <sheetData sheetId="27426"/>
      <sheetData sheetId="27427"/>
      <sheetData sheetId="27428"/>
      <sheetData sheetId="27429"/>
      <sheetData sheetId="27430"/>
      <sheetData sheetId="27431"/>
      <sheetData sheetId="27432"/>
      <sheetData sheetId="27433"/>
      <sheetData sheetId="27434"/>
      <sheetData sheetId="27435"/>
      <sheetData sheetId="27436"/>
      <sheetData sheetId="27437"/>
      <sheetData sheetId="27438"/>
      <sheetData sheetId="27439"/>
      <sheetData sheetId="27440"/>
      <sheetData sheetId="27441"/>
      <sheetData sheetId="27442"/>
      <sheetData sheetId="27443"/>
      <sheetData sheetId="27444"/>
      <sheetData sheetId="27445"/>
      <sheetData sheetId="27446"/>
      <sheetData sheetId="27447"/>
      <sheetData sheetId="27448"/>
      <sheetData sheetId="27449"/>
      <sheetData sheetId="27450"/>
      <sheetData sheetId="27451"/>
      <sheetData sheetId="27452"/>
      <sheetData sheetId="27453"/>
      <sheetData sheetId="27454"/>
      <sheetData sheetId="27455"/>
      <sheetData sheetId="27456"/>
      <sheetData sheetId="27457"/>
      <sheetData sheetId="27458"/>
      <sheetData sheetId="27459"/>
      <sheetData sheetId="27460"/>
      <sheetData sheetId="27461"/>
      <sheetData sheetId="27462"/>
      <sheetData sheetId="27463"/>
      <sheetData sheetId="27464"/>
      <sheetData sheetId="27465"/>
      <sheetData sheetId="27466"/>
      <sheetData sheetId="27467"/>
      <sheetData sheetId="27468"/>
      <sheetData sheetId="27469"/>
      <sheetData sheetId="27470"/>
      <sheetData sheetId="27471"/>
      <sheetData sheetId="27472"/>
      <sheetData sheetId="27473"/>
      <sheetData sheetId="27474"/>
      <sheetData sheetId="27475"/>
      <sheetData sheetId="27476"/>
      <sheetData sheetId="27477"/>
      <sheetData sheetId="27478"/>
      <sheetData sheetId="27479"/>
      <sheetData sheetId="27480"/>
      <sheetData sheetId="27481"/>
      <sheetData sheetId="27482"/>
      <sheetData sheetId="27483"/>
      <sheetData sheetId="27484"/>
      <sheetData sheetId="27485"/>
      <sheetData sheetId="27486"/>
      <sheetData sheetId="27487"/>
      <sheetData sheetId="27488"/>
      <sheetData sheetId="27489"/>
      <sheetData sheetId="27490"/>
      <sheetData sheetId="27491"/>
      <sheetData sheetId="27492"/>
      <sheetData sheetId="27493"/>
      <sheetData sheetId="27494"/>
      <sheetData sheetId="27495"/>
      <sheetData sheetId="27496"/>
      <sheetData sheetId="27497"/>
      <sheetData sheetId="27498"/>
      <sheetData sheetId="27499"/>
      <sheetData sheetId="27500"/>
      <sheetData sheetId="27501"/>
      <sheetData sheetId="27502"/>
      <sheetData sheetId="27503"/>
      <sheetData sheetId="27504"/>
      <sheetData sheetId="27505"/>
      <sheetData sheetId="27506"/>
      <sheetData sheetId="27507"/>
      <sheetData sheetId="27508"/>
      <sheetData sheetId="27509"/>
      <sheetData sheetId="27510"/>
      <sheetData sheetId="27511"/>
      <sheetData sheetId="27512"/>
      <sheetData sheetId="27513"/>
      <sheetData sheetId="27514"/>
      <sheetData sheetId="27515"/>
      <sheetData sheetId="27516"/>
      <sheetData sheetId="27517"/>
      <sheetData sheetId="27518"/>
      <sheetData sheetId="27519"/>
      <sheetData sheetId="27520"/>
      <sheetData sheetId="27521"/>
      <sheetData sheetId="27522"/>
      <sheetData sheetId="27523"/>
      <sheetData sheetId="27524"/>
      <sheetData sheetId="27525"/>
      <sheetData sheetId="27526"/>
      <sheetData sheetId="27527"/>
      <sheetData sheetId="27528"/>
      <sheetData sheetId="27529"/>
      <sheetData sheetId="27530"/>
      <sheetData sheetId="27531"/>
      <sheetData sheetId="27532"/>
      <sheetData sheetId="27533"/>
      <sheetData sheetId="27534"/>
      <sheetData sheetId="27535"/>
      <sheetData sheetId="27536"/>
      <sheetData sheetId="27537"/>
      <sheetData sheetId="27538"/>
      <sheetData sheetId="27539"/>
      <sheetData sheetId="27540"/>
      <sheetData sheetId="27541"/>
      <sheetData sheetId="27542"/>
      <sheetData sheetId="27543"/>
      <sheetData sheetId="27544"/>
      <sheetData sheetId="27545"/>
      <sheetData sheetId="27546"/>
      <sheetData sheetId="27547"/>
      <sheetData sheetId="27548"/>
      <sheetData sheetId="27549"/>
      <sheetData sheetId="27550"/>
      <sheetData sheetId="27551"/>
      <sheetData sheetId="27552"/>
      <sheetData sheetId="27553"/>
      <sheetData sheetId="27554"/>
      <sheetData sheetId="27555"/>
      <sheetData sheetId="27556"/>
      <sheetData sheetId="27557"/>
      <sheetData sheetId="27558"/>
      <sheetData sheetId="27559"/>
      <sheetData sheetId="27560"/>
      <sheetData sheetId="27561"/>
      <sheetData sheetId="27562"/>
      <sheetData sheetId="27563"/>
      <sheetData sheetId="27564"/>
      <sheetData sheetId="27565"/>
      <sheetData sheetId="27566"/>
      <sheetData sheetId="27567"/>
      <sheetData sheetId="27568"/>
      <sheetData sheetId="27569"/>
      <sheetData sheetId="27570"/>
      <sheetData sheetId="27571"/>
      <sheetData sheetId="27572"/>
      <sheetData sheetId="27573"/>
      <sheetData sheetId="27574"/>
      <sheetData sheetId="27575"/>
      <sheetData sheetId="27576"/>
      <sheetData sheetId="27577"/>
      <sheetData sheetId="27578"/>
      <sheetData sheetId="27579"/>
      <sheetData sheetId="27580"/>
      <sheetData sheetId="27581"/>
      <sheetData sheetId="27582"/>
      <sheetData sheetId="27583"/>
      <sheetData sheetId="27584"/>
      <sheetData sheetId="27585"/>
      <sheetData sheetId="27586"/>
      <sheetData sheetId="27587"/>
      <sheetData sheetId="27588"/>
      <sheetData sheetId="27589"/>
      <sheetData sheetId="27590"/>
      <sheetData sheetId="27591"/>
      <sheetData sheetId="27592"/>
      <sheetData sheetId="27593"/>
      <sheetData sheetId="27594"/>
      <sheetData sheetId="27595"/>
      <sheetData sheetId="27596"/>
      <sheetData sheetId="27597"/>
      <sheetData sheetId="27598"/>
      <sheetData sheetId="27599"/>
      <sheetData sheetId="27600"/>
      <sheetData sheetId="27601"/>
      <sheetData sheetId="27602"/>
      <sheetData sheetId="27603"/>
      <sheetData sheetId="27604"/>
      <sheetData sheetId="27605"/>
      <sheetData sheetId="27606"/>
      <sheetData sheetId="27607"/>
      <sheetData sheetId="27608"/>
      <sheetData sheetId="27609"/>
      <sheetData sheetId="27610"/>
      <sheetData sheetId="27611"/>
      <sheetData sheetId="27612"/>
      <sheetData sheetId="27613"/>
      <sheetData sheetId="27614"/>
      <sheetData sheetId="27615"/>
      <sheetData sheetId="27616"/>
      <sheetData sheetId="27617"/>
      <sheetData sheetId="27618"/>
      <sheetData sheetId="27619"/>
      <sheetData sheetId="27620"/>
      <sheetData sheetId="27621"/>
      <sheetData sheetId="27622"/>
      <sheetData sheetId="27623"/>
      <sheetData sheetId="27624"/>
      <sheetData sheetId="27625"/>
      <sheetData sheetId="27626"/>
      <sheetData sheetId="27627"/>
      <sheetData sheetId="27628"/>
      <sheetData sheetId="27629"/>
      <sheetData sheetId="27630"/>
      <sheetData sheetId="27631"/>
      <sheetData sheetId="27632"/>
      <sheetData sheetId="27633"/>
      <sheetData sheetId="27634"/>
      <sheetData sheetId="27635"/>
      <sheetData sheetId="27636"/>
      <sheetData sheetId="27637"/>
      <sheetData sheetId="27638"/>
      <sheetData sheetId="27639"/>
      <sheetData sheetId="27640"/>
      <sheetData sheetId="27641"/>
      <sheetData sheetId="27642"/>
      <sheetData sheetId="27643"/>
      <sheetData sheetId="27644"/>
      <sheetData sheetId="27645"/>
      <sheetData sheetId="27646"/>
      <sheetData sheetId="27647"/>
      <sheetData sheetId="27648"/>
      <sheetData sheetId="27649"/>
      <sheetData sheetId="27650"/>
      <sheetData sheetId="27651"/>
      <sheetData sheetId="27652"/>
      <sheetData sheetId="27653"/>
      <sheetData sheetId="27654"/>
      <sheetData sheetId="27655"/>
      <sheetData sheetId="27656"/>
      <sheetData sheetId="27657"/>
      <sheetData sheetId="27658"/>
      <sheetData sheetId="27659"/>
      <sheetData sheetId="27660"/>
      <sheetData sheetId="27661"/>
      <sheetData sheetId="27662"/>
      <sheetData sheetId="27663"/>
      <sheetData sheetId="27664"/>
      <sheetData sheetId="27665"/>
      <sheetData sheetId="27666"/>
      <sheetData sheetId="27667"/>
      <sheetData sheetId="27668"/>
      <sheetData sheetId="27669"/>
      <sheetData sheetId="27670"/>
      <sheetData sheetId="27671"/>
      <sheetData sheetId="27672"/>
      <sheetData sheetId="27673"/>
      <sheetData sheetId="27674"/>
      <sheetData sheetId="27675"/>
      <sheetData sheetId="27676"/>
      <sheetData sheetId="27677"/>
      <sheetData sheetId="27678"/>
      <sheetData sheetId="27679"/>
      <sheetData sheetId="27680"/>
      <sheetData sheetId="27681"/>
      <sheetData sheetId="27682"/>
      <sheetData sheetId="27683"/>
      <sheetData sheetId="27684"/>
      <sheetData sheetId="27685"/>
      <sheetData sheetId="27686"/>
      <sheetData sheetId="27687"/>
      <sheetData sheetId="27688"/>
      <sheetData sheetId="27689"/>
      <sheetData sheetId="27690"/>
      <sheetData sheetId="27691"/>
      <sheetData sheetId="27692"/>
      <sheetData sheetId="27693"/>
      <sheetData sheetId="27694"/>
      <sheetData sheetId="27695"/>
      <sheetData sheetId="27696"/>
      <sheetData sheetId="27697"/>
      <sheetData sheetId="27698"/>
      <sheetData sheetId="27699"/>
      <sheetData sheetId="27700"/>
      <sheetData sheetId="27701"/>
      <sheetData sheetId="27702"/>
      <sheetData sheetId="27703"/>
      <sheetData sheetId="27704"/>
      <sheetData sheetId="27705"/>
      <sheetData sheetId="27706"/>
      <sheetData sheetId="27707"/>
      <sheetData sheetId="27708"/>
      <sheetData sheetId="27709"/>
      <sheetData sheetId="27710"/>
      <sheetData sheetId="27711"/>
      <sheetData sheetId="27712"/>
      <sheetData sheetId="27713"/>
      <sheetData sheetId="27714"/>
      <sheetData sheetId="27715"/>
      <sheetData sheetId="27716"/>
      <sheetData sheetId="27717"/>
      <sheetData sheetId="27718"/>
      <sheetData sheetId="27719"/>
      <sheetData sheetId="27720"/>
      <sheetData sheetId="27721"/>
      <sheetData sheetId="27722"/>
      <sheetData sheetId="27723"/>
      <sheetData sheetId="27724"/>
      <sheetData sheetId="27725"/>
      <sheetData sheetId="27726"/>
      <sheetData sheetId="27727"/>
      <sheetData sheetId="27728"/>
      <sheetData sheetId="27729"/>
      <sheetData sheetId="27730"/>
      <sheetData sheetId="27731"/>
      <sheetData sheetId="27732"/>
      <sheetData sheetId="27733"/>
      <sheetData sheetId="27734"/>
      <sheetData sheetId="27735"/>
      <sheetData sheetId="27736"/>
      <sheetData sheetId="27737"/>
      <sheetData sheetId="27738"/>
      <sheetData sheetId="27739"/>
      <sheetData sheetId="27740"/>
      <sheetData sheetId="27741"/>
      <sheetData sheetId="27742"/>
      <sheetData sheetId="27743"/>
      <sheetData sheetId="27744"/>
      <sheetData sheetId="27745"/>
      <sheetData sheetId="27746"/>
      <sheetData sheetId="27747"/>
      <sheetData sheetId="27748"/>
      <sheetData sheetId="27749"/>
      <sheetData sheetId="27750"/>
      <sheetData sheetId="27751"/>
      <sheetData sheetId="27752"/>
      <sheetData sheetId="27753"/>
      <sheetData sheetId="27754"/>
      <sheetData sheetId="27755"/>
      <sheetData sheetId="27756"/>
      <sheetData sheetId="27757"/>
      <sheetData sheetId="27758"/>
      <sheetData sheetId="27759"/>
      <sheetData sheetId="27760"/>
      <sheetData sheetId="27761"/>
      <sheetData sheetId="27762"/>
      <sheetData sheetId="27763"/>
      <sheetData sheetId="27764"/>
      <sheetData sheetId="27765"/>
      <sheetData sheetId="27766"/>
      <sheetData sheetId="27767"/>
      <sheetData sheetId="27768"/>
      <sheetData sheetId="27769"/>
      <sheetData sheetId="27770"/>
      <sheetData sheetId="27771"/>
      <sheetData sheetId="27772"/>
      <sheetData sheetId="27773"/>
      <sheetData sheetId="27774"/>
      <sheetData sheetId="27775"/>
      <sheetData sheetId="27776"/>
      <sheetData sheetId="27777"/>
      <sheetData sheetId="27778"/>
      <sheetData sheetId="27779"/>
      <sheetData sheetId="27780"/>
      <sheetData sheetId="27781"/>
      <sheetData sheetId="27782"/>
      <sheetData sheetId="27783"/>
      <sheetData sheetId="27784"/>
      <sheetData sheetId="27785"/>
      <sheetData sheetId="27786"/>
      <sheetData sheetId="27787"/>
      <sheetData sheetId="27788"/>
      <sheetData sheetId="27789"/>
      <sheetData sheetId="27790"/>
      <sheetData sheetId="27791"/>
      <sheetData sheetId="27792"/>
      <sheetData sheetId="27793"/>
      <sheetData sheetId="27794"/>
      <sheetData sheetId="27795"/>
      <sheetData sheetId="27796"/>
      <sheetData sheetId="27797"/>
      <sheetData sheetId="27798"/>
      <sheetData sheetId="27799"/>
      <sheetData sheetId="27800"/>
      <sheetData sheetId="27801"/>
      <sheetData sheetId="27802"/>
      <sheetData sheetId="27803"/>
      <sheetData sheetId="27804"/>
      <sheetData sheetId="27805"/>
      <sheetData sheetId="27806"/>
      <sheetData sheetId="27807"/>
      <sheetData sheetId="27808"/>
      <sheetData sheetId="27809"/>
      <sheetData sheetId="27810"/>
      <sheetData sheetId="27811"/>
      <sheetData sheetId="27812"/>
      <sheetData sheetId="27813"/>
      <sheetData sheetId="27814"/>
      <sheetData sheetId="27815"/>
      <sheetData sheetId="27816"/>
      <sheetData sheetId="27817"/>
      <sheetData sheetId="27818"/>
      <sheetData sheetId="27819"/>
      <sheetData sheetId="27820"/>
      <sheetData sheetId="27821"/>
      <sheetData sheetId="27822"/>
      <sheetData sheetId="27823"/>
      <sheetData sheetId="27824"/>
      <sheetData sheetId="27825"/>
      <sheetData sheetId="27826"/>
      <sheetData sheetId="27827"/>
      <sheetData sheetId="27828"/>
      <sheetData sheetId="27829"/>
      <sheetData sheetId="27830"/>
      <sheetData sheetId="27831"/>
      <sheetData sheetId="27832"/>
      <sheetData sheetId="27833"/>
      <sheetData sheetId="27834"/>
      <sheetData sheetId="27835"/>
      <sheetData sheetId="27836"/>
      <sheetData sheetId="27837"/>
      <sheetData sheetId="27838"/>
      <sheetData sheetId="27839"/>
      <sheetData sheetId="27840"/>
      <sheetData sheetId="27841"/>
      <sheetData sheetId="27842"/>
      <sheetData sheetId="27843"/>
      <sheetData sheetId="27844"/>
      <sheetData sheetId="27845"/>
      <sheetData sheetId="27846"/>
      <sheetData sheetId="27847"/>
      <sheetData sheetId="27848"/>
      <sheetData sheetId="27849"/>
      <sheetData sheetId="27850"/>
      <sheetData sheetId="27851"/>
      <sheetData sheetId="27852"/>
      <sheetData sheetId="27853"/>
      <sheetData sheetId="27854"/>
      <sheetData sheetId="27855"/>
      <sheetData sheetId="27856"/>
      <sheetData sheetId="27857"/>
      <sheetData sheetId="27858"/>
      <sheetData sheetId="27859"/>
      <sheetData sheetId="27860"/>
      <sheetData sheetId="27861"/>
      <sheetData sheetId="27862"/>
      <sheetData sheetId="27863"/>
      <sheetData sheetId="27864"/>
      <sheetData sheetId="27865"/>
      <sheetData sheetId="27866"/>
      <sheetData sheetId="27867"/>
      <sheetData sheetId="27868"/>
      <sheetData sheetId="27869"/>
      <sheetData sheetId="27870"/>
      <sheetData sheetId="27871"/>
      <sheetData sheetId="27872"/>
      <sheetData sheetId="27873"/>
      <sheetData sheetId="27874"/>
      <sheetData sheetId="27875"/>
      <sheetData sheetId="27876"/>
      <sheetData sheetId="27877"/>
      <sheetData sheetId="27878"/>
      <sheetData sheetId="27879"/>
      <sheetData sheetId="27880"/>
      <sheetData sheetId="27881"/>
      <sheetData sheetId="27882"/>
      <sheetData sheetId="27883"/>
      <sheetData sheetId="27884"/>
      <sheetData sheetId="27885"/>
      <sheetData sheetId="27886"/>
      <sheetData sheetId="27887"/>
      <sheetData sheetId="27888"/>
      <sheetData sheetId="27889"/>
      <sheetData sheetId="27890"/>
      <sheetData sheetId="27891"/>
      <sheetData sheetId="27892"/>
      <sheetData sheetId="27893"/>
      <sheetData sheetId="27894"/>
      <sheetData sheetId="27895"/>
      <sheetData sheetId="27896"/>
      <sheetData sheetId="27897"/>
      <sheetData sheetId="27898"/>
      <sheetData sheetId="27899"/>
      <sheetData sheetId="27900"/>
      <sheetData sheetId="27901"/>
      <sheetData sheetId="27902"/>
      <sheetData sheetId="27903"/>
      <sheetData sheetId="27904"/>
      <sheetData sheetId="27905"/>
      <sheetData sheetId="27906"/>
      <sheetData sheetId="27907"/>
      <sheetData sheetId="27908"/>
      <sheetData sheetId="27909"/>
      <sheetData sheetId="27910"/>
      <sheetData sheetId="27911"/>
      <sheetData sheetId="27912"/>
      <sheetData sheetId="27913"/>
      <sheetData sheetId="27914"/>
      <sheetData sheetId="27915"/>
      <sheetData sheetId="27916"/>
      <sheetData sheetId="27917"/>
      <sheetData sheetId="27918"/>
      <sheetData sheetId="27919"/>
      <sheetData sheetId="27920"/>
      <sheetData sheetId="27921"/>
      <sheetData sheetId="27922"/>
      <sheetData sheetId="27923"/>
      <sheetData sheetId="27924"/>
      <sheetData sheetId="27925"/>
      <sheetData sheetId="27926"/>
      <sheetData sheetId="27927"/>
      <sheetData sheetId="27928"/>
      <sheetData sheetId="27929"/>
      <sheetData sheetId="27930"/>
      <sheetData sheetId="27931"/>
      <sheetData sheetId="27932"/>
      <sheetData sheetId="27933"/>
      <sheetData sheetId="27934"/>
      <sheetData sheetId="27935"/>
      <sheetData sheetId="27936"/>
      <sheetData sheetId="27937"/>
      <sheetData sheetId="27938"/>
      <sheetData sheetId="27939"/>
      <sheetData sheetId="27940"/>
      <sheetData sheetId="27941"/>
      <sheetData sheetId="27942"/>
      <sheetData sheetId="27943"/>
      <sheetData sheetId="27944"/>
      <sheetData sheetId="27945"/>
      <sheetData sheetId="27946"/>
      <sheetData sheetId="27947"/>
      <sheetData sheetId="27948"/>
      <sheetData sheetId="27949"/>
      <sheetData sheetId="27950"/>
      <sheetData sheetId="27951"/>
      <sheetData sheetId="27952"/>
      <sheetData sheetId="27953"/>
      <sheetData sheetId="27954"/>
      <sheetData sheetId="27955"/>
      <sheetData sheetId="27956"/>
      <sheetData sheetId="27957"/>
      <sheetData sheetId="27958"/>
      <sheetData sheetId="27959"/>
      <sheetData sheetId="27960"/>
      <sheetData sheetId="27961"/>
      <sheetData sheetId="27962"/>
      <sheetData sheetId="27963"/>
      <sheetData sheetId="27964"/>
      <sheetData sheetId="27965"/>
      <sheetData sheetId="27966"/>
      <sheetData sheetId="27967"/>
      <sheetData sheetId="27968"/>
      <sheetData sheetId="27969"/>
      <sheetData sheetId="27970"/>
      <sheetData sheetId="27971"/>
      <sheetData sheetId="27972"/>
      <sheetData sheetId="27973"/>
      <sheetData sheetId="27974"/>
      <sheetData sheetId="27975"/>
      <sheetData sheetId="27976"/>
      <sheetData sheetId="27977"/>
      <sheetData sheetId="27978"/>
      <sheetData sheetId="27979"/>
      <sheetData sheetId="27980"/>
      <sheetData sheetId="27981"/>
      <sheetData sheetId="27982"/>
      <sheetData sheetId="27983"/>
      <sheetData sheetId="27984"/>
      <sheetData sheetId="27985"/>
      <sheetData sheetId="27986"/>
      <sheetData sheetId="27987"/>
      <sheetData sheetId="27988"/>
      <sheetData sheetId="27989"/>
      <sheetData sheetId="27990"/>
      <sheetData sheetId="27991"/>
      <sheetData sheetId="27992"/>
      <sheetData sheetId="27993"/>
      <sheetData sheetId="27994"/>
      <sheetData sheetId="27995"/>
      <sheetData sheetId="27996"/>
      <sheetData sheetId="27997"/>
      <sheetData sheetId="27998"/>
      <sheetData sheetId="27999"/>
      <sheetData sheetId="28000"/>
      <sheetData sheetId="28001"/>
      <sheetData sheetId="28002"/>
      <sheetData sheetId="28003"/>
      <sheetData sheetId="28004"/>
      <sheetData sheetId="28005"/>
      <sheetData sheetId="28006"/>
      <sheetData sheetId="28007"/>
      <sheetData sheetId="28008"/>
      <sheetData sheetId="28009"/>
      <sheetData sheetId="28010"/>
      <sheetData sheetId="28011"/>
      <sheetData sheetId="28012"/>
      <sheetData sheetId="28013"/>
      <sheetData sheetId="28014"/>
      <sheetData sheetId="28015"/>
      <sheetData sheetId="28016"/>
      <sheetData sheetId="28017"/>
      <sheetData sheetId="28018"/>
      <sheetData sheetId="28019"/>
      <sheetData sheetId="28020"/>
      <sheetData sheetId="28021"/>
      <sheetData sheetId="28022"/>
      <sheetData sheetId="28023"/>
      <sheetData sheetId="28024"/>
      <sheetData sheetId="28025"/>
      <sheetData sheetId="28026"/>
      <sheetData sheetId="28027"/>
      <sheetData sheetId="28028"/>
      <sheetData sheetId="28029"/>
      <sheetData sheetId="28030"/>
      <sheetData sheetId="28031"/>
      <sheetData sheetId="28032"/>
      <sheetData sheetId="28033"/>
      <sheetData sheetId="28034"/>
      <sheetData sheetId="28035"/>
      <sheetData sheetId="28036"/>
      <sheetData sheetId="28037"/>
      <sheetData sheetId="28038"/>
      <sheetData sheetId="28039"/>
      <sheetData sheetId="28040"/>
      <sheetData sheetId="28041"/>
      <sheetData sheetId="28042"/>
      <sheetData sheetId="28043"/>
      <sheetData sheetId="28044"/>
      <sheetData sheetId="28045"/>
      <sheetData sheetId="28046"/>
      <sheetData sheetId="28047"/>
      <sheetData sheetId="28048"/>
      <sheetData sheetId="28049"/>
      <sheetData sheetId="28050"/>
      <sheetData sheetId="28051"/>
      <sheetData sheetId="28052"/>
      <sheetData sheetId="28053"/>
      <sheetData sheetId="28054"/>
      <sheetData sheetId="28055"/>
      <sheetData sheetId="28056"/>
      <sheetData sheetId="28057"/>
      <sheetData sheetId="28058"/>
      <sheetData sheetId="28059"/>
      <sheetData sheetId="28060"/>
      <sheetData sheetId="28061"/>
      <sheetData sheetId="28062"/>
      <sheetData sheetId="28063"/>
      <sheetData sheetId="28064"/>
      <sheetData sheetId="28065"/>
      <sheetData sheetId="28066"/>
      <sheetData sheetId="28067"/>
      <sheetData sheetId="28068"/>
      <sheetData sheetId="28069"/>
      <sheetData sheetId="28070"/>
      <sheetData sheetId="28071"/>
      <sheetData sheetId="28072"/>
      <sheetData sheetId="28073"/>
      <sheetData sheetId="28074"/>
      <sheetData sheetId="28075"/>
      <sheetData sheetId="28076"/>
      <sheetData sheetId="28077"/>
      <sheetData sheetId="28078"/>
      <sheetData sheetId="28079"/>
      <sheetData sheetId="28080"/>
      <sheetData sheetId="28081"/>
      <sheetData sheetId="28082"/>
      <sheetData sheetId="28083"/>
      <sheetData sheetId="28084"/>
      <sheetData sheetId="28085"/>
      <sheetData sheetId="28086"/>
      <sheetData sheetId="28087"/>
      <sheetData sheetId="28088"/>
      <sheetData sheetId="28089"/>
      <sheetData sheetId="28090"/>
      <sheetData sheetId="28091"/>
      <sheetData sheetId="28092"/>
      <sheetData sheetId="28093"/>
      <sheetData sheetId="28094"/>
      <sheetData sheetId="28095"/>
      <sheetData sheetId="28096"/>
      <sheetData sheetId="28097"/>
      <sheetData sheetId="28098"/>
      <sheetData sheetId="28099"/>
      <sheetData sheetId="28100"/>
      <sheetData sheetId="28101"/>
      <sheetData sheetId="28102"/>
      <sheetData sheetId="28103"/>
      <sheetData sheetId="28104"/>
      <sheetData sheetId="28105"/>
      <sheetData sheetId="28106"/>
      <sheetData sheetId="28107"/>
      <sheetData sheetId="28108"/>
      <sheetData sheetId="28109"/>
      <sheetData sheetId="28110"/>
      <sheetData sheetId="28111"/>
      <sheetData sheetId="28112"/>
      <sheetData sheetId="28113"/>
      <sheetData sheetId="28114"/>
      <sheetData sheetId="28115"/>
      <sheetData sheetId="28116"/>
      <sheetData sheetId="28117"/>
      <sheetData sheetId="28118"/>
      <sheetData sheetId="28119"/>
      <sheetData sheetId="28120"/>
      <sheetData sheetId="28121"/>
      <sheetData sheetId="28122"/>
      <sheetData sheetId="28123"/>
      <sheetData sheetId="28124"/>
      <sheetData sheetId="28125"/>
      <sheetData sheetId="28126"/>
      <sheetData sheetId="28127"/>
      <sheetData sheetId="28128"/>
      <sheetData sheetId="28129"/>
      <sheetData sheetId="28130"/>
      <sheetData sheetId="28131"/>
      <sheetData sheetId="28132"/>
      <sheetData sheetId="28133"/>
      <sheetData sheetId="28134"/>
      <sheetData sheetId="28135"/>
      <sheetData sheetId="28136"/>
      <sheetData sheetId="28137"/>
      <sheetData sheetId="28138"/>
      <sheetData sheetId="28139"/>
      <sheetData sheetId="28140"/>
      <sheetData sheetId="28141"/>
      <sheetData sheetId="28142"/>
      <sheetData sheetId="28143"/>
      <sheetData sheetId="28144"/>
      <sheetData sheetId="28145"/>
      <sheetData sheetId="28146"/>
      <sheetData sheetId="28147"/>
      <sheetData sheetId="28148"/>
      <sheetData sheetId="28149"/>
      <sheetData sheetId="28150"/>
      <sheetData sheetId="28151"/>
      <sheetData sheetId="28152"/>
      <sheetData sheetId="28153"/>
      <sheetData sheetId="28154"/>
      <sheetData sheetId="28155"/>
      <sheetData sheetId="28156"/>
      <sheetData sheetId="28157"/>
      <sheetData sheetId="28158"/>
      <sheetData sheetId="28159"/>
      <sheetData sheetId="28160"/>
      <sheetData sheetId="28161"/>
      <sheetData sheetId="28162"/>
      <sheetData sheetId="28163"/>
      <sheetData sheetId="28164"/>
      <sheetData sheetId="28165"/>
      <sheetData sheetId="28166"/>
      <sheetData sheetId="28167"/>
      <sheetData sheetId="28168"/>
      <sheetData sheetId="28169"/>
      <sheetData sheetId="28170"/>
      <sheetData sheetId="28171"/>
      <sheetData sheetId="28172"/>
      <sheetData sheetId="28173"/>
      <sheetData sheetId="28174"/>
      <sheetData sheetId="28175"/>
      <sheetData sheetId="28176"/>
      <sheetData sheetId="28177"/>
      <sheetData sheetId="28178"/>
      <sheetData sheetId="28179"/>
      <sheetData sheetId="28180"/>
      <sheetData sheetId="28181"/>
      <sheetData sheetId="28182"/>
      <sheetData sheetId="28183"/>
      <sheetData sheetId="28184"/>
      <sheetData sheetId="28185"/>
      <sheetData sheetId="28186"/>
      <sheetData sheetId="28187"/>
      <sheetData sheetId="28188"/>
      <sheetData sheetId="28189"/>
      <sheetData sheetId="28190"/>
      <sheetData sheetId="28191"/>
      <sheetData sheetId="28192"/>
      <sheetData sheetId="28193"/>
      <sheetData sheetId="28194"/>
      <sheetData sheetId="28195"/>
      <sheetData sheetId="28196"/>
      <sheetData sheetId="28197"/>
      <sheetData sheetId="28198"/>
      <sheetData sheetId="28199"/>
      <sheetData sheetId="28200"/>
      <sheetData sheetId="28201"/>
      <sheetData sheetId="28202"/>
      <sheetData sheetId="28203"/>
      <sheetData sheetId="28204"/>
      <sheetData sheetId="28205"/>
      <sheetData sheetId="28206"/>
      <sheetData sheetId="28207"/>
      <sheetData sheetId="28208"/>
      <sheetData sheetId="28209"/>
      <sheetData sheetId="28210"/>
      <sheetData sheetId="28211"/>
      <sheetData sheetId="28212"/>
      <sheetData sheetId="28213"/>
      <sheetData sheetId="28214"/>
      <sheetData sheetId="28215"/>
      <sheetData sheetId="28216"/>
      <sheetData sheetId="28217"/>
      <sheetData sheetId="28218"/>
      <sheetData sheetId="28219"/>
      <sheetData sheetId="28220"/>
      <sheetData sheetId="28221"/>
      <sheetData sheetId="28222"/>
      <sheetData sheetId="28223"/>
      <sheetData sheetId="28224"/>
      <sheetData sheetId="28225"/>
      <sheetData sheetId="28226"/>
      <sheetData sheetId="28227"/>
      <sheetData sheetId="28228"/>
      <sheetData sheetId="28229"/>
      <sheetData sheetId="28230"/>
      <sheetData sheetId="28231"/>
      <sheetData sheetId="28232"/>
      <sheetData sheetId="28233"/>
      <sheetData sheetId="28234"/>
      <sheetData sheetId="28235"/>
      <sheetData sheetId="28236"/>
      <sheetData sheetId="28237"/>
      <sheetData sheetId="28238"/>
      <sheetData sheetId="28239"/>
      <sheetData sheetId="28240"/>
      <sheetData sheetId="28241"/>
      <sheetData sheetId="28242"/>
      <sheetData sheetId="28243"/>
      <sheetData sheetId="28244"/>
      <sheetData sheetId="28245"/>
      <sheetData sheetId="28246"/>
      <sheetData sheetId="28247"/>
      <sheetData sheetId="28248"/>
      <sheetData sheetId="28249"/>
      <sheetData sheetId="28250"/>
      <sheetData sheetId="28251"/>
      <sheetData sheetId="28252"/>
      <sheetData sheetId="28253"/>
      <sheetData sheetId="28254"/>
      <sheetData sheetId="28255"/>
      <sheetData sheetId="28256"/>
      <sheetData sheetId="28257"/>
      <sheetData sheetId="28258"/>
      <sheetData sheetId="28259"/>
      <sheetData sheetId="28260"/>
      <sheetData sheetId="28261"/>
      <sheetData sheetId="28262"/>
      <sheetData sheetId="28263"/>
      <sheetData sheetId="28264"/>
      <sheetData sheetId="28265"/>
      <sheetData sheetId="28266"/>
      <sheetData sheetId="28267"/>
      <sheetData sheetId="28268"/>
      <sheetData sheetId="28269"/>
      <sheetData sheetId="28270"/>
      <sheetData sheetId="28271"/>
      <sheetData sheetId="28272"/>
      <sheetData sheetId="28273"/>
      <sheetData sheetId="28274"/>
      <sheetData sheetId="28275"/>
      <sheetData sheetId="28276"/>
      <sheetData sheetId="28277"/>
      <sheetData sheetId="28278"/>
      <sheetData sheetId="28279"/>
      <sheetData sheetId="28280"/>
      <sheetData sheetId="28281"/>
      <sheetData sheetId="28282"/>
      <sheetData sheetId="28283"/>
      <sheetData sheetId="28284"/>
      <sheetData sheetId="28285"/>
      <sheetData sheetId="28286"/>
      <sheetData sheetId="28287"/>
      <sheetData sheetId="28288"/>
      <sheetData sheetId="28289"/>
      <sheetData sheetId="28290"/>
      <sheetData sheetId="28291"/>
      <sheetData sheetId="28292"/>
      <sheetData sheetId="28293"/>
      <sheetData sheetId="28294"/>
      <sheetData sheetId="28295"/>
      <sheetData sheetId="28296"/>
      <sheetData sheetId="28297"/>
      <sheetData sheetId="28298"/>
      <sheetData sheetId="28299"/>
      <sheetData sheetId="28300"/>
      <sheetData sheetId="28301"/>
      <sheetData sheetId="28302"/>
      <sheetData sheetId="28303"/>
      <sheetData sheetId="28304"/>
      <sheetData sheetId="28305"/>
      <sheetData sheetId="28306"/>
      <sheetData sheetId="28307"/>
      <sheetData sheetId="28308"/>
      <sheetData sheetId="28309"/>
      <sheetData sheetId="28310"/>
      <sheetData sheetId="28311"/>
      <sheetData sheetId="28312"/>
      <sheetData sheetId="28313"/>
      <sheetData sheetId="28314"/>
      <sheetData sheetId="28315"/>
      <sheetData sheetId="28316"/>
      <sheetData sheetId="28317"/>
      <sheetData sheetId="28318"/>
      <sheetData sheetId="28319"/>
      <sheetData sheetId="28320"/>
      <sheetData sheetId="28321"/>
      <sheetData sheetId="28322"/>
      <sheetData sheetId="28323"/>
      <sheetData sheetId="28324"/>
      <sheetData sheetId="28325"/>
      <sheetData sheetId="28326"/>
      <sheetData sheetId="28327"/>
      <sheetData sheetId="28328"/>
      <sheetData sheetId="28329"/>
      <sheetData sheetId="28330"/>
      <sheetData sheetId="28331"/>
      <sheetData sheetId="28332"/>
      <sheetData sheetId="28333"/>
      <sheetData sheetId="28334"/>
      <sheetData sheetId="28335"/>
      <sheetData sheetId="28336"/>
      <sheetData sheetId="28337"/>
      <sheetData sheetId="28338"/>
      <sheetData sheetId="28339"/>
      <sheetData sheetId="28340"/>
      <sheetData sheetId="28341"/>
      <sheetData sheetId="28342"/>
      <sheetData sheetId="28343"/>
      <sheetData sheetId="28344"/>
      <sheetData sheetId="28345"/>
      <sheetData sheetId="28346"/>
      <sheetData sheetId="28347"/>
      <sheetData sheetId="28348"/>
      <sheetData sheetId="28349"/>
      <sheetData sheetId="28350"/>
      <sheetData sheetId="28351"/>
      <sheetData sheetId="28352"/>
      <sheetData sheetId="28353"/>
      <sheetData sheetId="28354"/>
      <sheetData sheetId="28355"/>
      <sheetData sheetId="28356"/>
      <sheetData sheetId="28357"/>
      <sheetData sheetId="28358"/>
      <sheetData sheetId="28359"/>
      <sheetData sheetId="28360"/>
      <sheetData sheetId="28361"/>
      <sheetData sheetId="28362"/>
      <sheetData sheetId="28363"/>
      <sheetData sheetId="28364"/>
      <sheetData sheetId="28365"/>
      <sheetData sheetId="28366"/>
      <sheetData sheetId="28367"/>
      <sheetData sheetId="28368"/>
      <sheetData sheetId="28369"/>
      <sheetData sheetId="28370"/>
      <sheetData sheetId="28371"/>
      <sheetData sheetId="28372"/>
      <sheetData sheetId="28373"/>
      <sheetData sheetId="28374"/>
      <sheetData sheetId="28375"/>
      <sheetData sheetId="28376"/>
      <sheetData sheetId="28377"/>
      <sheetData sheetId="28378"/>
      <sheetData sheetId="28379"/>
      <sheetData sheetId="28380"/>
      <sheetData sheetId="28381"/>
      <sheetData sheetId="28382"/>
      <sheetData sheetId="28383"/>
      <sheetData sheetId="28384"/>
      <sheetData sheetId="28385"/>
      <sheetData sheetId="28386"/>
      <sheetData sheetId="28387"/>
      <sheetData sheetId="28388"/>
      <sheetData sheetId="28389"/>
      <sheetData sheetId="28390"/>
      <sheetData sheetId="28391"/>
      <sheetData sheetId="28392"/>
      <sheetData sheetId="28393"/>
      <sheetData sheetId="28394"/>
      <sheetData sheetId="28395"/>
      <sheetData sheetId="28396"/>
      <sheetData sheetId="28397"/>
      <sheetData sheetId="28398"/>
      <sheetData sheetId="28399"/>
      <sheetData sheetId="28400"/>
      <sheetData sheetId="28401"/>
      <sheetData sheetId="28402"/>
      <sheetData sheetId="28403"/>
      <sheetData sheetId="28404"/>
      <sheetData sheetId="28405"/>
      <sheetData sheetId="28406"/>
      <sheetData sheetId="28407"/>
      <sheetData sheetId="28408"/>
      <sheetData sheetId="28409"/>
      <sheetData sheetId="28410"/>
      <sheetData sheetId="28411"/>
      <sheetData sheetId="28412"/>
      <sheetData sheetId="28413"/>
      <sheetData sheetId="28414"/>
      <sheetData sheetId="28415"/>
      <sheetData sheetId="28416"/>
      <sheetData sheetId="28417"/>
      <sheetData sheetId="28418"/>
      <sheetData sheetId="28419"/>
      <sheetData sheetId="28420"/>
      <sheetData sheetId="28421"/>
      <sheetData sheetId="28422"/>
      <sheetData sheetId="28423"/>
      <sheetData sheetId="28424"/>
      <sheetData sheetId="28425"/>
      <sheetData sheetId="28426"/>
      <sheetData sheetId="28427"/>
      <sheetData sheetId="28428"/>
      <sheetData sheetId="28429"/>
      <sheetData sheetId="28430"/>
      <sheetData sheetId="28431"/>
      <sheetData sheetId="28432"/>
      <sheetData sheetId="28433"/>
      <sheetData sheetId="28434"/>
      <sheetData sheetId="28435"/>
      <sheetData sheetId="28436"/>
      <sheetData sheetId="28437"/>
      <sheetData sheetId="28438"/>
      <sheetData sheetId="28439"/>
      <sheetData sheetId="28440"/>
      <sheetData sheetId="28441"/>
      <sheetData sheetId="28442"/>
      <sheetData sheetId="28443"/>
      <sheetData sheetId="28444"/>
      <sheetData sheetId="28445"/>
      <sheetData sheetId="28446"/>
      <sheetData sheetId="28447"/>
      <sheetData sheetId="28448"/>
      <sheetData sheetId="28449"/>
      <sheetData sheetId="28450"/>
      <sheetData sheetId="28451"/>
      <sheetData sheetId="28452"/>
      <sheetData sheetId="28453"/>
      <sheetData sheetId="28454"/>
      <sheetData sheetId="28455"/>
      <sheetData sheetId="28456"/>
      <sheetData sheetId="28457"/>
      <sheetData sheetId="28458"/>
      <sheetData sheetId="28459"/>
      <sheetData sheetId="28460"/>
      <sheetData sheetId="28461"/>
      <sheetData sheetId="28462"/>
      <sheetData sheetId="28463"/>
      <sheetData sheetId="28464"/>
      <sheetData sheetId="28465"/>
      <sheetData sheetId="28466"/>
      <sheetData sheetId="28467"/>
      <sheetData sheetId="28468"/>
      <sheetData sheetId="28469"/>
      <sheetData sheetId="28470"/>
      <sheetData sheetId="28471"/>
      <sheetData sheetId="28472"/>
      <sheetData sheetId="28473"/>
      <sheetData sheetId="28474"/>
      <sheetData sheetId="28475"/>
      <sheetData sheetId="28476"/>
      <sheetData sheetId="28477"/>
      <sheetData sheetId="28478"/>
      <sheetData sheetId="28479"/>
      <sheetData sheetId="28480"/>
      <sheetData sheetId="28481"/>
      <sheetData sheetId="28482"/>
      <sheetData sheetId="28483"/>
      <sheetData sheetId="28484"/>
      <sheetData sheetId="28485"/>
      <sheetData sheetId="28486"/>
      <sheetData sheetId="28487"/>
      <sheetData sheetId="28488"/>
      <sheetData sheetId="28489"/>
      <sheetData sheetId="28490"/>
      <sheetData sheetId="28491"/>
      <sheetData sheetId="28492"/>
      <sheetData sheetId="28493"/>
      <sheetData sheetId="28494"/>
      <sheetData sheetId="28495"/>
      <sheetData sheetId="28496"/>
      <sheetData sheetId="28497"/>
      <sheetData sheetId="28498"/>
      <sheetData sheetId="28499"/>
      <sheetData sheetId="28500"/>
      <sheetData sheetId="28501"/>
      <sheetData sheetId="28502"/>
      <sheetData sheetId="28503"/>
      <sheetData sheetId="28504"/>
      <sheetData sheetId="28505"/>
      <sheetData sheetId="28506"/>
      <sheetData sheetId="28507"/>
      <sheetData sheetId="28508"/>
      <sheetData sheetId="28509"/>
      <sheetData sheetId="28510"/>
      <sheetData sheetId="28511"/>
      <sheetData sheetId="28512"/>
      <sheetData sheetId="28513"/>
      <sheetData sheetId="28514"/>
      <sheetData sheetId="28515"/>
      <sheetData sheetId="28516"/>
      <sheetData sheetId="28517"/>
      <sheetData sheetId="28518"/>
      <sheetData sheetId="28519"/>
      <sheetData sheetId="28520"/>
      <sheetData sheetId="28521"/>
      <sheetData sheetId="28522"/>
      <sheetData sheetId="28523"/>
      <sheetData sheetId="28524"/>
      <sheetData sheetId="28525"/>
      <sheetData sheetId="28526"/>
      <sheetData sheetId="28527"/>
      <sheetData sheetId="28528"/>
      <sheetData sheetId="28529"/>
      <sheetData sheetId="28530"/>
      <sheetData sheetId="28531"/>
      <sheetData sheetId="28532"/>
      <sheetData sheetId="28533"/>
      <sheetData sheetId="28534"/>
      <sheetData sheetId="28535"/>
      <sheetData sheetId="28536"/>
      <sheetData sheetId="28537"/>
      <sheetData sheetId="28538"/>
      <sheetData sheetId="28539"/>
      <sheetData sheetId="28540"/>
      <sheetData sheetId="28541"/>
      <sheetData sheetId="28542"/>
      <sheetData sheetId="28543"/>
      <sheetData sheetId="28544"/>
      <sheetData sheetId="28545"/>
      <sheetData sheetId="28546"/>
      <sheetData sheetId="28547"/>
      <sheetData sheetId="28548"/>
      <sheetData sheetId="28549"/>
      <sheetData sheetId="28550"/>
      <sheetData sheetId="28551"/>
      <sheetData sheetId="28552"/>
      <sheetData sheetId="28553"/>
      <sheetData sheetId="28554"/>
      <sheetData sheetId="28555"/>
      <sheetData sheetId="28556"/>
      <sheetData sheetId="28557"/>
      <sheetData sheetId="28558"/>
      <sheetData sheetId="28559"/>
      <sheetData sheetId="28560"/>
      <sheetData sheetId="28561"/>
      <sheetData sheetId="28562"/>
      <sheetData sheetId="28563"/>
      <sheetData sheetId="28564"/>
      <sheetData sheetId="28565"/>
      <sheetData sheetId="28566"/>
      <sheetData sheetId="28567"/>
      <sheetData sheetId="28568"/>
      <sheetData sheetId="28569"/>
      <sheetData sheetId="28570"/>
      <sheetData sheetId="28571"/>
      <sheetData sheetId="28572"/>
      <sheetData sheetId="28573"/>
      <sheetData sheetId="28574"/>
      <sheetData sheetId="28575"/>
      <sheetData sheetId="28576"/>
      <sheetData sheetId="28577"/>
      <sheetData sheetId="28578"/>
      <sheetData sheetId="28579"/>
      <sheetData sheetId="28580"/>
      <sheetData sheetId="28581"/>
      <sheetData sheetId="28582"/>
      <sheetData sheetId="28583"/>
      <sheetData sheetId="28584"/>
      <sheetData sheetId="28585"/>
      <sheetData sheetId="28586"/>
      <sheetData sheetId="28587"/>
      <sheetData sheetId="28588"/>
      <sheetData sheetId="28589"/>
      <sheetData sheetId="28590"/>
      <sheetData sheetId="28591"/>
      <sheetData sheetId="28592"/>
      <sheetData sheetId="28593"/>
      <sheetData sheetId="28594"/>
      <sheetData sheetId="28595"/>
      <sheetData sheetId="28596"/>
      <sheetData sheetId="28597"/>
      <sheetData sheetId="28598"/>
      <sheetData sheetId="28599"/>
      <sheetData sheetId="28600"/>
      <sheetData sheetId="28601"/>
      <sheetData sheetId="28602"/>
      <sheetData sheetId="28603"/>
      <sheetData sheetId="28604"/>
      <sheetData sheetId="28605"/>
      <sheetData sheetId="28606"/>
      <sheetData sheetId="28607"/>
      <sheetData sheetId="28608"/>
      <sheetData sheetId="28609"/>
      <sheetData sheetId="28610"/>
      <sheetData sheetId="28611"/>
      <sheetData sheetId="28612"/>
      <sheetData sheetId="28613"/>
      <sheetData sheetId="28614"/>
      <sheetData sheetId="28615"/>
      <sheetData sheetId="28616"/>
      <sheetData sheetId="28617"/>
      <sheetData sheetId="28618"/>
      <sheetData sheetId="28619"/>
      <sheetData sheetId="28620"/>
      <sheetData sheetId="28621"/>
      <sheetData sheetId="28622"/>
      <sheetData sheetId="28623"/>
      <sheetData sheetId="28624"/>
      <sheetData sheetId="28625"/>
      <sheetData sheetId="28626"/>
      <sheetData sheetId="28627"/>
      <sheetData sheetId="28628"/>
      <sheetData sheetId="28629"/>
      <sheetData sheetId="28630"/>
      <sheetData sheetId="28631"/>
      <sheetData sheetId="28632"/>
      <sheetData sheetId="28633"/>
      <sheetData sheetId="28634"/>
      <sheetData sheetId="28635"/>
      <sheetData sheetId="28636"/>
      <sheetData sheetId="28637"/>
      <sheetData sheetId="28638"/>
      <sheetData sheetId="28639"/>
      <sheetData sheetId="28640"/>
      <sheetData sheetId="28641"/>
      <sheetData sheetId="28642"/>
      <sheetData sheetId="28643"/>
      <sheetData sheetId="28644"/>
      <sheetData sheetId="28645"/>
      <sheetData sheetId="28646"/>
      <sheetData sheetId="28647"/>
      <sheetData sheetId="28648"/>
      <sheetData sheetId="28649"/>
      <sheetData sheetId="28650"/>
      <sheetData sheetId="28651"/>
      <sheetData sheetId="28652"/>
      <sheetData sheetId="28653"/>
      <sheetData sheetId="28654"/>
      <sheetData sheetId="28655"/>
      <sheetData sheetId="28656"/>
      <sheetData sheetId="28657"/>
      <sheetData sheetId="28658"/>
      <sheetData sheetId="28659"/>
      <sheetData sheetId="28660"/>
      <sheetData sheetId="28661"/>
      <sheetData sheetId="28662"/>
      <sheetData sheetId="28663"/>
      <sheetData sheetId="28664"/>
      <sheetData sheetId="28665"/>
      <sheetData sheetId="28666"/>
      <sheetData sheetId="28667"/>
      <sheetData sheetId="28668"/>
      <sheetData sheetId="28669"/>
      <sheetData sheetId="28670"/>
      <sheetData sheetId="28671"/>
      <sheetData sheetId="28672"/>
      <sheetData sheetId="28673"/>
      <sheetData sheetId="28674"/>
      <sheetData sheetId="28675"/>
      <sheetData sheetId="28676"/>
      <sheetData sheetId="28677"/>
      <sheetData sheetId="28678"/>
      <sheetData sheetId="28679"/>
      <sheetData sheetId="28680"/>
      <sheetData sheetId="28681"/>
      <sheetData sheetId="28682"/>
      <sheetData sheetId="28683"/>
      <sheetData sheetId="28684"/>
      <sheetData sheetId="28685"/>
      <sheetData sheetId="28686"/>
      <sheetData sheetId="28687"/>
      <sheetData sheetId="28688"/>
      <sheetData sheetId="28689"/>
      <sheetData sheetId="28690"/>
      <sheetData sheetId="28691"/>
      <sheetData sheetId="28692"/>
      <sheetData sheetId="28693"/>
      <sheetData sheetId="28694"/>
      <sheetData sheetId="28695"/>
      <sheetData sheetId="28696"/>
      <sheetData sheetId="28697"/>
      <sheetData sheetId="28698"/>
      <sheetData sheetId="28699"/>
      <sheetData sheetId="28700"/>
      <sheetData sheetId="28701"/>
      <sheetData sheetId="28702"/>
      <sheetData sheetId="28703"/>
      <sheetData sheetId="28704"/>
      <sheetData sheetId="28705"/>
      <sheetData sheetId="28706"/>
      <sheetData sheetId="28707"/>
      <sheetData sheetId="28708"/>
      <sheetData sheetId="28709"/>
      <sheetData sheetId="28710"/>
      <sheetData sheetId="28711"/>
      <sheetData sheetId="28712"/>
      <sheetData sheetId="28713"/>
      <sheetData sheetId="28714"/>
      <sheetData sheetId="28715"/>
      <sheetData sheetId="28716"/>
      <sheetData sheetId="28717"/>
      <sheetData sheetId="28718"/>
      <sheetData sheetId="28719"/>
      <sheetData sheetId="28720"/>
      <sheetData sheetId="28721"/>
      <sheetData sheetId="28722"/>
      <sheetData sheetId="28723"/>
      <sheetData sheetId="28724"/>
      <sheetData sheetId="28725"/>
      <sheetData sheetId="28726"/>
      <sheetData sheetId="28727"/>
      <sheetData sheetId="28728"/>
      <sheetData sheetId="28729"/>
      <sheetData sheetId="28730"/>
      <sheetData sheetId="28731"/>
      <sheetData sheetId="28732"/>
      <sheetData sheetId="28733"/>
      <sheetData sheetId="28734"/>
      <sheetData sheetId="28735"/>
      <sheetData sheetId="28736"/>
      <sheetData sheetId="28737"/>
      <sheetData sheetId="28738"/>
      <sheetData sheetId="28739"/>
      <sheetData sheetId="28740"/>
      <sheetData sheetId="28741"/>
      <sheetData sheetId="28742"/>
      <sheetData sheetId="28743"/>
      <sheetData sheetId="28744"/>
      <sheetData sheetId="28745"/>
      <sheetData sheetId="28746"/>
      <sheetData sheetId="28747"/>
      <sheetData sheetId="28748"/>
      <sheetData sheetId="28749"/>
      <sheetData sheetId="28750"/>
      <sheetData sheetId="28751"/>
      <sheetData sheetId="28752"/>
      <sheetData sheetId="28753"/>
      <sheetData sheetId="28754"/>
      <sheetData sheetId="28755"/>
      <sheetData sheetId="28756"/>
      <sheetData sheetId="28757"/>
      <sheetData sheetId="28758"/>
      <sheetData sheetId="28759"/>
      <sheetData sheetId="28760"/>
      <sheetData sheetId="28761"/>
      <sheetData sheetId="28762"/>
      <sheetData sheetId="28763"/>
      <sheetData sheetId="28764"/>
      <sheetData sheetId="28765"/>
      <sheetData sheetId="28766"/>
      <sheetData sheetId="28767"/>
      <sheetData sheetId="28768"/>
      <sheetData sheetId="28769"/>
      <sheetData sheetId="28770"/>
      <sheetData sheetId="28771"/>
      <sheetData sheetId="28772"/>
      <sheetData sheetId="28773"/>
      <sheetData sheetId="28774"/>
      <sheetData sheetId="28775"/>
      <sheetData sheetId="28776"/>
      <sheetData sheetId="28777"/>
      <sheetData sheetId="28778"/>
      <sheetData sheetId="28779"/>
      <sheetData sheetId="28780"/>
      <sheetData sheetId="28781"/>
      <sheetData sheetId="28782"/>
      <sheetData sheetId="28783"/>
      <sheetData sheetId="28784"/>
      <sheetData sheetId="28785"/>
      <sheetData sheetId="28786"/>
      <sheetData sheetId="28787"/>
      <sheetData sheetId="28788"/>
      <sheetData sheetId="28789"/>
      <sheetData sheetId="28790"/>
      <sheetData sheetId="28791"/>
      <sheetData sheetId="28792"/>
      <sheetData sheetId="28793"/>
      <sheetData sheetId="28794"/>
      <sheetData sheetId="28795"/>
      <sheetData sheetId="28796"/>
      <sheetData sheetId="28797"/>
      <sheetData sheetId="28798"/>
      <sheetData sheetId="28799"/>
      <sheetData sheetId="28800"/>
      <sheetData sheetId="28801"/>
      <sheetData sheetId="28802"/>
      <sheetData sheetId="28803"/>
      <sheetData sheetId="28804"/>
      <sheetData sheetId="28805"/>
      <sheetData sheetId="28806"/>
      <sheetData sheetId="28807"/>
      <sheetData sheetId="28808"/>
      <sheetData sheetId="28809"/>
      <sheetData sheetId="28810"/>
      <sheetData sheetId="28811"/>
      <sheetData sheetId="28812"/>
      <sheetData sheetId="28813"/>
      <sheetData sheetId="28814"/>
      <sheetData sheetId="28815"/>
      <sheetData sheetId="28816"/>
      <sheetData sheetId="28817"/>
      <sheetData sheetId="28818"/>
      <sheetData sheetId="28819"/>
      <sheetData sheetId="28820"/>
      <sheetData sheetId="28821"/>
      <sheetData sheetId="28822"/>
      <sheetData sheetId="28823"/>
      <sheetData sheetId="28824"/>
      <sheetData sheetId="28825"/>
      <sheetData sheetId="28826"/>
      <sheetData sheetId="28827"/>
      <sheetData sheetId="28828"/>
      <sheetData sheetId="28829"/>
      <sheetData sheetId="28830"/>
      <sheetData sheetId="28831"/>
      <sheetData sheetId="28832"/>
      <sheetData sheetId="28833"/>
      <sheetData sheetId="28834"/>
      <sheetData sheetId="28835"/>
      <sheetData sheetId="28836"/>
      <sheetData sheetId="28837"/>
      <sheetData sheetId="28838"/>
      <sheetData sheetId="28839"/>
      <sheetData sheetId="28840"/>
      <sheetData sheetId="28841"/>
      <sheetData sheetId="28842"/>
      <sheetData sheetId="28843"/>
      <sheetData sheetId="28844"/>
      <sheetData sheetId="28845"/>
      <sheetData sheetId="28846"/>
      <sheetData sheetId="28847"/>
      <sheetData sheetId="28848"/>
      <sheetData sheetId="28849"/>
      <sheetData sheetId="28850"/>
      <sheetData sheetId="28851"/>
      <sheetData sheetId="28852"/>
      <sheetData sheetId="28853"/>
      <sheetData sheetId="28854"/>
      <sheetData sheetId="28855"/>
      <sheetData sheetId="28856"/>
      <sheetData sheetId="28857"/>
      <sheetData sheetId="28858"/>
      <sheetData sheetId="28859"/>
      <sheetData sheetId="28860"/>
      <sheetData sheetId="28861"/>
      <sheetData sheetId="28862"/>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sheetData sheetId="28883"/>
      <sheetData sheetId="28884"/>
      <sheetData sheetId="28885"/>
      <sheetData sheetId="28886"/>
      <sheetData sheetId="28887"/>
      <sheetData sheetId="28888"/>
      <sheetData sheetId="28889"/>
      <sheetData sheetId="28890"/>
      <sheetData sheetId="28891"/>
      <sheetData sheetId="28892"/>
      <sheetData sheetId="28893"/>
      <sheetData sheetId="28894"/>
      <sheetData sheetId="28895"/>
      <sheetData sheetId="28896"/>
      <sheetData sheetId="28897"/>
      <sheetData sheetId="28898"/>
      <sheetData sheetId="28899"/>
      <sheetData sheetId="28900"/>
      <sheetData sheetId="28901"/>
      <sheetData sheetId="28902"/>
      <sheetData sheetId="28903"/>
      <sheetData sheetId="28904"/>
      <sheetData sheetId="28905"/>
      <sheetData sheetId="28906"/>
      <sheetData sheetId="28907"/>
      <sheetData sheetId="28908"/>
      <sheetData sheetId="28909"/>
      <sheetData sheetId="28910"/>
      <sheetData sheetId="28911"/>
      <sheetData sheetId="28912"/>
      <sheetData sheetId="28913"/>
      <sheetData sheetId="28914"/>
      <sheetData sheetId="28915"/>
      <sheetData sheetId="28916"/>
      <sheetData sheetId="28917"/>
      <sheetData sheetId="28918"/>
      <sheetData sheetId="28919"/>
      <sheetData sheetId="28920"/>
      <sheetData sheetId="28921"/>
      <sheetData sheetId="28922"/>
      <sheetData sheetId="28923"/>
      <sheetData sheetId="28924"/>
      <sheetData sheetId="28925"/>
      <sheetData sheetId="28926"/>
      <sheetData sheetId="28927"/>
      <sheetData sheetId="28928"/>
      <sheetData sheetId="28929"/>
      <sheetData sheetId="28930"/>
      <sheetData sheetId="28931"/>
      <sheetData sheetId="28932"/>
      <sheetData sheetId="28933"/>
      <sheetData sheetId="28934"/>
      <sheetData sheetId="28935"/>
      <sheetData sheetId="28936"/>
      <sheetData sheetId="28937"/>
      <sheetData sheetId="28938"/>
      <sheetData sheetId="28939"/>
      <sheetData sheetId="28940"/>
      <sheetData sheetId="28941"/>
      <sheetData sheetId="28942"/>
      <sheetData sheetId="28943"/>
      <sheetData sheetId="28944"/>
      <sheetData sheetId="28945"/>
      <sheetData sheetId="28946"/>
      <sheetData sheetId="28947"/>
      <sheetData sheetId="28948"/>
      <sheetData sheetId="28949"/>
      <sheetData sheetId="28950"/>
      <sheetData sheetId="28951"/>
      <sheetData sheetId="28952"/>
      <sheetData sheetId="28953"/>
      <sheetData sheetId="28954"/>
      <sheetData sheetId="28955"/>
      <sheetData sheetId="28956"/>
      <sheetData sheetId="28957"/>
      <sheetData sheetId="28958"/>
      <sheetData sheetId="28959"/>
      <sheetData sheetId="28960"/>
      <sheetData sheetId="28961"/>
      <sheetData sheetId="28962"/>
      <sheetData sheetId="28963"/>
      <sheetData sheetId="28964"/>
      <sheetData sheetId="28965"/>
      <sheetData sheetId="28966"/>
      <sheetData sheetId="28967"/>
      <sheetData sheetId="28968"/>
      <sheetData sheetId="28969"/>
      <sheetData sheetId="28970"/>
      <sheetData sheetId="28971"/>
      <sheetData sheetId="28972"/>
      <sheetData sheetId="28973"/>
      <sheetData sheetId="28974"/>
      <sheetData sheetId="28975"/>
      <sheetData sheetId="28976"/>
      <sheetData sheetId="28977"/>
      <sheetData sheetId="28978"/>
      <sheetData sheetId="28979"/>
      <sheetData sheetId="28980"/>
      <sheetData sheetId="28981"/>
      <sheetData sheetId="28982"/>
      <sheetData sheetId="28983"/>
      <sheetData sheetId="28984"/>
      <sheetData sheetId="28985"/>
      <sheetData sheetId="28986"/>
      <sheetData sheetId="28987"/>
      <sheetData sheetId="28988"/>
      <sheetData sheetId="28989"/>
      <sheetData sheetId="28990"/>
      <sheetData sheetId="28991"/>
      <sheetData sheetId="28992"/>
      <sheetData sheetId="28993"/>
      <sheetData sheetId="28994"/>
      <sheetData sheetId="28995"/>
      <sheetData sheetId="28996"/>
      <sheetData sheetId="28997"/>
      <sheetData sheetId="28998"/>
      <sheetData sheetId="28999"/>
      <sheetData sheetId="29000"/>
      <sheetData sheetId="29001"/>
      <sheetData sheetId="29002"/>
      <sheetData sheetId="29003"/>
      <sheetData sheetId="29004"/>
      <sheetData sheetId="29005"/>
      <sheetData sheetId="29006"/>
      <sheetData sheetId="29007"/>
      <sheetData sheetId="29008"/>
      <sheetData sheetId="29009"/>
      <sheetData sheetId="29010"/>
      <sheetData sheetId="29011"/>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sheetData sheetId="29033"/>
      <sheetData sheetId="29034"/>
      <sheetData sheetId="29035"/>
      <sheetData sheetId="29036"/>
      <sheetData sheetId="29037"/>
      <sheetData sheetId="29038"/>
      <sheetData sheetId="29039"/>
      <sheetData sheetId="29040"/>
      <sheetData sheetId="29041"/>
      <sheetData sheetId="29042"/>
      <sheetData sheetId="29043"/>
      <sheetData sheetId="29044"/>
      <sheetData sheetId="29045"/>
      <sheetData sheetId="29046"/>
      <sheetData sheetId="29047"/>
      <sheetData sheetId="29048"/>
      <sheetData sheetId="29049"/>
      <sheetData sheetId="29050"/>
      <sheetData sheetId="29051"/>
      <sheetData sheetId="29052"/>
      <sheetData sheetId="29053"/>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sheetData sheetId="29071"/>
      <sheetData sheetId="29072"/>
      <sheetData sheetId="29073"/>
      <sheetData sheetId="29074"/>
      <sheetData sheetId="29075"/>
      <sheetData sheetId="29076"/>
      <sheetData sheetId="29077"/>
      <sheetData sheetId="29078"/>
      <sheetData sheetId="29079"/>
      <sheetData sheetId="29080"/>
      <sheetData sheetId="29081"/>
      <sheetData sheetId="29082"/>
      <sheetData sheetId="29083"/>
      <sheetData sheetId="29084"/>
      <sheetData sheetId="29085"/>
      <sheetData sheetId="29086"/>
      <sheetData sheetId="29087"/>
      <sheetData sheetId="29088"/>
      <sheetData sheetId="29089"/>
      <sheetData sheetId="29090"/>
      <sheetData sheetId="29091"/>
      <sheetData sheetId="29092"/>
      <sheetData sheetId="29093"/>
      <sheetData sheetId="29094"/>
      <sheetData sheetId="29095"/>
      <sheetData sheetId="29096"/>
      <sheetData sheetId="29097"/>
      <sheetData sheetId="29098"/>
      <sheetData sheetId="29099"/>
      <sheetData sheetId="29100"/>
      <sheetData sheetId="29101"/>
      <sheetData sheetId="29102"/>
      <sheetData sheetId="29103"/>
      <sheetData sheetId="29104"/>
      <sheetData sheetId="29105"/>
      <sheetData sheetId="29106"/>
      <sheetData sheetId="29107"/>
      <sheetData sheetId="29108"/>
      <sheetData sheetId="29109"/>
      <sheetData sheetId="29110"/>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sheetData sheetId="29124"/>
      <sheetData sheetId="29125"/>
      <sheetData sheetId="29126"/>
      <sheetData sheetId="29127"/>
      <sheetData sheetId="29128"/>
      <sheetData sheetId="29129"/>
      <sheetData sheetId="29130"/>
      <sheetData sheetId="29131"/>
      <sheetData sheetId="29132"/>
      <sheetData sheetId="29133"/>
      <sheetData sheetId="29134"/>
      <sheetData sheetId="29135"/>
      <sheetData sheetId="29136"/>
      <sheetData sheetId="29137"/>
      <sheetData sheetId="29138"/>
      <sheetData sheetId="29139"/>
      <sheetData sheetId="29140"/>
      <sheetData sheetId="29141"/>
      <sheetData sheetId="29142"/>
      <sheetData sheetId="29143"/>
      <sheetData sheetId="29144"/>
      <sheetData sheetId="29145"/>
      <sheetData sheetId="29146"/>
      <sheetData sheetId="29147"/>
      <sheetData sheetId="29148"/>
      <sheetData sheetId="29149"/>
      <sheetData sheetId="29150"/>
      <sheetData sheetId="29151"/>
      <sheetData sheetId="29152"/>
      <sheetData sheetId="29153"/>
      <sheetData sheetId="29154"/>
      <sheetData sheetId="29155"/>
      <sheetData sheetId="29156"/>
      <sheetData sheetId="29157"/>
      <sheetData sheetId="29158"/>
      <sheetData sheetId="29159"/>
      <sheetData sheetId="29160"/>
      <sheetData sheetId="29161"/>
      <sheetData sheetId="29162"/>
      <sheetData sheetId="29163"/>
      <sheetData sheetId="29164"/>
      <sheetData sheetId="29165"/>
      <sheetData sheetId="29166"/>
      <sheetData sheetId="29167"/>
      <sheetData sheetId="29168"/>
      <sheetData sheetId="29169"/>
      <sheetData sheetId="29170"/>
      <sheetData sheetId="29171"/>
      <sheetData sheetId="29172"/>
      <sheetData sheetId="29173"/>
      <sheetData sheetId="29174"/>
      <sheetData sheetId="29175"/>
      <sheetData sheetId="29176"/>
      <sheetData sheetId="29177"/>
      <sheetData sheetId="29178"/>
      <sheetData sheetId="29179"/>
      <sheetData sheetId="29180"/>
      <sheetData sheetId="29181"/>
      <sheetData sheetId="29182"/>
      <sheetData sheetId="29183"/>
      <sheetData sheetId="29184"/>
      <sheetData sheetId="29185"/>
      <sheetData sheetId="29186"/>
      <sheetData sheetId="29187"/>
      <sheetData sheetId="29188"/>
      <sheetData sheetId="29189"/>
      <sheetData sheetId="29190"/>
      <sheetData sheetId="29191"/>
      <sheetData sheetId="29192"/>
      <sheetData sheetId="29193"/>
      <sheetData sheetId="29194"/>
      <sheetData sheetId="29195"/>
      <sheetData sheetId="29196"/>
      <sheetData sheetId="29197"/>
      <sheetData sheetId="29198"/>
      <sheetData sheetId="29199"/>
      <sheetData sheetId="29200"/>
      <sheetData sheetId="29201"/>
      <sheetData sheetId="29202"/>
      <sheetData sheetId="29203"/>
      <sheetData sheetId="29204"/>
      <sheetData sheetId="29205"/>
      <sheetData sheetId="29206"/>
      <sheetData sheetId="29207"/>
      <sheetData sheetId="29208"/>
      <sheetData sheetId="29209"/>
      <sheetData sheetId="29210"/>
      <sheetData sheetId="29211"/>
      <sheetData sheetId="29212"/>
      <sheetData sheetId="29213"/>
      <sheetData sheetId="29214"/>
      <sheetData sheetId="29215"/>
      <sheetData sheetId="29216"/>
      <sheetData sheetId="29217"/>
      <sheetData sheetId="29218"/>
      <sheetData sheetId="29219"/>
      <sheetData sheetId="29220"/>
      <sheetData sheetId="29221"/>
      <sheetData sheetId="29222"/>
      <sheetData sheetId="29223"/>
      <sheetData sheetId="29224"/>
      <sheetData sheetId="29225"/>
      <sheetData sheetId="29226"/>
      <sheetData sheetId="29227"/>
      <sheetData sheetId="29228"/>
      <sheetData sheetId="29229"/>
      <sheetData sheetId="29230"/>
      <sheetData sheetId="29231"/>
      <sheetData sheetId="29232"/>
      <sheetData sheetId="29233"/>
      <sheetData sheetId="29234"/>
      <sheetData sheetId="29235"/>
      <sheetData sheetId="29236"/>
      <sheetData sheetId="29237"/>
      <sheetData sheetId="29238"/>
      <sheetData sheetId="29239"/>
      <sheetData sheetId="29240"/>
      <sheetData sheetId="29241"/>
      <sheetData sheetId="29242"/>
      <sheetData sheetId="29243"/>
      <sheetData sheetId="29244"/>
      <sheetData sheetId="29245"/>
      <sheetData sheetId="29246"/>
      <sheetData sheetId="29247"/>
      <sheetData sheetId="29248"/>
      <sheetData sheetId="29249"/>
      <sheetData sheetId="29250"/>
      <sheetData sheetId="29251"/>
      <sheetData sheetId="29252"/>
      <sheetData sheetId="29253"/>
      <sheetData sheetId="29254"/>
      <sheetData sheetId="29255"/>
      <sheetData sheetId="29256"/>
      <sheetData sheetId="29257"/>
      <sheetData sheetId="29258"/>
      <sheetData sheetId="29259"/>
      <sheetData sheetId="29260"/>
      <sheetData sheetId="29261"/>
      <sheetData sheetId="29262"/>
      <sheetData sheetId="29263"/>
      <sheetData sheetId="29264"/>
      <sheetData sheetId="29265"/>
      <sheetData sheetId="29266"/>
      <sheetData sheetId="29267"/>
      <sheetData sheetId="29268"/>
      <sheetData sheetId="29269"/>
      <sheetData sheetId="29270"/>
      <sheetData sheetId="29271"/>
      <sheetData sheetId="29272"/>
      <sheetData sheetId="29273"/>
      <sheetData sheetId="29274"/>
      <sheetData sheetId="29275"/>
      <sheetData sheetId="29276"/>
      <sheetData sheetId="29277"/>
      <sheetData sheetId="29278"/>
      <sheetData sheetId="29279"/>
      <sheetData sheetId="29280"/>
      <sheetData sheetId="29281"/>
      <sheetData sheetId="29282"/>
      <sheetData sheetId="29283"/>
      <sheetData sheetId="29284"/>
      <sheetData sheetId="29285"/>
      <sheetData sheetId="29286"/>
      <sheetData sheetId="29287"/>
      <sheetData sheetId="29288"/>
      <sheetData sheetId="29289"/>
      <sheetData sheetId="29290"/>
      <sheetData sheetId="29291"/>
      <sheetData sheetId="29292"/>
      <sheetData sheetId="29293"/>
      <sheetData sheetId="29294"/>
      <sheetData sheetId="29295"/>
      <sheetData sheetId="29296"/>
      <sheetData sheetId="29297"/>
      <sheetData sheetId="29298"/>
      <sheetData sheetId="29299"/>
      <sheetData sheetId="29300"/>
      <sheetData sheetId="29301"/>
      <sheetData sheetId="29302"/>
      <sheetData sheetId="29303"/>
      <sheetData sheetId="29304"/>
      <sheetData sheetId="29305"/>
      <sheetData sheetId="29306"/>
      <sheetData sheetId="29307"/>
      <sheetData sheetId="29308"/>
      <sheetData sheetId="29309"/>
      <sheetData sheetId="29310"/>
      <sheetData sheetId="29311"/>
      <sheetData sheetId="29312"/>
      <sheetData sheetId="29313"/>
      <sheetData sheetId="29314"/>
      <sheetData sheetId="29315"/>
      <sheetData sheetId="29316"/>
      <sheetData sheetId="29317"/>
      <sheetData sheetId="29318"/>
      <sheetData sheetId="29319"/>
      <sheetData sheetId="29320"/>
      <sheetData sheetId="29321"/>
      <sheetData sheetId="29322"/>
      <sheetData sheetId="29323"/>
      <sheetData sheetId="29324"/>
      <sheetData sheetId="29325"/>
      <sheetData sheetId="29326"/>
      <sheetData sheetId="29327"/>
      <sheetData sheetId="29328"/>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sheetData sheetId="29342"/>
      <sheetData sheetId="29343"/>
      <sheetData sheetId="29344"/>
      <sheetData sheetId="29345"/>
      <sheetData sheetId="29346"/>
      <sheetData sheetId="29347"/>
      <sheetData sheetId="29348"/>
      <sheetData sheetId="29349"/>
      <sheetData sheetId="29350"/>
      <sheetData sheetId="29351"/>
      <sheetData sheetId="29352"/>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sheetData sheetId="29410"/>
      <sheetData sheetId="2941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sheetData sheetId="29473"/>
      <sheetData sheetId="29474"/>
      <sheetData sheetId="29475"/>
      <sheetData sheetId="29476"/>
      <sheetData sheetId="29477"/>
      <sheetData sheetId="29478"/>
      <sheetData sheetId="29479"/>
      <sheetData sheetId="29480"/>
      <sheetData sheetId="29481"/>
      <sheetData sheetId="29482"/>
      <sheetData sheetId="29483"/>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sheetData sheetId="29511"/>
      <sheetData sheetId="29512"/>
      <sheetData sheetId="29513"/>
      <sheetData sheetId="29514"/>
      <sheetData sheetId="29515"/>
      <sheetData sheetId="29516"/>
      <sheetData sheetId="29517"/>
      <sheetData sheetId="29518"/>
      <sheetData sheetId="29519"/>
      <sheetData sheetId="29520"/>
      <sheetData sheetId="29521"/>
      <sheetData sheetId="29522"/>
      <sheetData sheetId="29523"/>
      <sheetData sheetId="29524"/>
      <sheetData sheetId="29525"/>
      <sheetData sheetId="29526"/>
      <sheetData sheetId="29527"/>
      <sheetData sheetId="29528"/>
      <sheetData sheetId="29529"/>
      <sheetData sheetId="29530"/>
      <sheetData sheetId="29531"/>
      <sheetData sheetId="29532"/>
      <sheetData sheetId="29533"/>
      <sheetData sheetId="29534"/>
      <sheetData sheetId="29535"/>
      <sheetData sheetId="29536"/>
      <sheetData sheetId="29537"/>
      <sheetData sheetId="29538"/>
      <sheetData sheetId="29539"/>
      <sheetData sheetId="29540"/>
      <sheetData sheetId="29541"/>
      <sheetData sheetId="29542"/>
      <sheetData sheetId="29543"/>
      <sheetData sheetId="29544"/>
      <sheetData sheetId="29545"/>
      <sheetData sheetId="29546"/>
      <sheetData sheetId="29547"/>
      <sheetData sheetId="29548"/>
      <sheetData sheetId="29549"/>
      <sheetData sheetId="29550"/>
      <sheetData sheetId="29551"/>
      <sheetData sheetId="29552"/>
      <sheetData sheetId="29553"/>
      <sheetData sheetId="29554"/>
      <sheetData sheetId="29555"/>
      <sheetData sheetId="29556"/>
      <sheetData sheetId="29557"/>
      <sheetData sheetId="29558"/>
      <sheetData sheetId="29559"/>
      <sheetData sheetId="29560"/>
      <sheetData sheetId="29561"/>
      <sheetData sheetId="29562"/>
      <sheetData sheetId="29563"/>
      <sheetData sheetId="29564"/>
      <sheetData sheetId="29565"/>
      <sheetData sheetId="29566"/>
      <sheetData sheetId="29567"/>
      <sheetData sheetId="29568"/>
      <sheetData sheetId="29569"/>
      <sheetData sheetId="29570"/>
      <sheetData sheetId="29571"/>
      <sheetData sheetId="29572"/>
      <sheetData sheetId="29573"/>
      <sheetData sheetId="29574"/>
      <sheetData sheetId="29575"/>
      <sheetData sheetId="29576"/>
      <sheetData sheetId="29577"/>
      <sheetData sheetId="29578"/>
      <sheetData sheetId="29579"/>
      <sheetData sheetId="29580"/>
      <sheetData sheetId="29581"/>
      <sheetData sheetId="29582"/>
      <sheetData sheetId="29583"/>
      <sheetData sheetId="29584"/>
      <sheetData sheetId="29585"/>
      <sheetData sheetId="29586"/>
      <sheetData sheetId="29587"/>
      <sheetData sheetId="29588"/>
      <sheetData sheetId="29589"/>
      <sheetData sheetId="29590"/>
      <sheetData sheetId="29591"/>
      <sheetData sheetId="29592"/>
      <sheetData sheetId="29593"/>
      <sheetData sheetId="29594"/>
      <sheetData sheetId="29595"/>
      <sheetData sheetId="29596"/>
      <sheetData sheetId="29597"/>
      <sheetData sheetId="29598"/>
      <sheetData sheetId="29599"/>
      <sheetData sheetId="29600"/>
      <sheetData sheetId="29601"/>
      <sheetData sheetId="29602"/>
      <sheetData sheetId="29603"/>
      <sheetData sheetId="29604"/>
      <sheetData sheetId="29605"/>
      <sheetData sheetId="29606"/>
      <sheetData sheetId="29607"/>
      <sheetData sheetId="29608"/>
      <sheetData sheetId="29609"/>
      <sheetData sheetId="29610"/>
      <sheetData sheetId="29611"/>
      <sheetData sheetId="29612"/>
      <sheetData sheetId="29613"/>
      <sheetData sheetId="29614"/>
      <sheetData sheetId="29615"/>
      <sheetData sheetId="29616"/>
      <sheetData sheetId="29617"/>
      <sheetData sheetId="29618"/>
      <sheetData sheetId="29619"/>
      <sheetData sheetId="29620"/>
      <sheetData sheetId="29621"/>
      <sheetData sheetId="29622"/>
      <sheetData sheetId="29623"/>
      <sheetData sheetId="29624"/>
      <sheetData sheetId="29625"/>
      <sheetData sheetId="29626"/>
      <sheetData sheetId="29627"/>
      <sheetData sheetId="29628"/>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sheetData sheetId="29645"/>
      <sheetData sheetId="29646"/>
      <sheetData sheetId="29647"/>
      <sheetData sheetId="29648"/>
      <sheetData sheetId="29649"/>
      <sheetData sheetId="29650"/>
      <sheetData sheetId="29651"/>
      <sheetData sheetId="29652"/>
      <sheetData sheetId="29653"/>
      <sheetData sheetId="29654"/>
      <sheetData sheetId="29655"/>
      <sheetData sheetId="29656"/>
      <sheetData sheetId="29657"/>
      <sheetData sheetId="29658"/>
      <sheetData sheetId="29659"/>
      <sheetData sheetId="29660"/>
      <sheetData sheetId="29661"/>
      <sheetData sheetId="29662"/>
      <sheetData sheetId="29663"/>
      <sheetData sheetId="29664"/>
      <sheetData sheetId="29665"/>
      <sheetData sheetId="29666"/>
      <sheetData sheetId="29667"/>
      <sheetData sheetId="29668"/>
      <sheetData sheetId="29669"/>
      <sheetData sheetId="29670"/>
      <sheetData sheetId="29671"/>
      <sheetData sheetId="29672"/>
      <sheetData sheetId="29673"/>
      <sheetData sheetId="29674"/>
      <sheetData sheetId="29675"/>
      <sheetData sheetId="29676"/>
      <sheetData sheetId="29677"/>
      <sheetData sheetId="29678"/>
      <sheetData sheetId="29679"/>
      <sheetData sheetId="29680"/>
      <sheetData sheetId="29681"/>
      <sheetData sheetId="29682"/>
      <sheetData sheetId="29683"/>
      <sheetData sheetId="29684"/>
      <sheetData sheetId="29685"/>
      <sheetData sheetId="29686"/>
      <sheetData sheetId="29687"/>
      <sheetData sheetId="29688"/>
      <sheetData sheetId="29689"/>
      <sheetData sheetId="29690"/>
      <sheetData sheetId="29691"/>
      <sheetData sheetId="29692"/>
      <sheetData sheetId="29693"/>
      <sheetData sheetId="29694"/>
      <sheetData sheetId="29695"/>
      <sheetData sheetId="29696"/>
      <sheetData sheetId="29697"/>
      <sheetData sheetId="29698"/>
      <sheetData sheetId="29699"/>
      <sheetData sheetId="29700"/>
      <sheetData sheetId="29701"/>
      <sheetData sheetId="29702"/>
      <sheetData sheetId="29703"/>
      <sheetData sheetId="29704"/>
      <sheetData sheetId="29705"/>
      <sheetData sheetId="29706"/>
      <sheetData sheetId="29707"/>
      <sheetData sheetId="29708"/>
      <sheetData sheetId="29709"/>
      <sheetData sheetId="29710"/>
      <sheetData sheetId="29711"/>
      <sheetData sheetId="29712"/>
      <sheetData sheetId="29713"/>
      <sheetData sheetId="29714"/>
      <sheetData sheetId="29715"/>
      <sheetData sheetId="29716"/>
      <sheetData sheetId="29717"/>
      <sheetData sheetId="29718"/>
      <sheetData sheetId="29719"/>
      <sheetData sheetId="29720"/>
      <sheetData sheetId="29721"/>
      <sheetData sheetId="29722"/>
      <sheetData sheetId="29723"/>
      <sheetData sheetId="29724"/>
      <sheetData sheetId="29725"/>
      <sheetData sheetId="29726"/>
      <sheetData sheetId="29727"/>
      <sheetData sheetId="29728"/>
      <sheetData sheetId="29729"/>
      <sheetData sheetId="29730"/>
      <sheetData sheetId="29731"/>
      <sheetData sheetId="29732"/>
      <sheetData sheetId="29733"/>
      <sheetData sheetId="29734"/>
      <sheetData sheetId="29735"/>
      <sheetData sheetId="29736"/>
      <sheetData sheetId="29737"/>
      <sheetData sheetId="29738"/>
      <sheetData sheetId="29739"/>
      <sheetData sheetId="29740"/>
      <sheetData sheetId="29741"/>
      <sheetData sheetId="29742"/>
      <sheetData sheetId="29743"/>
      <sheetData sheetId="29744"/>
      <sheetData sheetId="29745"/>
      <sheetData sheetId="29746"/>
      <sheetData sheetId="29747"/>
      <sheetData sheetId="29748"/>
      <sheetData sheetId="29749"/>
      <sheetData sheetId="29750"/>
      <sheetData sheetId="29751"/>
      <sheetData sheetId="29752"/>
      <sheetData sheetId="29753"/>
      <sheetData sheetId="29754"/>
      <sheetData sheetId="29755"/>
      <sheetData sheetId="29756"/>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sheetData sheetId="29770"/>
      <sheetData sheetId="29771"/>
      <sheetData sheetId="29772"/>
      <sheetData sheetId="29773"/>
      <sheetData sheetId="29774"/>
      <sheetData sheetId="29775"/>
      <sheetData sheetId="29776"/>
      <sheetData sheetId="29777"/>
      <sheetData sheetId="29778"/>
      <sheetData sheetId="29779"/>
      <sheetData sheetId="29780"/>
      <sheetData sheetId="29781"/>
      <sheetData sheetId="29782"/>
      <sheetData sheetId="29783"/>
      <sheetData sheetId="29784"/>
      <sheetData sheetId="29785"/>
      <sheetData sheetId="29786"/>
      <sheetData sheetId="29787"/>
      <sheetData sheetId="29788"/>
      <sheetData sheetId="29789"/>
      <sheetData sheetId="29790"/>
      <sheetData sheetId="29791"/>
      <sheetData sheetId="29792"/>
      <sheetData sheetId="29793"/>
      <sheetData sheetId="29794"/>
      <sheetData sheetId="29795"/>
      <sheetData sheetId="29796"/>
      <sheetData sheetId="29797"/>
      <sheetData sheetId="29798"/>
      <sheetData sheetId="29799"/>
      <sheetData sheetId="29800"/>
      <sheetData sheetId="29801"/>
      <sheetData sheetId="29802"/>
      <sheetData sheetId="29803"/>
      <sheetData sheetId="29804"/>
      <sheetData sheetId="29805"/>
      <sheetData sheetId="29806"/>
      <sheetData sheetId="29807"/>
      <sheetData sheetId="29808"/>
      <sheetData sheetId="29809"/>
      <sheetData sheetId="29810"/>
      <sheetData sheetId="29811"/>
      <sheetData sheetId="29812"/>
      <sheetData sheetId="29813"/>
      <sheetData sheetId="29814"/>
      <sheetData sheetId="29815"/>
      <sheetData sheetId="29816"/>
      <sheetData sheetId="29817"/>
      <sheetData sheetId="29818"/>
      <sheetData sheetId="29819"/>
      <sheetData sheetId="29820"/>
      <sheetData sheetId="29821"/>
      <sheetData sheetId="29822"/>
      <sheetData sheetId="29823"/>
      <sheetData sheetId="29824"/>
      <sheetData sheetId="29825"/>
      <sheetData sheetId="29826"/>
      <sheetData sheetId="29827"/>
      <sheetData sheetId="29828"/>
      <sheetData sheetId="29829"/>
      <sheetData sheetId="29830"/>
      <sheetData sheetId="29831"/>
      <sheetData sheetId="29832"/>
      <sheetData sheetId="29833"/>
      <sheetData sheetId="29834"/>
      <sheetData sheetId="29835"/>
      <sheetData sheetId="29836"/>
      <sheetData sheetId="29837"/>
      <sheetData sheetId="29838"/>
      <sheetData sheetId="29839"/>
      <sheetData sheetId="29840"/>
      <sheetData sheetId="29841"/>
      <sheetData sheetId="29842"/>
      <sheetData sheetId="29843"/>
      <sheetData sheetId="29844"/>
      <sheetData sheetId="29845"/>
      <sheetData sheetId="29846"/>
      <sheetData sheetId="29847"/>
      <sheetData sheetId="29848"/>
      <sheetData sheetId="29849"/>
      <sheetData sheetId="29850"/>
      <sheetData sheetId="29851"/>
      <sheetData sheetId="29852"/>
      <sheetData sheetId="29853"/>
      <sheetData sheetId="29854"/>
      <sheetData sheetId="29855"/>
      <sheetData sheetId="29856"/>
      <sheetData sheetId="29857"/>
      <sheetData sheetId="29858"/>
      <sheetData sheetId="29859"/>
      <sheetData sheetId="29860"/>
      <sheetData sheetId="29861"/>
      <sheetData sheetId="29862"/>
      <sheetData sheetId="29863"/>
      <sheetData sheetId="29864"/>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efreshError="1"/>
      <sheetData sheetId="29886" refreshError="1"/>
      <sheetData sheetId="29887" refreshError="1"/>
      <sheetData sheetId="29888" refreshError="1"/>
      <sheetData sheetId="29889" refreshError="1"/>
      <sheetData sheetId="29890" refreshError="1"/>
      <sheetData sheetId="29891" refreshError="1"/>
      <sheetData sheetId="29892" refreshError="1"/>
      <sheetData sheetId="29893" refreshError="1"/>
      <sheetData sheetId="29894" refreshError="1"/>
      <sheetData sheetId="29895" refreshError="1"/>
      <sheetData sheetId="29896" refreshError="1"/>
      <sheetData sheetId="29897" refreshError="1"/>
      <sheetData sheetId="29898" refreshError="1"/>
      <sheetData sheetId="29899" refreshError="1"/>
      <sheetData sheetId="29900" refreshError="1"/>
      <sheetData sheetId="29901" refreshError="1"/>
      <sheetData sheetId="29902" refreshError="1"/>
      <sheetData sheetId="29903" refreshError="1"/>
      <sheetData sheetId="29904" refreshError="1"/>
      <sheetData sheetId="29905" refreshError="1"/>
      <sheetData sheetId="29906" refreshError="1"/>
      <sheetData sheetId="29907" refreshError="1"/>
      <sheetData sheetId="29908" refreshError="1"/>
      <sheetData sheetId="29909" refreshError="1"/>
      <sheetData sheetId="29910" refreshError="1"/>
      <sheetData sheetId="29911" refreshError="1"/>
      <sheetData sheetId="29912" refreshError="1"/>
      <sheetData sheetId="29913" refreshError="1"/>
      <sheetData sheetId="29914" refreshError="1"/>
      <sheetData sheetId="29915" refreshError="1"/>
      <sheetData sheetId="29916" refreshError="1"/>
      <sheetData sheetId="29917" refreshError="1"/>
      <sheetData sheetId="29918" refreshError="1"/>
      <sheetData sheetId="29919" refreshError="1"/>
      <sheetData sheetId="29920" refreshError="1"/>
      <sheetData sheetId="29921" refreshError="1"/>
      <sheetData sheetId="29922" refreshError="1"/>
      <sheetData sheetId="29923" refreshError="1"/>
      <sheetData sheetId="29924" refreshError="1"/>
      <sheetData sheetId="29925" refreshError="1"/>
      <sheetData sheetId="29926" refreshError="1"/>
      <sheetData sheetId="29927" refreshError="1"/>
      <sheetData sheetId="29928" refreshError="1"/>
      <sheetData sheetId="29929" refreshError="1"/>
      <sheetData sheetId="29930" refreshError="1"/>
      <sheetData sheetId="29931" refreshError="1"/>
      <sheetData sheetId="29932" refreshError="1"/>
      <sheetData sheetId="29933" refreshError="1"/>
      <sheetData sheetId="29934" refreshError="1"/>
      <sheetData sheetId="29935" refreshError="1"/>
      <sheetData sheetId="29936" refreshError="1"/>
      <sheetData sheetId="29937" refreshError="1"/>
      <sheetData sheetId="29938" refreshError="1"/>
      <sheetData sheetId="29939" refreshError="1"/>
      <sheetData sheetId="29940" refreshError="1"/>
      <sheetData sheetId="29941" refreshError="1"/>
      <sheetData sheetId="29942" refreshError="1"/>
      <sheetData sheetId="29943" refreshError="1"/>
      <sheetData sheetId="29944" refreshError="1"/>
      <sheetData sheetId="29945" refreshError="1"/>
      <sheetData sheetId="29946" refreshError="1"/>
      <sheetData sheetId="29947" refreshError="1"/>
      <sheetData sheetId="29948" refreshError="1"/>
      <sheetData sheetId="29949" refreshError="1"/>
      <sheetData sheetId="29950" refreshError="1"/>
      <sheetData sheetId="29951" refreshError="1"/>
      <sheetData sheetId="29952" refreshError="1"/>
      <sheetData sheetId="29953" refreshError="1"/>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refreshError="1"/>
      <sheetData sheetId="29976" refreshError="1"/>
      <sheetData sheetId="29977" refreshError="1"/>
      <sheetData sheetId="29978" refreshError="1"/>
      <sheetData sheetId="29979" refreshError="1"/>
      <sheetData sheetId="29980" refreshError="1"/>
      <sheetData sheetId="29981" refreshError="1"/>
      <sheetData sheetId="29982" refreshError="1"/>
      <sheetData sheetId="29983" refreshError="1"/>
      <sheetData sheetId="29984" refreshError="1"/>
      <sheetData sheetId="29985" refreshError="1"/>
      <sheetData sheetId="29986" refreshError="1"/>
      <sheetData sheetId="29987" refreshError="1"/>
      <sheetData sheetId="29988" refreshError="1"/>
      <sheetData sheetId="29989" refreshError="1"/>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refreshError="1"/>
      <sheetData sheetId="30006" refreshError="1"/>
      <sheetData sheetId="30007" refreshError="1"/>
      <sheetData sheetId="30008" refreshError="1"/>
      <sheetData sheetId="30009" refreshError="1"/>
      <sheetData sheetId="30010" refreshError="1"/>
      <sheetData sheetId="30011" refreshError="1"/>
      <sheetData sheetId="30012" refreshError="1"/>
      <sheetData sheetId="30013" refreshError="1"/>
      <sheetData sheetId="30014" refreshError="1"/>
      <sheetData sheetId="30015" refreshError="1"/>
      <sheetData sheetId="30016" refreshError="1"/>
      <sheetData sheetId="30017" refreshError="1"/>
      <sheetData sheetId="30018" refreshError="1"/>
      <sheetData sheetId="30019" refreshError="1"/>
      <sheetData sheetId="30020" refreshError="1"/>
      <sheetData sheetId="30021" refreshError="1"/>
      <sheetData sheetId="30022" refreshError="1"/>
      <sheetData sheetId="30023" refreshError="1"/>
      <sheetData sheetId="30024" refreshError="1"/>
      <sheetData sheetId="30025" refreshError="1"/>
      <sheetData sheetId="30026" refreshError="1"/>
      <sheetData sheetId="30027" refreshError="1"/>
      <sheetData sheetId="30028" refreshError="1"/>
      <sheetData sheetId="30029" refreshError="1"/>
      <sheetData sheetId="30030" refreshError="1"/>
      <sheetData sheetId="30031" refreshError="1"/>
      <sheetData sheetId="30032" refreshError="1"/>
      <sheetData sheetId="30033" refreshError="1"/>
      <sheetData sheetId="30034" refreshError="1"/>
      <sheetData sheetId="30035" refreshError="1"/>
      <sheetData sheetId="30036" refreshError="1"/>
      <sheetData sheetId="30037" refreshError="1"/>
      <sheetData sheetId="30038" refreshError="1"/>
      <sheetData sheetId="30039" refreshError="1"/>
      <sheetData sheetId="30040" refreshError="1"/>
      <sheetData sheetId="30041" refreshError="1"/>
      <sheetData sheetId="30042" refreshError="1"/>
      <sheetData sheetId="30043" refreshError="1"/>
      <sheetData sheetId="30044" refreshError="1"/>
      <sheetData sheetId="30045" refreshError="1"/>
      <sheetData sheetId="30046" refreshError="1"/>
      <sheetData sheetId="30047" refreshError="1"/>
      <sheetData sheetId="30048" refreshError="1"/>
      <sheetData sheetId="30049" refreshError="1"/>
      <sheetData sheetId="30050" refreshError="1"/>
      <sheetData sheetId="30051" refreshError="1"/>
      <sheetData sheetId="30052" refreshError="1"/>
      <sheetData sheetId="30053" refreshError="1"/>
      <sheetData sheetId="30054" refreshError="1"/>
      <sheetData sheetId="30055" refreshError="1"/>
      <sheetData sheetId="30056" refreshError="1"/>
      <sheetData sheetId="30057" refreshError="1"/>
      <sheetData sheetId="30058" refreshError="1"/>
      <sheetData sheetId="30059" refreshError="1"/>
      <sheetData sheetId="30060" refreshError="1"/>
      <sheetData sheetId="30061" refreshError="1"/>
      <sheetData sheetId="30062" refreshError="1"/>
      <sheetData sheetId="30063" refreshError="1"/>
      <sheetData sheetId="30064" refreshError="1"/>
      <sheetData sheetId="30065" refreshError="1"/>
      <sheetData sheetId="30066" refreshError="1"/>
      <sheetData sheetId="30067" refreshError="1"/>
      <sheetData sheetId="30068" refreshError="1"/>
      <sheetData sheetId="30069" refreshError="1"/>
      <sheetData sheetId="30070" refreshError="1"/>
      <sheetData sheetId="30071" refreshError="1"/>
      <sheetData sheetId="30072" refreshError="1"/>
      <sheetData sheetId="30073" refreshError="1"/>
      <sheetData sheetId="30074" refreshError="1"/>
      <sheetData sheetId="30075" refreshError="1"/>
      <sheetData sheetId="30076" refreshError="1"/>
      <sheetData sheetId="30077" refreshError="1"/>
      <sheetData sheetId="30078" refreshError="1"/>
      <sheetData sheetId="30079" refreshError="1"/>
      <sheetData sheetId="30080" refreshError="1"/>
      <sheetData sheetId="30081" refreshError="1"/>
      <sheetData sheetId="30082" refreshError="1"/>
      <sheetData sheetId="30083" refreshError="1"/>
      <sheetData sheetId="30084" refreshError="1"/>
      <sheetData sheetId="30085" refreshError="1"/>
      <sheetData sheetId="30086" refreshError="1"/>
      <sheetData sheetId="30087" refreshError="1"/>
      <sheetData sheetId="30088" refreshError="1"/>
      <sheetData sheetId="30089" refreshError="1"/>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refreshError="1"/>
      <sheetData sheetId="30100" refreshError="1"/>
      <sheetData sheetId="30101" refreshError="1"/>
      <sheetData sheetId="30102" refreshError="1"/>
      <sheetData sheetId="30103" refreshError="1"/>
      <sheetData sheetId="30104" refreshError="1"/>
      <sheetData sheetId="30105" refreshError="1"/>
      <sheetData sheetId="30106" refreshError="1"/>
      <sheetData sheetId="30107" refreshError="1"/>
      <sheetData sheetId="30108" refreshError="1"/>
      <sheetData sheetId="30109" refreshError="1"/>
      <sheetData sheetId="30110" refreshError="1"/>
      <sheetData sheetId="30111" refreshError="1"/>
      <sheetData sheetId="30112" refreshError="1"/>
      <sheetData sheetId="30113" refreshError="1"/>
      <sheetData sheetId="30114" refreshError="1"/>
      <sheetData sheetId="30115" refreshError="1"/>
      <sheetData sheetId="30116" refreshError="1"/>
      <sheetData sheetId="30117" refreshError="1"/>
      <sheetData sheetId="30118" refreshError="1"/>
      <sheetData sheetId="30119" refreshError="1"/>
      <sheetData sheetId="30120" refreshError="1"/>
      <sheetData sheetId="30121" refreshError="1"/>
      <sheetData sheetId="30122" refreshError="1"/>
      <sheetData sheetId="30123" refreshError="1"/>
      <sheetData sheetId="30124" refreshError="1"/>
      <sheetData sheetId="30125" refreshError="1"/>
      <sheetData sheetId="30126" refreshError="1"/>
      <sheetData sheetId="30127" refreshError="1"/>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refreshError="1"/>
      <sheetData sheetId="30149" refreshError="1"/>
      <sheetData sheetId="30150" refreshError="1"/>
      <sheetData sheetId="30151" refreshError="1"/>
      <sheetData sheetId="30152" refreshError="1"/>
      <sheetData sheetId="30153" refreshError="1"/>
      <sheetData sheetId="30154" refreshError="1"/>
      <sheetData sheetId="30155" refreshError="1"/>
      <sheetData sheetId="30156" refreshError="1"/>
      <sheetData sheetId="30157" refreshError="1"/>
      <sheetData sheetId="30158" refreshError="1"/>
      <sheetData sheetId="30159" refreshError="1"/>
      <sheetData sheetId="30160" refreshError="1"/>
      <sheetData sheetId="30161" refreshError="1"/>
      <sheetData sheetId="30162" refreshError="1"/>
      <sheetData sheetId="30163" refreshError="1"/>
      <sheetData sheetId="30164" refreshError="1"/>
      <sheetData sheetId="30165" refreshError="1"/>
      <sheetData sheetId="30166" refreshError="1"/>
      <sheetData sheetId="30167" refreshError="1"/>
      <sheetData sheetId="30168" refreshError="1"/>
      <sheetData sheetId="30169" refreshError="1"/>
      <sheetData sheetId="30170" refreshError="1"/>
      <sheetData sheetId="30171" refreshError="1"/>
      <sheetData sheetId="30172" refreshError="1"/>
      <sheetData sheetId="30173" refreshError="1"/>
      <sheetData sheetId="30174" refreshError="1"/>
      <sheetData sheetId="30175" refreshError="1"/>
      <sheetData sheetId="30176" refreshError="1"/>
      <sheetData sheetId="30177" refreshError="1"/>
      <sheetData sheetId="30178" refreshError="1"/>
      <sheetData sheetId="30179" refreshError="1"/>
      <sheetData sheetId="30180" refreshError="1"/>
      <sheetData sheetId="30181" refreshError="1"/>
      <sheetData sheetId="30182" refreshError="1"/>
      <sheetData sheetId="30183" refreshError="1"/>
      <sheetData sheetId="30184" refreshError="1"/>
      <sheetData sheetId="30185" refreshError="1"/>
      <sheetData sheetId="30186" refreshError="1"/>
      <sheetData sheetId="30187" refreshError="1"/>
      <sheetData sheetId="30188" refreshError="1"/>
      <sheetData sheetId="30189" refreshError="1"/>
      <sheetData sheetId="30190" refreshError="1"/>
      <sheetData sheetId="30191" refreshError="1"/>
      <sheetData sheetId="30192" refreshError="1"/>
      <sheetData sheetId="30193" refreshError="1"/>
      <sheetData sheetId="30194" refreshError="1"/>
      <sheetData sheetId="30195" refreshError="1"/>
      <sheetData sheetId="30196" refreshError="1"/>
      <sheetData sheetId="30197" refreshError="1"/>
      <sheetData sheetId="30198" refreshError="1"/>
      <sheetData sheetId="30199" refreshError="1"/>
      <sheetData sheetId="30200" refreshError="1"/>
      <sheetData sheetId="30201" refreshError="1"/>
      <sheetData sheetId="30202" refreshError="1"/>
      <sheetData sheetId="30203" refreshError="1"/>
      <sheetData sheetId="30204"/>
      <sheetData sheetId="30205"/>
      <sheetData sheetId="30206"/>
      <sheetData sheetId="30207"/>
      <sheetData sheetId="30208"/>
      <sheetData sheetId="30209"/>
      <sheetData sheetId="30210"/>
      <sheetData sheetId="30211"/>
      <sheetData sheetId="30212"/>
      <sheetData sheetId="30213"/>
      <sheetData sheetId="30214"/>
      <sheetData sheetId="30215"/>
      <sheetData sheetId="30216"/>
      <sheetData sheetId="30217"/>
      <sheetData sheetId="30218"/>
      <sheetData sheetId="30219"/>
      <sheetData sheetId="30220"/>
      <sheetData sheetId="30221"/>
      <sheetData sheetId="30222"/>
      <sheetData sheetId="30223"/>
      <sheetData sheetId="30224"/>
      <sheetData sheetId="30225"/>
      <sheetData sheetId="30226"/>
      <sheetData sheetId="30227"/>
      <sheetData sheetId="30228"/>
      <sheetData sheetId="30229"/>
      <sheetData sheetId="30230"/>
      <sheetData sheetId="30231"/>
      <sheetData sheetId="30232"/>
      <sheetData sheetId="30233"/>
      <sheetData sheetId="30234"/>
      <sheetData sheetId="30235"/>
      <sheetData sheetId="30236"/>
      <sheetData sheetId="30237"/>
      <sheetData sheetId="30238"/>
      <sheetData sheetId="30239"/>
      <sheetData sheetId="30240"/>
      <sheetData sheetId="30241"/>
      <sheetData sheetId="30242"/>
      <sheetData sheetId="30243"/>
      <sheetData sheetId="30244"/>
      <sheetData sheetId="30245"/>
      <sheetData sheetId="30246"/>
      <sheetData sheetId="30247"/>
      <sheetData sheetId="30248"/>
      <sheetData sheetId="30249"/>
      <sheetData sheetId="30250"/>
      <sheetData sheetId="30251"/>
      <sheetData sheetId="30252"/>
      <sheetData sheetId="30253"/>
      <sheetData sheetId="30254"/>
      <sheetData sheetId="30255"/>
      <sheetData sheetId="30256"/>
      <sheetData sheetId="30257"/>
      <sheetData sheetId="30258"/>
      <sheetData sheetId="30259"/>
      <sheetData sheetId="30260"/>
      <sheetData sheetId="30261"/>
      <sheetData sheetId="30262"/>
      <sheetData sheetId="30263"/>
      <sheetData sheetId="30264"/>
      <sheetData sheetId="30265"/>
      <sheetData sheetId="30266"/>
      <sheetData sheetId="30267"/>
      <sheetData sheetId="30268"/>
      <sheetData sheetId="30269"/>
      <sheetData sheetId="30270"/>
      <sheetData sheetId="30271"/>
      <sheetData sheetId="30272"/>
      <sheetData sheetId="30273"/>
      <sheetData sheetId="30274"/>
      <sheetData sheetId="30275"/>
      <sheetData sheetId="30276"/>
      <sheetData sheetId="30277"/>
      <sheetData sheetId="30278"/>
      <sheetData sheetId="30279"/>
      <sheetData sheetId="30280"/>
      <sheetData sheetId="30281"/>
      <sheetData sheetId="30282"/>
      <sheetData sheetId="30283"/>
      <sheetData sheetId="30284"/>
      <sheetData sheetId="30285"/>
      <sheetData sheetId="30286"/>
      <sheetData sheetId="30287"/>
      <sheetData sheetId="30288"/>
      <sheetData sheetId="30289"/>
      <sheetData sheetId="30290"/>
      <sheetData sheetId="30291"/>
      <sheetData sheetId="30292"/>
      <sheetData sheetId="30293"/>
      <sheetData sheetId="30294"/>
      <sheetData sheetId="30295"/>
      <sheetData sheetId="30296"/>
      <sheetData sheetId="30297"/>
      <sheetData sheetId="30298"/>
      <sheetData sheetId="30299"/>
      <sheetData sheetId="30300"/>
      <sheetData sheetId="30301"/>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sheetData sheetId="30326"/>
      <sheetData sheetId="30327"/>
      <sheetData sheetId="30328"/>
      <sheetData sheetId="30329"/>
      <sheetData sheetId="30330"/>
      <sheetData sheetId="30331"/>
      <sheetData sheetId="30332"/>
      <sheetData sheetId="30333"/>
      <sheetData sheetId="30334"/>
      <sheetData sheetId="30335"/>
      <sheetData sheetId="30336"/>
      <sheetData sheetId="30337"/>
      <sheetData sheetId="30338"/>
      <sheetData sheetId="30339"/>
      <sheetData sheetId="30340"/>
      <sheetData sheetId="30341"/>
      <sheetData sheetId="30342"/>
      <sheetData sheetId="30343"/>
      <sheetData sheetId="30344"/>
      <sheetData sheetId="30345"/>
      <sheetData sheetId="30346"/>
      <sheetData sheetId="30347"/>
      <sheetData sheetId="30348"/>
      <sheetData sheetId="30349"/>
      <sheetData sheetId="30350"/>
      <sheetData sheetId="30351"/>
      <sheetData sheetId="30352"/>
      <sheetData sheetId="30353"/>
      <sheetData sheetId="30354"/>
      <sheetData sheetId="30355"/>
      <sheetData sheetId="30356"/>
      <sheetData sheetId="30357"/>
      <sheetData sheetId="30358"/>
      <sheetData sheetId="30359"/>
      <sheetData sheetId="30360"/>
      <sheetData sheetId="30361"/>
      <sheetData sheetId="30362"/>
      <sheetData sheetId="30363"/>
      <sheetData sheetId="30364"/>
      <sheetData sheetId="30365"/>
      <sheetData sheetId="30366"/>
      <sheetData sheetId="30367"/>
      <sheetData sheetId="30368"/>
      <sheetData sheetId="30369"/>
      <sheetData sheetId="30370"/>
      <sheetData sheetId="30371"/>
      <sheetData sheetId="30372"/>
      <sheetData sheetId="30373"/>
      <sheetData sheetId="30374"/>
      <sheetData sheetId="30375"/>
      <sheetData sheetId="30376"/>
      <sheetData sheetId="30377"/>
      <sheetData sheetId="30378"/>
      <sheetData sheetId="30379"/>
      <sheetData sheetId="30380"/>
      <sheetData sheetId="30381"/>
      <sheetData sheetId="30382"/>
      <sheetData sheetId="30383"/>
      <sheetData sheetId="30384"/>
      <sheetData sheetId="30385"/>
      <sheetData sheetId="30386"/>
      <sheetData sheetId="30387"/>
      <sheetData sheetId="30388"/>
      <sheetData sheetId="30389"/>
      <sheetData sheetId="30390"/>
      <sheetData sheetId="30391"/>
      <sheetData sheetId="30392"/>
      <sheetData sheetId="30393"/>
      <sheetData sheetId="30394"/>
      <sheetData sheetId="30395"/>
      <sheetData sheetId="30396"/>
      <sheetData sheetId="30397"/>
      <sheetData sheetId="30398"/>
      <sheetData sheetId="30399"/>
      <sheetData sheetId="30400"/>
      <sheetData sheetId="30401"/>
      <sheetData sheetId="30402"/>
      <sheetData sheetId="30403"/>
      <sheetData sheetId="30404"/>
      <sheetData sheetId="30405"/>
      <sheetData sheetId="30406"/>
      <sheetData sheetId="30407"/>
      <sheetData sheetId="30408"/>
      <sheetData sheetId="30409"/>
      <sheetData sheetId="30410"/>
      <sheetData sheetId="30411"/>
      <sheetData sheetId="30412"/>
      <sheetData sheetId="30413"/>
      <sheetData sheetId="30414"/>
      <sheetData sheetId="30415"/>
      <sheetData sheetId="30416"/>
      <sheetData sheetId="30417"/>
      <sheetData sheetId="30418"/>
      <sheetData sheetId="30419"/>
      <sheetData sheetId="30420"/>
      <sheetData sheetId="30421"/>
      <sheetData sheetId="30422"/>
      <sheetData sheetId="30423"/>
      <sheetData sheetId="30424"/>
      <sheetData sheetId="30425"/>
      <sheetData sheetId="30426"/>
      <sheetData sheetId="30427"/>
      <sheetData sheetId="30428"/>
      <sheetData sheetId="30429"/>
      <sheetData sheetId="30430"/>
      <sheetData sheetId="30431"/>
      <sheetData sheetId="30432"/>
      <sheetData sheetId="30433"/>
      <sheetData sheetId="30434"/>
      <sheetData sheetId="30435"/>
      <sheetData sheetId="30436"/>
      <sheetData sheetId="30437"/>
      <sheetData sheetId="30438"/>
      <sheetData sheetId="30439"/>
      <sheetData sheetId="30440"/>
      <sheetData sheetId="30441"/>
      <sheetData sheetId="30442"/>
      <sheetData sheetId="30443"/>
      <sheetData sheetId="30444"/>
      <sheetData sheetId="30445"/>
      <sheetData sheetId="30446"/>
      <sheetData sheetId="30447"/>
      <sheetData sheetId="30448"/>
      <sheetData sheetId="30449"/>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sheetData sheetId="30483"/>
      <sheetData sheetId="30484"/>
      <sheetData sheetId="30485"/>
      <sheetData sheetId="30486"/>
      <sheetData sheetId="30487"/>
      <sheetData sheetId="30488"/>
      <sheetData sheetId="30489"/>
      <sheetData sheetId="30490"/>
      <sheetData sheetId="30491"/>
      <sheetData sheetId="30492"/>
      <sheetData sheetId="30493"/>
      <sheetData sheetId="30494"/>
      <sheetData sheetId="30495"/>
      <sheetData sheetId="30496"/>
      <sheetData sheetId="30497"/>
      <sheetData sheetId="30498"/>
      <sheetData sheetId="30499"/>
      <sheetData sheetId="30500"/>
      <sheetData sheetId="30501"/>
      <sheetData sheetId="30502"/>
      <sheetData sheetId="30503"/>
      <sheetData sheetId="30504"/>
      <sheetData sheetId="30505"/>
      <sheetData sheetId="30506"/>
      <sheetData sheetId="30507"/>
      <sheetData sheetId="30508"/>
      <sheetData sheetId="30509"/>
      <sheetData sheetId="30510"/>
      <sheetData sheetId="30511"/>
      <sheetData sheetId="30512"/>
      <sheetData sheetId="30513"/>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sheetData sheetId="30530"/>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sheetData sheetId="30544"/>
      <sheetData sheetId="30545"/>
      <sheetData sheetId="30546"/>
      <sheetData sheetId="30547"/>
      <sheetData sheetId="30548"/>
      <sheetData sheetId="30549"/>
      <sheetData sheetId="30550"/>
      <sheetData sheetId="30551"/>
      <sheetData sheetId="30552"/>
      <sheetData sheetId="30553"/>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sheetData sheetId="30580"/>
      <sheetData sheetId="30581"/>
      <sheetData sheetId="30582"/>
      <sheetData sheetId="30583"/>
      <sheetData sheetId="30584"/>
      <sheetData sheetId="30585"/>
      <sheetData sheetId="30586"/>
      <sheetData sheetId="30587"/>
      <sheetData sheetId="30588"/>
      <sheetData sheetId="30589"/>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sheetData sheetId="30660"/>
      <sheetData sheetId="30661"/>
      <sheetData sheetId="30662"/>
      <sheetData sheetId="30663"/>
      <sheetData sheetId="30664"/>
      <sheetData sheetId="30665"/>
      <sheetData sheetId="30666"/>
      <sheetData sheetId="30667"/>
      <sheetData sheetId="30668"/>
      <sheetData sheetId="30669"/>
      <sheetData sheetId="30670"/>
      <sheetData sheetId="30671"/>
      <sheetData sheetId="30672"/>
      <sheetData sheetId="30673"/>
      <sheetData sheetId="30674"/>
      <sheetData sheetId="30675"/>
      <sheetData sheetId="30676"/>
      <sheetData sheetId="30677"/>
      <sheetData sheetId="30678"/>
      <sheetData sheetId="30679"/>
      <sheetData sheetId="30680"/>
      <sheetData sheetId="30681"/>
      <sheetData sheetId="30682"/>
      <sheetData sheetId="30683"/>
      <sheetData sheetId="30684"/>
      <sheetData sheetId="30685"/>
      <sheetData sheetId="30686"/>
      <sheetData sheetId="30687"/>
      <sheetData sheetId="30688"/>
      <sheetData sheetId="30689"/>
      <sheetData sheetId="30690"/>
      <sheetData sheetId="30691"/>
      <sheetData sheetId="30692"/>
      <sheetData sheetId="30693"/>
      <sheetData sheetId="30694"/>
      <sheetData sheetId="30695"/>
      <sheetData sheetId="30696"/>
      <sheetData sheetId="30697"/>
      <sheetData sheetId="30698"/>
      <sheetData sheetId="30699"/>
      <sheetData sheetId="30700"/>
      <sheetData sheetId="30701"/>
      <sheetData sheetId="30702"/>
      <sheetData sheetId="30703"/>
      <sheetData sheetId="30704"/>
      <sheetData sheetId="30705"/>
      <sheetData sheetId="30706"/>
      <sheetData sheetId="30707"/>
      <sheetData sheetId="30708"/>
      <sheetData sheetId="30709"/>
      <sheetData sheetId="30710"/>
      <sheetData sheetId="30711"/>
      <sheetData sheetId="30712"/>
      <sheetData sheetId="30713"/>
      <sheetData sheetId="30714"/>
      <sheetData sheetId="30715"/>
      <sheetData sheetId="30716"/>
      <sheetData sheetId="30717"/>
      <sheetData sheetId="30718"/>
      <sheetData sheetId="30719"/>
      <sheetData sheetId="30720"/>
      <sheetData sheetId="30721"/>
      <sheetData sheetId="30722"/>
      <sheetData sheetId="30723"/>
      <sheetData sheetId="30724"/>
      <sheetData sheetId="30725"/>
      <sheetData sheetId="30726"/>
      <sheetData sheetId="30727"/>
      <sheetData sheetId="30728"/>
      <sheetData sheetId="30729"/>
      <sheetData sheetId="30730"/>
      <sheetData sheetId="30731"/>
      <sheetData sheetId="30732"/>
      <sheetData sheetId="30733"/>
      <sheetData sheetId="30734"/>
      <sheetData sheetId="30735"/>
      <sheetData sheetId="30736"/>
      <sheetData sheetId="30737"/>
      <sheetData sheetId="30738"/>
      <sheetData sheetId="30739"/>
      <sheetData sheetId="30740"/>
      <sheetData sheetId="30741"/>
      <sheetData sheetId="30742"/>
      <sheetData sheetId="30743"/>
      <sheetData sheetId="30744"/>
      <sheetData sheetId="30745"/>
      <sheetData sheetId="30746"/>
      <sheetData sheetId="30747"/>
      <sheetData sheetId="30748"/>
      <sheetData sheetId="30749"/>
      <sheetData sheetId="30750"/>
      <sheetData sheetId="30751"/>
      <sheetData sheetId="30752"/>
      <sheetData sheetId="30753"/>
      <sheetData sheetId="30754"/>
      <sheetData sheetId="30755"/>
      <sheetData sheetId="30756"/>
      <sheetData sheetId="30757"/>
      <sheetData sheetId="30758"/>
      <sheetData sheetId="30759"/>
      <sheetData sheetId="30760"/>
      <sheetData sheetId="30761"/>
      <sheetData sheetId="30762"/>
      <sheetData sheetId="30763"/>
      <sheetData sheetId="30764"/>
      <sheetData sheetId="30765"/>
      <sheetData sheetId="30766"/>
      <sheetData sheetId="30767"/>
      <sheetData sheetId="30768"/>
      <sheetData sheetId="30769"/>
      <sheetData sheetId="30770"/>
      <sheetData sheetId="30771"/>
      <sheetData sheetId="30772"/>
      <sheetData sheetId="30773"/>
      <sheetData sheetId="30774"/>
      <sheetData sheetId="30775"/>
      <sheetData sheetId="30776"/>
      <sheetData sheetId="30777"/>
      <sheetData sheetId="30778"/>
      <sheetData sheetId="30779"/>
      <sheetData sheetId="30780"/>
      <sheetData sheetId="30781"/>
      <sheetData sheetId="30782"/>
      <sheetData sheetId="30783"/>
      <sheetData sheetId="30784"/>
      <sheetData sheetId="30785"/>
      <sheetData sheetId="30786"/>
      <sheetData sheetId="30787"/>
      <sheetData sheetId="30788"/>
      <sheetData sheetId="30789"/>
      <sheetData sheetId="30790"/>
      <sheetData sheetId="30791"/>
      <sheetData sheetId="30792"/>
      <sheetData sheetId="30793"/>
      <sheetData sheetId="30794"/>
      <sheetData sheetId="30795"/>
      <sheetData sheetId="30796"/>
      <sheetData sheetId="30797"/>
      <sheetData sheetId="30798"/>
      <sheetData sheetId="30799"/>
      <sheetData sheetId="30800"/>
      <sheetData sheetId="30801"/>
      <sheetData sheetId="30802"/>
      <sheetData sheetId="30803"/>
      <sheetData sheetId="30804"/>
      <sheetData sheetId="30805"/>
      <sheetData sheetId="30806"/>
      <sheetData sheetId="30807"/>
      <sheetData sheetId="30808"/>
      <sheetData sheetId="30809"/>
      <sheetData sheetId="30810"/>
      <sheetData sheetId="30811"/>
      <sheetData sheetId="30812"/>
      <sheetData sheetId="30813"/>
      <sheetData sheetId="30814"/>
      <sheetData sheetId="30815"/>
      <sheetData sheetId="30816"/>
      <sheetData sheetId="30817"/>
      <sheetData sheetId="30818"/>
      <sheetData sheetId="30819"/>
      <sheetData sheetId="30820"/>
      <sheetData sheetId="30821"/>
      <sheetData sheetId="30822"/>
      <sheetData sheetId="30823"/>
      <sheetData sheetId="30824"/>
      <sheetData sheetId="30825"/>
      <sheetData sheetId="30826"/>
      <sheetData sheetId="30827"/>
      <sheetData sheetId="30828"/>
      <sheetData sheetId="30829"/>
      <sheetData sheetId="30830"/>
      <sheetData sheetId="30831"/>
      <sheetData sheetId="30832"/>
      <sheetData sheetId="30833"/>
      <sheetData sheetId="30834"/>
      <sheetData sheetId="30835"/>
      <sheetData sheetId="30836"/>
      <sheetData sheetId="30837"/>
      <sheetData sheetId="30838"/>
      <sheetData sheetId="30839"/>
      <sheetData sheetId="30840"/>
      <sheetData sheetId="30841"/>
      <sheetData sheetId="30842"/>
      <sheetData sheetId="30843"/>
      <sheetData sheetId="30844"/>
      <sheetData sheetId="30845"/>
      <sheetData sheetId="30846"/>
      <sheetData sheetId="30847"/>
      <sheetData sheetId="30848"/>
      <sheetData sheetId="30849"/>
      <sheetData sheetId="30850"/>
      <sheetData sheetId="30851"/>
      <sheetData sheetId="30852"/>
      <sheetData sheetId="30853"/>
      <sheetData sheetId="30854"/>
      <sheetData sheetId="30855"/>
      <sheetData sheetId="30856"/>
      <sheetData sheetId="30857"/>
      <sheetData sheetId="30858"/>
      <sheetData sheetId="30859"/>
      <sheetData sheetId="30860"/>
      <sheetData sheetId="30861"/>
      <sheetData sheetId="30862"/>
      <sheetData sheetId="30863"/>
      <sheetData sheetId="30864"/>
      <sheetData sheetId="30865"/>
      <sheetData sheetId="30866"/>
      <sheetData sheetId="30867"/>
      <sheetData sheetId="30868"/>
      <sheetData sheetId="30869"/>
      <sheetData sheetId="30870"/>
      <sheetData sheetId="30871"/>
      <sheetData sheetId="30872"/>
      <sheetData sheetId="30873"/>
      <sheetData sheetId="30874"/>
      <sheetData sheetId="30875"/>
      <sheetData sheetId="30876"/>
      <sheetData sheetId="30877"/>
      <sheetData sheetId="30878"/>
      <sheetData sheetId="30879"/>
      <sheetData sheetId="30880"/>
      <sheetData sheetId="30881"/>
      <sheetData sheetId="30882"/>
      <sheetData sheetId="30883"/>
      <sheetData sheetId="30884"/>
      <sheetData sheetId="30885"/>
      <sheetData sheetId="30886"/>
      <sheetData sheetId="30887"/>
      <sheetData sheetId="30888"/>
      <sheetData sheetId="30889"/>
      <sheetData sheetId="30890"/>
      <sheetData sheetId="30891"/>
      <sheetData sheetId="30892"/>
      <sheetData sheetId="30893"/>
      <sheetData sheetId="30894"/>
      <sheetData sheetId="30895"/>
      <sheetData sheetId="30896"/>
      <sheetData sheetId="30897"/>
      <sheetData sheetId="30898"/>
      <sheetData sheetId="30899"/>
      <sheetData sheetId="30900"/>
      <sheetData sheetId="30901"/>
      <sheetData sheetId="30902"/>
      <sheetData sheetId="30903"/>
      <sheetData sheetId="30904"/>
      <sheetData sheetId="30905"/>
      <sheetData sheetId="30906"/>
      <sheetData sheetId="30907"/>
      <sheetData sheetId="30908"/>
      <sheetData sheetId="30909"/>
      <sheetData sheetId="30910"/>
      <sheetData sheetId="30911"/>
      <sheetData sheetId="30912"/>
      <sheetData sheetId="30913"/>
      <sheetData sheetId="30914"/>
      <sheetData sheetId="30915"/>
      <sheetData sheetId="30916"/>
      <sheetData sheetId="30917"/>
      <sheetData sheetId="30918"/>
      <sheetData sheetId="30919"/>
      <sheetData sheetId="30920"/>
      <sheetData sheetId="30921"/>
      <sheetData sheetId="30922"/>
      <sheetData sheetId="30923"/>
      <sheetData sheetId="30924"/>
      <sheetData sheetId="30925"/>
      <sheetData sheetId="30926"/>
      <sheetData sheetId="30927"/>
      <sheetData sheetId="30928"/>
      <sheetData sheetId="30929"/>
      <sheetData sheetId="30930"/>
      <sheetData sheetId="30931"/>
      <sheetData sheetId="30932"/>
      <sheetData sheetId="30933"/>
      <sheetData sheetId="30934"/>
      <sheetData sheetId="30935"/>
      <sheetData sheetId="30936"/>
      <sheetData sheetId="30937"/>
      <sheetData sheetId="30938"/>
      <sheetData sheetId="30939"/>
      <sheetData sheetId="30940"/>
      <sheetData sheetId="30941"/>
      <sheetData sheetId="30942"/>
      <sheetData sheetId="30943"/>
      <sheetData sheetId="30944"/>
      <sheetData sheetId="30945"/>
      <sheetData sheetId="30946"/>
      <sheetData sheetId="30947"/>
      <sheetData sheetId="30948"/>
      <sheetData sheetId="30949"/>
      <sheetData sheetId="30950"/>
      <sheetData sheetId="30951"/>
      <sheetData sheetId="30952"/>
      <sheetData sheetId="30953"/>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sheetData sheetId="310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cco."/>
      <sheetName val="Sheet1"/>
      <sheetName val="HT"/>
      <sheetName val="Tel  "/>
      <sheetName val="Ext.light"/>
      <sheetName val="Staff Acco_"/>
      <sheetName val="Control"/>
      <sheetName val="4 Annex 1 Basic rate"/>
      <sheetName val="DETAILED  BOQ"/>
      <sheetName val="Design"/>
      <sheetName val="FT-05-02IsoBOM"/>
      <sheetName val="factors"/>
      <sheetName val="strain"/>
      <sheetName val="Detail In Door Stad"/>
      <sheetName val="Project Details.."/>
      <sheetName val="refer"/>
      <sheetName val="Legal Risk Analysis"/>
      <sheetName val="p&amp;m"/>
      <sheetName val="RCC,Ret. Wall"/>
      <sheetName val="TBAL9697 -group wise  sdpl"/>
      <sheetName val="Build-up"/>
      <sheetName val="Load Details(B2)"/>
      <sheetName val="Detail P&amp;L"/>
      <sheetName val="Assumption Sheet"/>
      <sheetName val="PRECAST lightconc-II"/>
      <sheetName val="BOQ"/>
      <sheetName val="2gii"/>
      <sheetName val="analysis"/>
      <sheetName val="scurve calc (2)"/>
      <sheetName val="COLUMN"/>
      <sheetName val="APPENDIX B-1"/>
      <sheetName val="Bill 3.1"/>
      <sheetName val="Cable data"/>
      <sheetName val="Table"/>
      <sheetName val="CFLOW"/>
      <sheetName val="Gujrat"/>
      <sheetName val="SCHEDULE OF RATES"/>
      <sheetName val="GR.slab-reinft"/>
      <sheetName val="Bill 3 - Site Works"/>
      <sheetName val="schedule1"/>
      <sheetName val="Material "/>
      <sheetName val="basic-data"/>
      <sheetName val="mem-property"/>
      <sheetName val="FORM7"/>
      <sheetName val="SPT vs PHI"/>
      <sheetName val="Civil Works"/>
      <sheetName val="Fill this out first..."/>
      <sheetName val="3MLKQ"/>
      <sheetName val="Precalculation"/>
      <sheetName val="Sheet3"/>
      <sheetName val="SCHEDULE (3)"/>
      <sheetName val="Database"/>
      <sheetName val="schedule nos"/>
      <sheetName val="INPUT-DATA"/>
      <sheetName val="Staff_Acco_"/>
      <sheetName val="Tel__"/>
      <sheetName val="Ext_light"/>
      <sheetName val="Staff_Acco_1"/>
      <sheetName val="DETAILED__BOQ"/>
      <sheetName val="4_Annex_1_Basic_rate"/>
      <sheetName val="Cable_data"/>
      <sheetName val="CABLE"/>
      <sheetName val="number"/>
      <sheetName val="ANAL"/>
      <sheetName val="4-Int- ele(RA)"/>
      <sheetName val="INDIGINEOUS ITEMS "/>
      <sheetName val="sumary"/>
      <sheetName val="Rate Analysis"/>
      <sheetName val="Xenon(R2)"/>
      <sheetName val="Boq Block A"/>
      <sheetName val="estimate"/>
      <sheetName val="BTB"/>
      <sheetName val="cf"/>
      <sheetName val="orders"/>
      <sheetName val="RA-markate"/>
      <sheetName val="IO List"/>
      <sheetName val="S1BOQ"/>
      <sheetName val="Input"/>
      <sheetName val="Activity"/>
      <sheetName val="Crew"/>
      <sheetName val="Piping"/>
      <sheetName val="Pipe Supports"/>
      <sheetName val="BOQ (2)"/>
      <sheetName val="#REF"/>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Sqn_Abs_G_6_ "/>
      <sheetName val="WO_Abs _G_2_ 6 DUs"/>
      <sheetName val="Air_Abs_G_6_ 23 DUs"/>
      <sheetName val="Lease rents"/>
      <sheetName val="BLOCK-A (MEA.SHEET)"/>
      <sheetName val="SITE OVERHEADS"/>
      <sheetName val="Asia Revised 10-1-07"/>
      <sheetName val="All Capital Plan P+L 10-1-07"/>
      <sheetName val="CP08 (2)"/>
      <sheetName val="Planning File 10-1-07"/>
      <sheetName val="std"/>
      <sheetName val="2004"/>
      <sheetName val="Bed Class"/>
      <sheetName val="Cd"/>
      <sheetName val="Detail 1A"/>
      <sheetName val="Parameter"/>
      <sheetName val="1_Project_Profile"/>
      <sheetName val="Basement Budget"/>
      <sheetName val="banilad"/>
      <sheetName val="Mactan"/>
      <sheetName val="Mandaue"/>
      <sheetName val="Loads"/>
      <sheetName val="Detail"/>
      <sheetName val="BLK2"/>
      <sheetName val="BLK3"/>
      <sheetName val="E &amp; R"/>
      <sheetName val="radar"/>
      <sheetName val="UG"/>
      <sheetName val="Headings"/>
      <sheetName val="Break up Sheet"/>
      <sheetName val="SPILL OVER"/>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s"/>
      <sheetName val="jobhist"/>
      <sheetName val="UNP-NCW "/>
      <sheetName val="Pile cap"/>
      <sheetName val="ABB"/>
      <sheetName val="GE"/>
      <sheetName val="Mat.Cost"/>
      <sheetName val="DATA"/>
      <sheetName val="DTF Summary"/>
      <sheetName val="Codes"/>
      <sheetName val="BHANDUP"/>
      <sheetName val="macros"/>
      <sheetName val="Rate"/>
      <sheetName val="Brand"/>
      <sheetName val="PackSize"/>
      <sheetName val="PackagingType"/>
      <sheetName val="Plant"/>
      <sheetName val="ProductHierarchy"/>
      <sheetName val="PurchGroup"/>
      <sheetName val="Sub-brand"/>
      <sheetName val="UOM"/>
      <sheetName val="Variant"/>
      <sheetName val="GF Columns"/>
      <sheetName val="Sheet2"/>
      <sheetName val="Form 6"/>
      <sheetName val="BOQ_Direct_selling cost"/>
      <sheetName val="#REF!"/>
      <sheetName val="VCH-SLC"/>
      <sheetName val="Supplier"/>
      <sheetName val="WWR"/>
      <sheetName val="Cable-data"/>
      <sheetName val="Summary"/>
      <sheetName val="MASTER_RATE ANALYSIS"/>
      <sheetName val="Cover"/>
      <sheetName val="ACS(1)"/>
      <sheetName val="FAS-C(4)"/>
      <sheetName val="사진"/>
      <sheetName val="Intro."/>
      <sheetName val="Staff_Acco_2"/>
      <sheetName val="Tel__1"/>
      <sheetName val="Ext_light1"/>
      <sheetName val="Staff_Acco_3"/>
      <sheetName val="4_Annex_1_Basic_rate1"/>
      <sheetName val="DETAILED__BOQ1"/>
      <sheetName val="Cable_data1"/>
      <sheetName val="4-Int-_ele(RA)"/>
      <sheetName val="Material_"/>
      <sheetName val="SPT_vs_PHI"/>
      <sheetName val="Civil_Works"/>
      <sheetName val="Bill_3_-_Site_Works"/>
      <sheetName val="GR_slab-reinft"/>
      <sheetName val="BULook"/>
      <sheetName val="Material"/>
      <sheetName val="Cost summary"/>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PRECAST_lightconc-II1"/>
      <sheetName val="APPENDIX_B-11"/>
      <sheetName val="Bill_3_11"/>
      <sheetName val="SCHEDULE_OF_RATES1"/>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stimation"/>
      <sheetName val="Intro"/>
      <sheetName val="Elite 1 - MBCL"/>
      <sheetName val="Zone"/>
      <sheetName val="Vendor"/>
      <sheetName val="Annex"/>
      <sheetName val="beam-reinft-machine rm"/>
      <sheetName val="calcul"/>
      <sheetName val="T1 WO"/>
      <sheetName val="Direct cost shed A-2 "/>
      <sheetName val=" Resource list"/>
      <sheetName val="Labour"/>
      <sheetName val="THANE SITE"/>
      <sheetName val="BOQ Distribution"/>
      <sheetName val="01"/>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ssumptions"/>
      <sheetName val="specification options"/>
      <sheetName val="key dates"/>
      <sheetName val="Actuals"/>
      <sheetName val="Inventory"/>
      <sheetName val="Maint"/>
      <sheetName val="Housek"/>
      <sheetName val="A.O.R."/>
      <sheetName val="FF Inst RA 08 Inst 03"/>
      <sheetName val="concrete"/>
      <sheetName val="beam-reinft-IIInd floor"/>
      <sheetName val="Labels"/>
      <sheetName val=" IO List"/>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Transfer"/>
      <sheetName val="Cost Index"/>
      <sheetName val="Indirect_x0005_"/>
      <sheetName val="外気負荷"/>
      <sheetName val="SCHEDULE"/>
      <sheetName val="GBW"/>
      <sheetName val="REf"/>
      <sheetName val="saihous.ele"/>
      <sheetName val="Legend"/>
      <sheetName val="Bidform"/>
      <sheetName val="Indirect_x0005_????쌳ᎈ駜/"/>
      <sheetName val="Indirect_x0005__x0000__x0000__x0000__x0000_쌳ᎈ駜/"/>
      <sheetName val="SSR _ NSSR Market final"/>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STAFFSCHED "/>
      <sheetName val="M+MC"/>
      <sheetName val="procurement"/>
      <sheetName val="col-reinft1"/>
      <sheetName val="Basic Rates"/>
      <sheetName val="VIWSCo1"/>
      <sheetName val="Project_Brief"/>
      <sheetName val="Basic"/>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s BP 04 SA"/>
      <sheetName val="ecc_res"/>
      <sheetName val="Blr hire"/>
      <sheetName val="SUMMARY-client"/>
      <sheetName val="RA"/>
      <sheetName val="FitOutConfCentre"/>
      <sheetName val="1-Pop Proj"/>
      <sheetName val="1.00"/>
      <sheetName val="Chennai"/>
      <sheetName val="Rollup"/>
      <sheetName val="DG Works (Supply)"/>
      <sheetName val="doq"/>
      <sheetName val="MG"/>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220 11  BS "/>
      <sheetName val="Annexue B"/>
      <sheetName val="Lowside"/>
      <sheetName val="A-General"/>
      <sheetName val="PCC"/>
      <sheetName val=" B3"/>
      <sheetName val=" B1"/>
      <sheetName val="SCH"/>
      <sheetName val="Introduction"/>
      <sheetName val="Old"/>
      <sheetName val="Operating Statistics"/>
      <sheetName val="Financials"/>
      <sheetName val="Boq (Main Building)"/>
      <sheetName val="Indirect_x0005__x0000__x0000__x0000__x0000_쌳ᎈ駜_"/>
      <sheetName val="upa"/>
      <sheetName val="basdat"/>
      <sheetName val="Desgn(zone I)"/>
      <sheetName val="Lead"/>
      <sheetName val="Elect."/>
      <sheetName val="Lstsub"/>
      <sheetName val="$ KURLARI"/>
      <sheetName val="Indirect_x0005__x0000__x0000__"/>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Civil BOQ"/>
      <sheetName val="Basement  Works"/>
      <sheetName val="EMLWorkstations"/>
      <sheetName val="EMLLaptops"/>
      <sheetName val="EMLServers"/>
      <sheetName val="149"/>
      <sheetName val="Cover sheet"/>
      <sheetName val="AOQ-new "/>
      <sheetName val="water prop."/>
      <sheetName val="주관사업"/>
      <sheetName val="Names&amp;Cases"/>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P&amp;LSum"/>
      <sheetName val="Indirect_x0005_____쌳ᎈ駜_"/>
      <sheetName val="[saihous.ele.xls]Indirect_x0005__x0000__x0000__x0000__x0000_"/>
      <sheetName val="[saihous.ele.xls]Indirect_x0005_????"/>
      <sheetName val="CERTIFICATE"/>
      <sheetName val="Angebot18.7."/>
      <sheetName val="D2_CO"/>
      <sheetName val="_IO_List"/>
      <sheetName val="Cost_Index"/>
      <sheetName val="Indirect쌳ᎈ駜/"/>
      <sheetName val="saihous_ele"/>
      <sheetName val="SSR___NSSR_Market_final"/>
      <sheetName val="STAFFSCHED_"/>
      <sheetName val="Basic_Rates"/>
      <sheetName val="PA- Consutant "/>
      <sheetName val="11-hsd"/>
      <sheetName val="2-utility"/>
      <sheetName val="BS1"/>
      <sheetName val="RMes"/>
      <sheetName val="Summary Transformers"/>
      <sheetName val="Total  Amount"/>
      <sheetName val="10. &amp; 11. Rate Code &amp; BQ"/>
      <sheetName val="BC &amp; MNB "/>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DG "/>
      <sheetName val="FINOLEX"/>
      <sheetName val="Set"/>
      <sheetName val="Basic Resources"/>
      <sheetName val="MAIN FILE 9-24-07"/>
      <sheetName val="final abstract"/>
      <sheetName val="SPILL OVER PROJECTIONS"/>
      <sheetName val="bs_BP_04_SA"/>
      <sheetName val="DG_Works_(Supply)"/>
      <sheetName val="[saihous.ele.xls]Indirect_x0005__x0000_⽼؃ᅜ"/>
      <sheetName val="Indirect쌳ᎈ駜_"/>
      <sheetName val="Enquire"/>
      <sheetName val="Config"/>
      <sheetName val=""/>
      <sheetName val="SC Cost MAR 02"/>
      <sheetName val="[saihous.ele.xls]Indirect퀀《혂൧_x0001__x0000_"/>
      <sheetName val="2nd "/>
      <sheetName val="shuttering"/>
      <sheetName val="Material Rate"/>
      <sheetName val="Material List "/>
      <sheetName val="Setting"/>
      <sheetName val="Summary_Bank"/>
      <sheetName val="BALAN1"/>
      <sheetName val="Structure Bills Qty"/>
      <sheetName val="Citrix"/>
      <sheetName val="Column BBS-Block9"/>
      <sheetName val="[saihous.ele.xls]Indirect쌳ᎈ駜/"/>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BM"/>
      <sheetName val="MTO REV.0"/>
      <sheetName val="Filter"/>
      <sheetName val="Linked Lead"/>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Resource"/>
      <sheetName val="288-1"/>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lists"/>
      <sheetName val="#3E1_GCR"/>
      <sheetName val=" GULF"/>
      <sheetName val="Calculations"/>
      <sheetName val="Fin Sum"/>
      <sheetName val="Measurment"/>
      <sheetName val="AoR Finishing"/>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Break_Up"/>
      <sheetName val="Lead (Final)"/>
      <sheetName val="TOS-F"/>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Labour &amp; Plant"/>
      <sheetName val="Core Data"/>
      <sheetName val="gen"/>
      <sheetName val="IDC"/>
      <sheetName val="Indirect_x0005_????"/>
      <sheetName val="Indirect퀀《혂൧_x0001_"/>
      <sheetName val="L (4)"/>
      <sheetName val="PRICE-COMP"/>
      <sheetName val="M-Book for FW"/>
      <sheetName val="M-Book for Conc"/>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Meas.-Hotel Part"/>
      <sheetName val="RES-PLANNING"/>
      <sheetName val="INPUT SHEET"/>
      <sheetName val="Macro1"/>
      <sheetName val="dBase"/>
      <sheetName val="beam-reinft"/>
      <sheetName val="Monthly Budget Summary"/>
      <sheetName val="Con"/>
      <sheetName val="GN-ST-10"/>
      <sheetName val="saihous.ele.xls"/>
      <sheetName val="CABLERET"/>
      <sheetName val="SubAnlysis"/>
      <sheetName val="A"/>
      <sheetName val="Footings"/>
      <sheetName val="B1"/>
      <sheetName val="Basis"/>
      <sheetName val="BAL SHEET"/>
      <sheetName val="foundation(V)"/>
      <sheetName val="CLAY"/>
      <sheetName val="BM-HOOP"/>
      <sheetName val="AutoOpen Stub Data"/>
      <sheetName val="Pay_Sep06"/>
      <sheetName val="PRECAST lightconc_II"/>
      <sheetName val="Sensitivity"/>
      <sheetName val="PRSH"/>
      <sheetName val="Detail-Singly"/>
      <sheetName val="TORRENT CEMENT"/>
      <sheetName val="Z1_DATA"/>
      <sheetName val="MHNO_LEV"/>
      <sheetName val="Indirect_x005f_x0005_"/>
      <sheetName val="Indirect_x005f_x0005__x005f_x0000__x005f_x0000__"/>
      <sheetName val="organi synthesis lab"/>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Sqn-Abs(G+6) "/>
      <sheetName val="WO-Abs (G+2) 6 DUs"/>
      <sheetName val="Air-Abs(G+6) 23 DUs"/>
      <sheetName val="CFForecast detail"/>
      <sheetName val="[saihous.ele.xls]Indirect_x0005__x0000_堀와6_x0000_"/>
      <sheetName val="Format 1.9 Ph-1"/>
      <sheetName val="Summary-margin calc"/>
      <sheetName val="Allg. Angaben"/>
      <sheetName val="Auswahl"/>
      <sheetName val="GUT (2)"/>
      <sheetName val="ACE-OUT"/>
      <sheetName val="BoQ-1"/>
      <sheetName val="BoQ-2"/>
      <sheetName val="Formulas"/>
      <sheetName val="Labor abs-PW"/>
      <sheetName val="Labor abs-NMR"/>
      <sheetName val="Quotation"/>
      <sheetName val="reference sheet "/>
      <sheetName val="Road data"/>
      <sheetName val="Road Detail Est."/>
      <sheetName val="공장별판관비배부"/>
      <sheetName val="CABLES DATA"/>
      <sheetName val="Service Function"/>
      <sheetName val="BASIC MATERIALS"/>
      <sheetName val="Basic Details"/>
      <sheetName val="BS Groupings"/>
      <sheetName val="PL Groupings"/>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8th  floor Beams"/>
      <sheetName val="Capex-fixed"/>
      <sheetName val="NLD - Assum"/>
      <sheetName val="QAQC"/>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DG-YARD"/>
      <sheetName val="PHOTO(9)"/>
      <sheetName val="PHOTOCALL(8)"/>
      <sheetName val="Equipment Information"/>
      <sheetName val="Equipment Block"/>
      <sheetName val="[saihous.ele.xls]Indirect_x0005__x0000_ം핤࢐"/>
      <sheetName val="Ring Details"/>
      <sheetName val="Stress Calculation"/>
      <sheetName val="DATA 2"/>
      <sheetName val="M.B.T-16"/>
      <sheetName val="FITZ MORT 94"/>
      <sheetName val="Beam-Schedule-1"/>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IM_Assumptions"/>
      <sheetName val="IM_SUMMARY"/>
      <sheetName val="IM_Flows"/>
      <sheetName val="IT-Fri Base"/>
      <sheetName val="CMISFA"/>
      <sheetName val="00acttbl"/>
      <sheetName val="PSrpt25"/>
      <sheetName val="00budtbl"/>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keyword"/>
      <sheetName val="C Sum"/>
      <sheetName val="A Sum"/>
      <sheetName val="MMt"/>
      <sheetName val="Assumption Inputs"/>
      <sheetName val="Break_Up (bc)"/>
      <sheetName val="Break_Up (bc1)"/>
      <sheetName val="Break_Up (bc2)"/>
      <sheetName val="Comparison"/>
      <sheetName val="LEVEL SHEET"/>
      <sheetName val="GLOBAL_REFERRENCE_SHEET"/>
      <sheetName val="[saihous.ele.xls]Indirect_x0005_"/>
      <sheetName val="SUMMARY - PART-I-BUILDING"/>
      <sheetName val="SOR"/>
      <sheetName val="Jan Volume"/>
      <sheetName val="[saihous.ele.xls]Indirect_x0005__x0000__x0000__xdfa0_."/>
      <sheetName val="[saihous.ele.xls]Indirect_x0005__x0000__x0000__xdb20__x001f_"/>
      <sheetName val="loadcal"/>
      <sheetName val="REL"/>
      <sheetName val="Sweeper Machine"/>
      <sheetName val="HP(9.200)"/>
      <sheetName val="hyperstatic"/>
      <sheetName val="Stability"/>
      <sheetName val="COST"/>
      <sheetName val="Cover_sheet2"/>
      <sheetName val="AOQ-new_2"/>
      <sheetName val="water_prop_2"/>
      <sheetName val="11B_2"/>
      <sheetName val="SC_Cost_MAR_022"/>
      <sheetName val="11B_1"/>
      <sheetName val="SC_Cost_MAR_021"/>
      <sheetName val="Pier calculation"/>
      <sheetName val="Distribution - Qty &amp; Amount"/>
      <sheetName val="horizontal"/>
      <sheetName val="Box-Detour"/>
      <sheetName val="CBL01"/>
      <sheetName val="_saihous.ele.xls_Indirect_x0005_"/>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saihous.ele.xls]Indirect퀀《혂൧_x0001_"/>
      <sheetName val="Detailed Summary (4)"/>
      <sheetName val="DOOR-WIND"/>
      <sheetName val="boq actual"/>
      <sheetName val="Rate Ana"/>
      <sheetName val="RIP1"/>
      <sheetName val="Manpower"/>
      <sheetName val="Cut &amp; Sew"/>
      <sheetName val="Name List"/>
      <sheetName val="Main-Material"/>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33 kV-Eqpt.fdn."/>
      <sheetName val="17"/>
      <sheetName val="ANNEXURE-A"/>
      <sheetName val="Tong hop DT XDCT"/>
      <sheetName val="TH_CPTB"/>
      <sheetName val="TMDT"/>
      <sheetName val="Master Data"/>
      <sheetName val="Slab"/>
      <sheetName val="STP"/>
      <sheetName val="_saihous.ele.xls_Indirect_x0005"/>
      <sheetName val="Total delivered cost calc."/>
      <sheetName val="BOQ LT"/>
      <sheetName val="AOR"/>
      <sheetName val="Overall Summary"/>
      <sheetName val="Summary_CFA total - CP1 &amp; CP2"/>
      <sheetName val="_saihous.ele.xls_Indirect_x0005_____"/>
      <sheetName val="_saihous.ele.xls_Indirect퀀《혂൧_x0001_"/>
      <sheetName val="_saihous.ele.xls_Indirect쌳ᎈ駜_"/>
      <sheetName val="macro"/>
      <sheetName val="WBS"/>
      <sheetName val="BRL FORMAT"/>
      <sheetName val="HPL"/>
      <sheetName val="Publicbuilding"/>
      <sheetName val="CONSTANT"/>
      <sheetName val="Beam-design exp"/>
      <sheetName val="A301 Kalk"/>
      <sheetName val="Schlüss Inh-EF"/>
      <sheetName val="VS배관내역서"/>
      <sheetName val="DATA_PILE_BG"/>
      <sheetName val="DATA_PCC"/>
      <sheetName val="DATA_PILECAP"/>
      <sheetName val="DATA_PILE_RT2"/>
      <sheetName val="DATA_PILE_RT1 "/>
      <sheetName val="DATA_PILE _SM"/>
      <sheetName val="Angebot18_7_1"/>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aster"/>
      <sheetName val="Pacakges split"/>
      <sheetName val="_saihous.ele.xls_Indirect퀀《혂൧_x"/>
      <sheetName val="Indirect_x0005_____"/>
      <sheetName val="_saihous_ele_xls_Indirect"/>
      <sheetName val="_saihous_ele_xls_Indirect____"/>
      <sheetName val="Capex"/>
      <sheetName val="D1_CO"/>
      <sheetName val="Raw material"/>
      <sheetName val="DSLP"/>
      <sheetName val="Dtype-Civil"/>
      <sheetName val="girder"/>
      <sheetName val="XL4Poppy"/>
      <sheetName val="LL-Normal"/>
      <sheetName val="keydates"/>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Master_Data"/>
      <sheetName val="L_(4)"/>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BC_&amp;_MNB_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NLD_-_Assum"/>
      <sheetName val="Lead_(Final)1"/>
      <sheetName val="AoR_Finishing2"/>
      <sheetName val="C&amp;S_monthwise"/>
      <sheetName val="G_R_P"/>
      <sheetName val="PSC_REVISED"/>
      <sheetName val="Bridge_Data_2005-06"/>
      <sheetName val="Data_F8_BTR"/>
      <sheetName val="_"/>
      <sheetName val="ONE_TIME2"/>
      <sheetName val="TORRENT_CEMENT"/>
      <sheetName val="Column_BBS-Block91"/>
      <sheetName val="AutoOpen_Stub_Data"/>
      <sheetName val="Abstract_Sheet1"/>
      <sheetName val="April_Analysts1"/>
      <sheetName val="M_S_1"/>
      <sheetName val="Material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COLUMNS"/>
      <sheetName val="SLABREINF-SCH"/>
      <sheetName val="REINF-PILECAP"/>
      <sheetName val="[saihous.ele.xls]Indirect_____2"/>
      <sheetName val="[saihous.ele.xls]Indirect_____3"/>
      <sheetName val="[saihous.ele.xls]Indirect_____4"/>
      <sheetName val="[saihous.ele.xls]_saihous_ele_2"/>
      <sheetName val="[saihous.ele.xls]_saihous_ele_3"/>
      <sheetName val="KALK"/>
      <sheetName val="meas-wp"/>
      <sheetName val="sheeet7"/>
      <sheetName val="CONNECT"/>
      <sheetName val="oresreqsum"/>
      <sheetName val="Indirect_x0005_????쌳ᎈ駜_"/>
      <sheetName val="Indirect_x0005_??_"/>
      <sheetName val="[saihous.ele.xls]Indirect퀀《혂൧_x0001_?"/>
      <sheetName val="[saihous.ele.xls]Indirect_x0005_?⽼؃ᅜ"/>
      <sheetName val="Beams "/>
      <sheetName val="switch"/>
      <sheetName val="ES-aLL"/>
      <sheetName val="HT Cable "/>
      <sheetName val="Analy"/>
      <sheetName val="STATIC"/>
      <sheetName val="BP-Other strs"/>
      <sheetName val="Format - 4"/>
      <sheetName val="Labour before Escalation "/>
      <sheetName val="Material List"/>
      <sheetName val="Labor_abs-PW"/>
      <sheetName val="Labor_abs-NMR"/>
      <sheetName val="coa_ramco_168"/>
      <sheetName val="RA_markate"/>
      <sheetName val="CapitalMetrics"/>
      <sheetName val="Progress Curve"/>
      <sheetName val="para"/>
      <sheetName val="Print Controls"/>
      <sheetName val="Controls"/>
      <sheetName val="koersen"/>
      <sheetName val="LV Cable sizing"/>
      <sheetName val="DC"/>
      <sheetName val="SLAB SCH"/>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Machinery"/>
      <sheetName val="SITE DATA"/>
      <sheetName val="C &amp; G RHS"/>
      <sheetName val="Bituminous"/>
      <sheetName val="SC revtrgt"/>
      <sheetName val="77S(O)"/>
      <sheetName val="Grand Summary"/>
      <sheetName val="Boq- Civil"/>
      <sheetName val="Flooring Chart"/>
      <sheetName val="Brickwork "/>
      <sheetName val="First Floor "/>
      <sheetName val="Analisa"/>
      <sheetName val="Balustrade"/>
      <sheetName val="05. BUDGET"/>
      <sheetName val="BOXCULVERT"/>
      <sheetName val="FORM5"/>
      <sheetName val="Preisbildungsblatt"/>
      <sheetName val="Kosten"/>
      <sheetName val="Executive Summary"/>
    </sheetNames>
    <sheetDataSet>
      <sheetData sheetId="0" refreshError="1"/>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row r="1">
          <cell r="B1" t="str">
            <v>220 kV SUB-STATION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ow r="1">
          <cell r="B1" t="str">
            <v>220 kV SUB-STATION</v>
          </cell>
        </row>
      </sheetData>
      <sheetData sheetId="368">
        <row r="1">
          <cell r="B1" t="str">
            <v>220 kV SUB-STATION</v>
          </cell>
        </row>
      </sheetData>
      <sheetData sheetId="369">
        <row r="1">
          <cell r="B1" t="str">
            <v>220 kV SUB-STATION</v>
          </cell>
        </row>
      </sheetData>
      <sheetData sheetId="370">
        <row r="1">
          <cell r="B1" t="str">
            <v>220 kV SUB-STATION</v>
          </cell>
        </row>
      </sheetData>
      <sheetData sheetId="371">
        <row r="1">
          <cell r="B1" t="str">
            <v>220 kV SUB-STATION</v>
          </cell>
        </row>
      </sheetData>
      <sheetData sheetId="372">
        <row r="1">
          <cell r="B1" t="str">
            <v>220 kV SUB-STATION</v>
          </cell>
        </row>
      </sheetData>
      <sheetData sheetId="373">
        <row r="1">
          <cell r="B1" t="str">
            <v>220 kV SUB-STATION</v>
          </cell>
        </row>
      </sheetData>
      <sheetData sheetId="374">
        <row r="1">
          <cell r="B1" t="str">
            <v>220 kV SUB-STATION</v>
          </cell>
        </row>
      </sheetData>
      <sheetData sheetId="375">
        <row r="1">
          <cell r="B1" t="str">
            <v>220 kV SUB-STATION</v>
          </cell>
        </row>
      </sheetData>
      <sheetData sheetId="376">
        <row r="1">
          <cell r="B1" t="str">
            <v>220 kV SUB-STATION</v>
          </cell>
        </row>
      </sheetData>
      <sheetData sheetId="377">
        <row r="1">
          <cell r="B1" t="str">
            <v>220 kV SUB-STATION</v>
          </cell>
        </row>
      </sheetData>
      <sheetData sheetId="378">
        <row r="1">
          <cell r="B1" t="str">
            <v>220 kV SUB-STATION</v>
          </cell>
        </row>
      </sheetData>
      <sheetData sheetId="379">
        <row r="1">
          <cell r="B1" t="str">
            <v>220 kV SUB-STATION</v>
          </cell>
        </row>
      </sheetData>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ow r="1">
          <cell r="B1" t="str">
            <v>220 kV SUB-STATION</v>
          </cell>
        </row>
      </sheetData>
      <sheetData sheetId="433">
        <row r="1">
          <cell r="B1" t="str">
            <v>220 kV SUB-STATION</v>
          </cell>
        </row>
      </sheetData>
      <sheetData sheetId="434">
        <row r="1">
          <cell r="B1" t="str">
            <v>220 kV SUB-STATION</v>
          </cell>
        </row>
      </sheetData>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ow r="1">
          <cell r="B1" t="str">
            <v>220 kV SUB-STATION</v>
          </cell>
        </row>
      </sheetData>
      <sheetData sheetId="453">
        <row r="1">
          <cell r="B1" t="str">
            <v>220 kV SUB-STATION</v>
          </cell>
        </row>
      </sheetData>
      <sheetData sheetId="454">
        <row r="1">
          <cell r="B1" t="str">
            <v>220 kV SUB-STATION</v>
          </cell>
        </row>
      </sheetData>
      <sheetData sheetId="455">
        <row r="1">
          <cell r="B1" t="str">
            <v>220 kV SUB-STATION</v>
          </cell>
        </row>
      </sheetData>
      <sheetData sheetId="456">
        <row r="1">
          <cell r="B1" t="str">
            <v>220 kV SUB-STATION</v>
          </cell>
        </row>
      </sheetData>
      <sheetData sheetId="457">
        <row r="1">
          <cell r="B1" t="str">
            <v>220 kV SUB-STATION</v>
          </cell>
        </row>
      </sheetData>
      <sheetData sheetId="458">
        <row r="1">
          <cell r="B1" t="str">
            <v>220 kV SUB-STATION</v>
          </cell>
        </row>
      </sheetData>
      <sheetData sheetId="459">
        <row r="1">
          <cell r="B1" t="str">
            <v>220 kV SUB-STATION</v>
          </cell>
        </row>
      </sheetData>
      <sheetData sheetId="460">
        <row r="1">
          <cell r="B1" t="str">
            <v>220 kV SUB-STATION</v>
          </cell>
        </row>
      </sheetData>
      <sheetData sheetId="461">
        <row r="1">
          <cell r="B1" t="str">
            <v>220 kV SUB-STATION</v>
          </cell>
        </row>
      </sheetData>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ow r="1">
          <cell r="B1" t="str">
            <v>220 kV SUB-STATION</v>
          </cell>
        </row>
      </sheetData>
      <sheetData sheetId="548" refreshError="1"/>
      <sheetData sheetId="549">
        <row r="1">
          <cell r="B1" t="str">
            <v>220 kV SUB-STATION</v>
          </cell>
        </row>
      </sheetData>
      <sheetData sheetId="550">
        <row r="1">
          <cell r="B1" t="str">
            <v>220 kV SUB-STATION</v>
          </cell>
        </row>
      </sheetData>
      <sheetData sheetId="551">
        <row r="1">
          <cell r="B1" t="str">
            <v>220 kV SUB-STATION</v>
          </cell>
        </row>
      </sheetData>
      <sheetData sheetId="552" refreshError="1"/>
      <sheetData sheetId="553">
        <row r="1">
          <cell r="B1" t="str">
            <v>220 kV SUB-STATION</v>
          </cell>
        </row>
      </sheetData>
      <sheetData sheetId="554">
        <row r="1">
          <cell r="B1" t="str">
            <v>220 kV SUB-STATION</v>
          </cell>
        </row>
      </sheetData>
      <sheetData sheetId="555">
        <row r="1">
          <cell r="B1" t="str">
            <v>220 kV SUB-STATION</v>
          </cell>
        </row>
      </sheetData>
      <sheetData sheetId="556" refreshError="1"/>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ow r="1">
          <cell r="B1" t="str">
            <v>220 kV SUB-STATION</v>
          </cell>
        </row>
      </sheetData>
      <sheetData sheetId="680">
        <row r="1">
          <cell r="B1" t="str">
            <v>220 kV SUB-STATION</v>
          </cell>
        </row>
      </sheetData>
      <sheetData sheetId="681">
        <row r="1">
          <cell r="B1" t="str">
            <v>220 kV SUB-STATION</v>
          </cell>
        </row>
      </sheetData>
      <sheetData sheetId="682">
        <row r="1">
          <cell r="B1" t="str">
            <v>220 kV SUB-STATION</v>
          </cell>
        </row>
      </sheetData>
      <sheetData sheetId="683">
        <row r="1">
          <cell r="B1" t="str">
            <v>220 kV SUB-STATION</v>
          </cell>
        </row>
      </sheetData>
      <sheetData sheetId="684">
        <row r="1">
          <cell r="B1" t="str">
            <v>220 kV SUB-STATION</v>
          </cell>
        </row>
      </sheetData>
      <sheetData sheetId="685">
        <row r="1">
          <cell r="B1" t="str">
            <v>220 kV SUB-STATION</v>
          </cell>
        </row>
      </sheetData>
      <sheetData sheetId="686">
        <row r="1">
          <cell r="B1" t="str">
            <v>220 kV SUB-STATION</v>
          </cell>
        </row>
      </sheetData>
      <sheetData sheetId="687">
        <row r="1">
          <cell r="B1" t="str">
            <v>220 kV SUB-STATION</v>
          </cell>
        </row>
      </sheetData>
      <sheetData sheetId="688">
        <row r="1">
          <cell r="B1" t="str">
            <v>220 kV SUB-STATION</v>
          </cell>
        </row>
      </sheetData>
      <sheetData sheetId="689"/>
      <sheetData sheetId="690"/>
      <sheetData sheetId="691"/>
      <sheetData sheetId="692"/>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ow r="1">
          <cell r="B1" t="str">
            <v>220 kV SUB-STATION</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ow r="1">
          <cell r="B1" t="str">
            <v>220 kV SUB-STATION</v>
          </cell>
        </row>
      </sheetData>
      <sheetData sheetId="1006">
        <row r="1">
          <cell r="B1" t="str">
            <v>220 kV SUB-STATION</v>
          </cell>
        </row>
      </sheetData>
      <sheetData sheetId="1007">
        <row r="1">
          <cell r="B1" t="str">
            <v>220 kV SUB-STATION</v>
          </cell>
        </row>
      </sheetData>
      <sheetData sheetId="1008">
        <row r="1">
          <cell r="B1" t="str">
            <v>220 kV SUB-STATION</v>
          </cell>
        </row>
      </sheetData>
      <sheetData sheetId="1009">
        <row r="1">
          <cell r="B1" t="str">
            <v>220 kV SUB-STATION</v>
          </cell>
        </row>
      </sheetData>
      <sheetData sheetId="1010" refreshError="1"/>
      <sheetData sheetId="1011" refreshError="1"/>
      <sheetData sheetId="1012">
        <row r="1">
          <cell r="B1" t="str">
            <v>220 kV SUB-STATION</v>
          </cell>
        </row>
      </sheetData>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ow r="1">
          <cell r="B1" t="str">
            <v>220 kV SUB-STATION</v>
          </cell>
        </row>
      </sheetData>
      <sheetData sheetId="1027">
        <row r="1">
          <cell r="B1" t="str">
            <v>220 kV SUB-STATION</v>
          </cell>
        </row>
      </sheetData>
      <sheetData sheetId="1028">
        <row r="1">
          <cell r="B1" t="str">
            <v>220 kV SUB-STATION</v>
          </cell>
        </row>
      </sheetData>
      <sheetData sheetId="1029">
        <row r="1">
          <cell r="B1" t="str">
            <v>220 kV SUB-STATION</v>
          </cell>
        </row>
      </sheetData>
      <sheetData sheetId="1030">
        <row r="1">
          <cell r="B1" t="str">
            <v>220 kV SUB-STATION</v>
          </cell>
        </row>
      </sheetData>
      <sheetData sheetId="1031">
        <row r="1">
          <cell r="B1" t="str">
            <v>220 kV SUB-STATION</v>
          </cell>
        </row>
      </sheetData>
      <sheetData sheetId="1032">
        <row r="1">
          <cell r="B1" t="str">
            <v>220 kV SUB-STATION</v>
          </cell>
        </row>
      </sheetData>
      <sheetData sheetId="1033">
        <row r="1">
          <cell r="B1" t="str">
            <v>220 kV SUB-STATION</v>
          </cell>
        </row>
      </sheetData>
      <sheetData sheetId="1034">
        <row r="1">
          <cell r="B1" t="str">
            <v>220 kV SUB-STATION</v>
          </cell>
        </row>
      </sheetData>
      <sheetData sheetId="1035">
        <row r="1">
          <cell r="B1" t="str">
            <v>220 kV SUB-STATION</v>
          </cell>
        </row>
      </sheetData>
      <sheetData sheetId="1036">
        <row r="1">
          <cell r="B1" t="str">
            <v>220 kV SUB-STATION</v>
          </cell>
        </row>
      </sheetData>
      <sheetData sheetId="1037">
        <row r="1">
          <cell r="B1" t="str">
            <v>220 kV SUB-STATION</v>
          </cell>
        </row>
      </sheetData>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efreshError="1"/>
      <sheetData sheetId="1289" refreshError="1"/>
      <sheetData sheetId="1290" refreshError="1"/>
      <sheetData sheetId="1291" refreshError="1"/>
      <sheetData sheetId="1292" refreshError="1"/>
      <sheetData sheetId="1293" refreshError="1"/>
      <sheetData sheetId="1294" refreshError="1"/>
      <sheetData sheetId="1295">
        <row r="1">
          <cell r="B1" t="str">
            <v>220 kV SUB-STATION</v>
          </cell>
        </row>
      </sheetData>
      <sheetData sheetId="1296">
        <row r="1">
          <cell r="B1" t="str">
            <v>220 kV SUB-STATION</v>
          </cell>
        </row>
      </sheetData>
      <sheetData sheetId="1297">
        <row r="1">
          <cell r="B1" t="str">
            <v>220 kV SUB-STATION</v>
          </cell>
        </row>
      </sheetData>
      <sheetData sheetId="1298">
        <row r="1">
          <cell r="B1" t="str">
            <v>220 kV SUB-STATION</v>
          </cell>
        </row>
      </sheetData>
      <sheetData sheetId="1299" refreshError="1"/>
      <sheetData sheetId="1300">
        <row r="1">
          <cell r="B1" t="str">
            <v>220 kV SUB-STATION</v>
          </cell>
        </row>
      </sheetData>
      <sheetData sheetId="1301" refreshError="1"/>
      <sheetData sheetId="1302" refreshError="1"/>
      <sheetData sheetId="1303">
        <row r="1">
          <cell r="B1" t="str">
            <v>220 kV SUB-STATION</v>
          </cell>
        </row>
      </sheetData>
      <sheetData sheetId="1304">
        <row r="1">
          <cell r="B1" t="str">
            <v>220 kV SUB-STATION</v>
          </cell>
        </row>
      </sheetData>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ow r="1">
          <cell r="B1" t="str">
            <v>220 kV SUB-STATION</v>
          </cell>
        </row>
      </sheetData>
      <sheetData sheetId="1352">
        <row r="1">
          <cell r="B1" t="str">
            <v>220 kV SUB-STATION</v>
          </cell>
        </row>
      </sheetData>
      <sheetData sheetId="1353">
        <row r="1">
          <cell r="B1" t="str">
            <v>220 kV SUB-STATION</v>
          </cell>
        </row>
      </sheetData>
      <sheetData sheetId="1354">
        <row r="1">
          <cell r="B1" t="str">
            <v>220 kV SUB-STATION</v>
          </cell>
        </row>
      </sheetData>
      <sheetData sheetId="1355">
        <row r="1">
          <cell r="B1" t="str">
            <v>220 kV SUB-STATION</v>
          </cell>
        </row>
      </sheetData>
      <sheetData sheetId="1356">
        <row r="1">
          <cell r="B1" t="str">
            <v>220 kV SUB-STATION</v>
          </cell>
        </row>
      </sheetData>
      <sheetData sheetId="1357">
        <row r="1">
          <cell r="B1" t="str">
            <v>220 kV SUB-STATION</v>
          </cell>
        </row>
      </sheetData>
      <sheetData sheetId="1358">
        <row r="1">
          <cell r="B1" t="str">
            <v>220 kV SUB-STATION</v>
          </cell>
        </row>
      </sheetData>
      <sheetData sheetId="1359">
        <row r="1">
          <cell r="B1" t="str">
            <v>220 kV SUB-STATION</v>
          </cell>
        </row>
      </sheetData>
      <sheetData sheetId="1360">
        <row r="1">
          <cell r="B1" t="str">
            <v>220 kV SUB-STATION</v>
          </cell>
        </row>
      </sheetData>
      <sheetData sheetId="1361">
        <row r="1">
          <cell r="B1" t="str">
            <v>220 kV SUB-STATION</v>
          </cell>
        </row>
      </sheetData>
      <sheetData sheetId="1362">
        <row r="1">
          <cell r="B1" t="str">
            <v>220 kV SUB-STATION</v>
          </cell>
        </row>
      </sheetData>
      <sheetData sheetId="1363">
        <row r="1">
          <cell r="B1" t="str">
            <v>220 kV SUB-STATION</v>
          </cell>
        </row>
      </sheetData>
      <sheetData sheetId="1364">
        <row r="1">
          <cell r="B1" t="str">
            <v>220 kV SUB-STATION</v>
          </cell>
        </row>
      </sheetData>
      <sheetData sheetId="1365">
        <row r="1">
          <cell r="B1" t="str">
            <v>220 kV SUB-STATION</v>
          </cell>
        </row>
      </sheetData>
      <sheetData sheetId="1366">
        <row r="1">
          <cell r="B1" t="str">
            <v>220 kV SUB-STATION</v>
          </cell>
        </row>
      </sheetData>
      <sheetData sheetId="1367">
        <row r="1">
          <cell r="B1" t="str">
            <v>220 kV SUB-STATION</v>
          </cell>
        </row>
      </sheetData>
      <sheetData sheetId="1368">
        <row r="1">
          <cell r="B1" t="str">
            <v>220 kV SUB-STATION</v>
          </cell>
        </row>
      </sheetData>
      <sheetData sheetId="1369">
        <row r="1">
          <cell r="B1" t="str">
            <v>220 kV SUB-STATION</v>
          </cell>
        </row>
      </sheetData>
      <sheetData sheetId="1370">
        <row r="1">
          <cell r="B1" t="str">
            <v>220 kV SUB-STATION</v>
          </cell>
        </row>
      </sheetData>
      <sheetData sheetId="1371">
        <row r="1">
          <cell r="B1" t="str">
            <v>220 kV SUB-STATION</v>
          </cell>
        </row>
      </sheetData>
      <sheetData sheetId="1372">
        <row r="1">
          <cell r="B1" t="str">
            <v>220 kV SUB-STATION</v>
          </cell>
        </row>
      </sheetData>
      <sheetData sheetId="1373">
        <row r="1">
          <cell r="B1" t="str">
            <v>220 kV SUB-STATION</v>
          </cell>
        </row>
      </sheetData>
      <sheetData sheetId="1374">
        <row r="1">
          <cell r="B1" t="str">
            <v>220 kV SUB-STATION</v>
          </cell>
        </row>
      </sheetData>
      <sheetData sheetId="1375">
        <row r="1">
          <cell r="B1" t="str">
            <v>220 kV SUB-STATION</v>
          </cell>
        </row>
      </sheetData>
      <sheetData sheetId="1376">
        <row r="1">
          <cell r="B1" t="str">
            <v>220 kV SUB-STATION</v>
          </cell>
        </row>
      </sheetData>
      <sheetData sheetId="1377">
        <row r="1">
          <cell r="B1" t="str">
            <v>220 kV SUB-STATION</v>
          </cell>
        </row>
      </sheetData>
      <sheetData sheetId="1378">
        <row r="1">
          <cell r="B1" t="str">
            <v>220 kV SUB-STATION</v>
          </cell>
        </row>
      </sheetData>
      <sheetData sheetId="1379">
        <row r="1">
          <cell r="B1" t="str">
            <v>220 kV SUB-STATION</v>
          </cell>
        </row>
      </sheetData>
      <sheetData sheetId="1380">
        <row r="1">
          <cell r="B1" t="str">
            <v>220 kV SUB-STATION</v>
          </cell>
        </row>
      </sheetData>
      <sheetData sheetId="1381">
        <row r="1">
          <cell r="B1" t="str">
            <v>220 kV SUB-STATION</v>
          </cell>
        </row>
      </sheetData>
      <sheetData sheetId="1382">
        <row r="1">
          <cell r="B1" t="str">
            <v>220 kV SUB-STATION</v>
          </cell>
        </row>
      </sheetData>
      <sheetData sheetId="1383">
        <row r="1">
          <cell r="B1" t="str">
            <v>220 kV SUB-STATION</v>
          </cell>
        </row>
      </sheetData>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ow r="1">
          <cell r="B1" t="str">
            <v>220 kV SUB-STATION</v>
          </cell>
        </row>
      </sheetData>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
          <cell r="B1" t="str">
            <v>220 kV SUB-STATION</v>
          </cell>
        </row>
      </sheetData>
      <sheetData sheetId="1441">
        <row r="1">
          <cell r="B1" t="str">
            <v>220 kV SUB-STATION</v>
          </cell>
        </row>
      </sheetData>
      <sheetData sheetId="1442">
        <row r="1">
          <cell r="B1" t="str">
            <v>220 kV SUB-STATION</v>
          </cell>
        </row>
      </sheetData>
      <sheetData sheetId="1443">
        <row r="1">
          <cell r="B1" t="str">
            <v>220 kV SUB-STATION</v>
          </cell>
        </row>
      </sheetData>
      <sheetData sheetId="1444">
        <row r="1">
          <cell r="B1" t="str">
            <v>220 kV SUB-STATION</v>
          </cell>
        </row>
      </sheetData>
      <sheetData sheetId="1445">
        <row r="1">
          <cell r="B1" t="str">
            <v>220 kV SUB-STATION</v>
          </cell>
        </row>
      </sheetData>
      <sheetData sheetId="1446">
        <row r="1">
          <cell r="B1" t="str">
            <v>220 kV SUB-STATION</v>
          </cell>
        </row>
      </sheetData>
      <sheetData sheetId="1447">
        <row r="1">
          <cell r="B1" t="str">
            <v>220 kV SUB-STATION</v>
          </cell>
        </row>
      </sheetData>
      <sheetData sheetId="1448">
        <row r="1">
          <cell r="B1" t="str">
            <v>220 kV SUB-STATION</v>
          </cell>
        </row>
      </sheetData>
      <sheetData sheetId="1449">
        <row r="1">
          <cell r="B1" t="str">
            <v>220 kV SUB-STATION</v>
          </cell>
        </row>
      </sheetData>
      <sheetData sheetId="1450">
        <row r="1">
          <cell r="B1" t="str">
            <v>220 kV SUB-STATION</v>
          </cell>
        </row>
      </sheetData>
      <sheetData sheetId="1451">
        <row r="1">
          <cell r="B1" t="str">
            <v>220 kV SUB-STATION</v>
          </cell>
        </row>
      </sheetData>
      <sheetData sheetId="1452" refreshError="1"/>
      <sheetData sheetId="1453" refreshError="1"/>
      <sheetData sheetId="1454" refreshError="1"/>
      <sheetData sheetId="1455" refreshError="1"/>
      <sheetData sheetId="1456" refreshError="1"/>
      <sheetData sheetId="1457">
        <row r="1">
          <cell r="B1" t="str">
            <v>220 kV SUB-STATION</v>
          </cell>
        </row>
      </sheetData>
      <sheetData sheetId="1458">
        <row r="1">
          <cell r="B1" t="str">
            <v>220 kV SUB-STATION</v>
          </cell>
        </row>
      </sheetData>
      <sheetData sheetId="1459">
        <row r="1">
          <cell r="B1" t="str">
            <v>220 kV SUB-STATION</v>
          </cell>
        </row>
      </sheetData>
      <sheetData sheetId="1460">
        <row r="1">
          <cell r="B1" t="str">
            <v>220 kV SUB-STATION</v>
          </cell>
        </row>
      </sheetData>
      <sheetData sheetId="1461">
        <row r="1">
          <cell r="B1" t="str">
            <v>220 kV SUB-STATION</v>
          </cell>
        </row>
      </sheetData>
      <sheetData sheetId="1462">
        <row r="1">
          <cell r="B1" t="str">
            <v>220 kV SUB-STATION</v>
          </cell>
        </row>
      </sheetData>
      <sheetData sheetId="1463">
        <row r="1">
          <cell r="B1" t="str">
            <v>220 kV SUB-STATION</v>
          </cell>
        </row>
      </sheetData>
      <sheetData sheetId="1464">
        <row r="1">
          <cell r="B1" t="str">
            <v>220 kV SUB-STATION</v>
          </cell>
        </row>
      </sheetData>
      <sheetData sheetId="1465">
        <row r="1">
          <cell r="B1" t="str">
            <v>220 kV SUB-STATION</v>
          </cell>
        </row>
      </sheetData>
      <sheetData sheetId="1466">
        <row r="1">
          <cell r="B1" t="str">
            <v>220 kV SUB-STATION</v>
          </cell>
        </row>
      </sheetData>
      <sheetData sheetId="1467">
        <row r="1">
          <cell r="B1" t="str">
            <v>220 kV SUB-STATION</v>
          </cell>
        </row>
      </sheetData>
      <sheetData sheetId="1468">
        <row r="1">
          <cell r="B1" t="str">
            <v>220 kV SUB-STATION</v>
          </cell>
        </row>
      </sheetData>
      <sheetData sheetId="1469">
        <row r="1">
          <cell r="B1" t="str">
            <v>220 kV SUB-STATION</v>
          </cell>
        </row>
      </sheetData>
      <sheetData sheetId="1470">
        <row r="1">
          <cell r="B1" t="str">
            <v>220 kV SUB-STATION</v>
          </cell>
        </row>
      </sheetData>
      <sheetData sheetId="1471">
        <row r="1">
          <cell r="B1" t="str">
            <v>220 kV SUB-STATION</v>
          </cell>
        </row>
      </sheetData>
      <sheetData sheetId="1472">
        <row r="1">
          <cell r="B1" t="str">
            <v>220 kV SUB-STATION</v>
          </cell>
        </row>
      </sheetData>
      <sheetData sheetId="1473">
        <row r="1">
          <cell r="B1" t="str">
            <v>220 kV SUB-STATION</v>
          </cell>
        </row>
      </sheetData>
      <sheetData sheetId="1474">
        <row r="1">
          <cell r="B1" t="str">
            <v>220 kV SUB-STATION</v>
          </cell>
        </row>
      </sheetData>
      <sheetData sheetId="1475">
        <row r="1">
          <cell r="B1" t="str">
            <v>220 kV SUB-STATION</v>
          </cell>
        </row>
      </sheetData>
      <sheetData sheetId="1476">
        <row r="1">
          <cell r="B1" t="str">
            <v>220 kV SUB-STATION</v>
          </cell>
        </row>
      </sheetData>
      <sheetData sheetId="1477">
        <row r="1">
          <cell r="B1" t="str">
            <v>220 kV SUB-STATION</v>
          </cell>
        </row>
      </sheetData>
      <sheetData sheetId="1478">
        <row r="1">
          <cell r="B1" t="str">
            <v>220 kV SUB-STATION</v>
          </cell>
        </row>
      </sheetData>
      <sheetData sheetId="1479">
        <row r="1">
          <cell r="B1" t="str">
            <v>220 kV SUB-STATION</v>
          </cell>
        </row>
      </sheetData>
      <sheetData sheetId="1480">
        <row r="1">
          <cell r="B1" t="str">
            <v>220 kV SUB-STATION</v>
          </cell>
        </row>
      </sheetData>
      <sheetData sheetId="1481">
        <row r="1">
          <cell r="B1" t="str">
            <v>220 kV SUB-STATION</v>
          </cell>
        </row>
      </sheetData>
      <sheetData sheetId="1482">
        <row r="1">
          <cell r="B1" t="str">
            <v>220 kV SUB-STATION</v>
          </cell>
        </row>
      </sheetData>
      <sheetData sheetId="1483">
        <row r="1">
          <cell r="B1" t="str">
            <v>220 kV SUB-STATION</v>
          </cell>
        </row>
      </sheetData>
      <sheetData sheetId="1484">
        <row r="1">
          <cell r="B1" t="str">
            <v>220 kV SUB-STATION</v>
          </cell>
        </row>
      </sheetData>
      <sheetData sheetId="1485">
        <row r="1">
          <cell r="B1" t="str">
            <v>220 kV SUB-STATION</v>
          </cell>
        </row>
      </sheetData>
      <sheetData sheetId="1486">
        <row r="1">
          <cell r="B1" t="str">
            <v>220 kV SUB-STATION</v>
          </cell>
        </row>
      </sheetData>
      <sheetData sheetId="1487">
        <row r="1">
          <cell r="B1" t="str">
            <v>220 kV SUB-STATION</v>
          </cell>
        </row>
      </sheetData>
      <sheetData sheetId="1488">
        <row r="1">
          <cell r="B1" t="str">
            <v>220 kV SUB-STATION</v>
          </cell>
        </row>
      </sheetData>
      <sheetData sheetId="1489">
        <row r="1">
          <cell r="B1" t="str">
            <v>220 kV SUB-STATION</v>
          </cell>
        </row>
      </sheetData>
      <sheetData sheetId="1490">
        <row r="1">
          <cell r="B1" t="str">
            <v>220 kV SUB-STATION</v>
          </cell>
        </row>
      </sheetData>
      <sheetData sheetId="1491">
        <row r="1">
          <cell r="B1" t="str">
            <v>220 kV SUB-STATION</v>
          </cell>
        </row>
      </sheetData>
      <sheetData sheetId="1492">
        <row r="1">
          <cell r="B1" t="str">
            <v>220 kV SUB-STATION</v>
          </cell>
        </row>
      </sheetData>
      <sheetData sheetId="1493">
        <row r="1">
          <cell r="B1" t="str">
            <v>220 kV SUB-STATION</v>
          </cell>
        </row>
      </sheetData>
      <sheetData sheetId="1494">
        <row r="1">
          <cell r="B1" t="str">
            <v>220 kV SUB-STATION</v>
          </cell>
        </row>
      </sheetData>
      <sheetData sheetId="1495">
        <row r="1">
          <cell r="B1" t="str">
            <v>220 kV SUB-STATION</v>
          </cell>
        </row>
      </sheetData>
      <sheetData sheetId="1496">
        <row r="1">
          <cell r="B1" t="str">
            <v>220 kV SUB-STATION</v>
          </cell>
        </row>
      </sheetData>
      <sheetData sheetId="1497">
        <row r="1">
          <cell r="B1" t="str">
            <v>220 kV SUB-STATION</v>
          </cell>
        </row>
      </sheetData>
      <sheetData sheetId="1498">
        <row r="1">
          <cell r="B1" t="str">
            <v>220 kV SUB-STATION</v>
          </cell>
        </row>
      </sheetData>
      <sheetData sheetId="1499">
        <row r="1">
          <cell r="B1" t="str">
            <v>220 kV SUB-STATION</v>
          </cell>
        </row>
      </sheetData>
      <sheetData sheetId="1500">
        <row r="1">
          <cell r="B1" t="str">
            <v>220 kV SUB-STATION</v>
          </cell>
        </row>
      </sheetData>
      <sheetData sheetId="1501">
        <row r="1">
          <cell r="B1" t="str">
            <v>220 kV SUB-STATION</v>
          </cell>
        </row>
      </sheetData>
      <sheetData sheetId="1502">
        <row r="1">
          <cell r="B1" t="str">
            <v>220 kV SUB-STATION</v>
          </cell>
        </row>
      </sheetData>
      <sheetData sheetId="1503">
        <row r="1">
          <cell r="B1" t="str">
            <v>220 kV SUB-STATION</v>
          </cell>
        </row>
      </sheetData>
      <sheetData sheetId="1504">
        <row r="1">
          <cell r="B1" t="str">
            <v>220 kV SUB-STATION</v>
          </cell>
        </row>
      </sheetData>
      <sheetData sheetId="1505">
        <row r="1">
          <cell r="B1" t="str">
            <v>220 kV SUB-STATION</v>
          </cell>
        </row>
      </sheetData>
      <sheetData sheetId="1506">
        <row r="1">
          <cell r="B1" t="str">
            <v>220 kV SUB-STATION</v>
          </cell>
        </row>
      </sheetData>
      <sheetData sheetId="1507">
        <row r="1">
          <cell r="B1" t="str">
            <v>220 kV SUB-STATION</v>
          </cell>
        </row>
      </sheetData>
      <sheetData sheetId="1508">
        <row r="1">
          <cell r="B1" t="str">
            <v>220 kV SUB-STATION</v>
          </cell>
        </row>
      </sheetData>
      <sheetData sheetId="1509">
        <row r="1">
          <cell r="B1" t="str">
            <v>220 kV SUB-STATION</v>
          </cell>
        </row>
      </sheetData>
      <sheetData sheetId="1510">
        <row r="1">
          <cell r="B1" t="str">
            <v>220 kV SUB-STATION</v>
          </cell>
        </row>
      </sheetData>
      <sheetData sheetId="1511">
        <row r="1">
          <cell r="B1" t="str">
            <v>220 kV SUB-STATION</v>
          </cell>
        </row>
      </sheetData>
      <sheetData sheetId="1512">
        <row r="1">
          <cell r="B1" t="str">
            <v>220 kV SUB-STATION</v>
          </cell>
        </row>
      </sheetData>
      <sheetData sheetId="1513">
        <row r="1">
          <cell r="B1" t="str">
            <v>220 kV SUB-STATION</v>
          </cell>
        </row>
      </sheetData>
      <sheetData sheetId="1514">
        <row r="1">
          <cell r="B1" t="str">
            <v>220 kV SUB-STATION</v>
          </cell>
        </row>
      </sheetData>
      <sheetData sheetId="1515">
        <row r="1">
          <cell r="B1" t="str">
            <v>220 kV SUB-STATION</v>
          </cell>
        </row>
      </sheetData>
      <sheetData sheetId="1516">
        <row r="1">
          <cell r="B1" t="str">
            <v>220 kV SUB-STATION</v>
          </cell>
        </row>
      </sheetData>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ow r="1">
          <cell r="B1" t="str">
            <v>220 kV SUB-STATION</v>
          </cell>
        </row>
      </sheetData>
      <sheetData sheetId="1523">
        <row r="1">
          <cell r="B1" t="str">
            <v>220 kV SUB-STATION</v>
          </cell>
        </row>
      </sheetData>
      <sheetData sheetId="1524">
        <row r="1">
          <cell r="B1" t="str">
            <v>220 kV SUB-STATION</v>
          </cell>
        </row>
      </sheetData>
      <sheetData sheetId="1525">
        <row r="1">
          <cell r="B1" t="str">
            <v>220 kV SUB-STATION</v>
          </cell>
        </row>
      </sheetData>
      <sheetData sheetId="1526">
        <row r="1">
          <cell r="B1" t="str">
            <v>220 kV SUB-STATION</v>
          </cell>
        </row>
      </sheetData>
      <sheetData sheetId="1527">
        <row r="1">
          <cell r="B1" t="str">
            <v>220 kV SUB-STATION</v>
          </cell>
        </row>
      </sheetData>
      <sheetData sheetId="1528">
        <row r="1">
          <cell r="B1" t="str">
            <v>220 kV SUB-STATION</v>
          </cell>
        </row>
      </sheetData>
      <sheetData sheetId="1529">
        <row r="1">
          <cell r="B1" t="str">
            <v>220 kV SUB-STATION</v>
          </cell>
        </row>
      </sheetData>
      <sheetData sheetId="1530">
        <row r="1">
          <cell r="B1" t="str">
            <v>220 kV SUB-STATION</v>
          </cell>
        </row>
      </sheetData>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ow r="1">
          <cell r="B1" t="str">
            <v>220 kV SUB-STATION</v>
          </cell>
        </row>
      </sheetData>
      <sheetData sheetId="1583" refreshError="1"/>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efreshError="1"/>
      <sheetData sheetId="1636" refreshError="1"/>
      <sheetData sheetId="1637" refreshError="1"/>
      <sheetData sheetId="1638" refreshError="1"/>
      <sheetData sheetId="1639" refreshError="1"/>
      <sheetData sheetId="1640" refreshError="1"/>
      <sheetData sheetId="1641">
        <row r="1">
          <cell r="B1" t="str">
            <v>220 kV SUB-STATION</v>
          </cell>
        </row>
      </sheetData>
      <sheetData sheetId="1642">
        <row r="1">
          <cell r="B1" t="str">
            <v>220 kV SUB-STATION</v>
          </cell>
        </row>
      </sheetData>
      <sheetData sheetId="1643">
        <row r="1">
          <cell r="B1" t="str">
            <v>220 kV SUB-STATION</v>
          </cell>
        </row>
      </sheetData>
      <sheetData sheetId="1644">
        <row r="1">
          <cell r="B1" t="str">
            <v>220 kV SUB-STATION</v>
          </cell>
        </row>
      </sheetData>
      <sheetData sheetId="1645">
        <row r="1">
          <cell r="B1" t="str">
            <v>220 kV SUB-STATION</v>
          </cell>
        </row>
      </sheetData>
      <sheetData sheetId="1646">
        <row r="1">
          <cell r="B1" t="str">
            <v>220 kV SUB-STATION</v>
          </cell>
        </row>
      </sheetData>
      <sheetData sheetId="1647">
        <row r="1">
          <cell r="B1" t="str">
            <v>220 kV SUB-STATION</v>
          </cell>
        </row>
      </sheetData>
      <sheetData sheetId="1648">
        <row r="1">
          <cell r="B1" t="str">
            <v>220 kV SUB-STATION</v>
          </cell>
        </row>
      </sheetData>
      <sheetData sheetId="1649">
        <row r="1">
          <cell r="B1" t="str">
            <v>220 kV SUB-STATION</v>
          </cell>
        </row>
      </sheetData>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ow r="1">
          <cell r="B1" t="str">
            <v>220 kV SUB-STATION</v>
          </cell>
        </row>
      </sheetData>
      <sheetData sheetId="1655">
        <row r="1">
          <cell r="B1" t="str">
            <v>220 kV SUB-STATION</v>
          </cell>
        </row>
      </sheetData>
      <sheetData sheetId="1656">
        <row r="1">
          <cell r="B1" t="str">
            <v>220 kV SUB-STATION</v>
          </cell>
        </row>
      </sheetData>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row r="1">
          <cell r="B1" t="str">
            <v>220 kV SUB-STATION</v>
          </cell>
        </row>
      </sheetData>
      <sheetData sheetId="1662">
        <row r="1">
          <cell r="B1" t="str">
            <v>220 kV SUB-STATION</v>
          </cell>
        </row>
      </sheetData>
      <sheetData sheetId="1663">
        <row r="1">
          <cell r="B1" t="str">
            <v>220 kV SUB-STATION</v>
          </cell>
        </row>
      </sheetData>
      <sheetData sheetId="1664">
        <row r="1">
          <cell r="B1" t="str">
            <v>220 kV SUB-STATION</v>
          </cell>
        </row>
      </sheetData>
      <sheetData sheetId="1665">
        <row r="1">
          <cell r="B1" t="str">
            <v>220 kV SUB-STATION</v>
          </cell>
        </row>
      </sheetData>
      <sheetData sheetId="1666">
        <row r="1">
          <cell r="B1" t="str">
            <v>220 kV SUB-STATION</v>
          </cell>
        </row>
      </sheetData>
      <sheetData sheetId="1667">
        <row r="1">
          <cell r="B1" t="str">
            <v>220 kV SUB-STATION</v>
          </cell>
        </row>
      </sheetData>
      <sheetData sheetId="1668">
        <row r="1">
          <cell r="B1" t="str">
            <v>220 kV SUB-STATION</v>
          </cell>
        </row>
      </sheetData>
      <sheetData sheetId="1669">
        <row r="1">
          <cell r="B1" t="str">
            <v>220 kV SUB-STATION</v>
          </cell>
        </row>
      </sheetData>
      <sheetData sheetId="1670">
        <row r="1">
          <cell r="B1" t="str">
            <v>220 kV SUB-STATION</v>
          </cell>
        </row>
      </sheetData>
      <sheetData sheetId="1671">
        <row r="1">
          <cell r="B1" t="str">
            <v>220 kV SUB-STATION</v>
          </cell>
        </row>
      </sheetData>
      <sheetData sheetId="1672">
        <row r="1">
          <cell r="B1" t="str">
            <v>220 kV SUB-STATION</v>
          </cell>
        </row>
      </sheetData>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ow r="1">
          <cell r="B1" t="str">
            <v>220 kV SUB-STATION</v>
          </cell>
        </row>
      </sheetData>
      <sheetData sheetId="1678">
        <row r="1">
          <cell r="B1" t="str">
            <v>220 kV SUB-STATION</v>
          </cell>
        </row>
      </sheetData>
      <sheetData sheetId="1679">
        <row r="1">
          <cell r="B1" t="str">
            <v>220 kV SUB-STATION</v>
          </cell>
        </row>
      </sheetData>
      <sheetData sheetId="1680">
        <row r="1">
          <cell r="B1" t="str">
            <v>220 kV SUB-STATION</v>
          </cell>
        </row>
      </sheetData>
      <sheetData sheetId="1681">
        <row r="1">
          <cell r="B1" t="str">
            <v>220 kV SUB-STATION</v>
          </cell>
        </row>
      </sheetData>
      <sheetData sheetId="1682">
        <row r="1">
          <cell r="B1" t="str">
            <v>220 kV SUB-STATION</v>
          </cell>
        </row>
      </sheetData>
      <sheetData sheetId="1683">
        <row r="1">
          <cell r="B1" t="str">
            <v>220 kV SUB-STATION</v>
          </cell>
        </row>
      </sheetData>
      <sheetData sheetId="1684">
        <row r="1">
          <cell r="B1" t="str">
            <v>220 kV SUB-STATION</v>
          </cell>
        </row>
      </sheetData>
      <sheetData sheetId="1685">
        <row r="1">
          <cell r="B1" t="str">
            <v>220 kV SUB-STATION</v>
          </cell>
        </row>
      </sheetData>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efreshError="1"/>
      <sheetData sheetId="1843" refreshError="1"/>
      <sheetData sheetId="1844" refreshError="1"/>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ow r="1">
          <cell r="B1" t="str">
            <v>220 kV SUB-STATION</v>
          </cell>
        </row>
      </sheetData>
      <sheetData sheetId="1878" refreshError="1"/>
      <sheetData sheetId="1879" refreshError="1"/>
      <sheetData sheetId="1880" refreshError="1"/>
      <sheetData sheetId="1881" refreshError="1"/>
      <sheetData sheetId="1882"/>
      <sheetData sheetId="1883"/>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row r="1">
          <cell r="B1" t="str">
            <v>220 kV SUB-STATION</v>
          </cell>
        </row>
      </sheetData>
      <sheetData sheetId="1901"/>
      <sheetData sheetId="1902"/>
      <sheetData sheetId="1903">
        <row r="1">
          <cell r="B1" t="str">
            <v>220 kV SUB-STATION</v>
          </cell>
        </row>
      </sheetData>
      <sheetData sheetId="1904"/>
      <sheetData sheetId="1905"/>
      <sheetData sheetId="1906"/>
      <sheetData sheetId="1907">
        <row r="1">
          <cell r="B1" t="str">
            <v>220 kV SUB-STATION</v>
          </cell>
        </row>
      </sheetData>
      <sheetData sheetId="1908">
        <row r="1">
          <cell r="B1" t="str">
            <v>220 kV SUB-STATION</v>
          </cell>
        </row>
      </sheetData>
      <sheetData sheetId="1909">
        <row r="1">
          <cell r="B1" t="str">
            <v>220 kV SUB-STATION</v>
          </cell>
        </row>
      </sheetData>
      <sheetData sheetId="1910">
        <row r="1">
          <cell r="B1" t="str">
            <v>220 kV SUB-STATION</v>
          </cell>
        </row>
      </sheetData>
      <sheetData sheetId="1911">
        <row r="1">
          <cell r="B1" t="str">
            <v>220 kV SUB-STATION</v>
          </cell>
        </row>
      </sheetData>
      <sheetData sheetId="1912"/>
      <sheetData sheetId="1913">
        <row r="1">
          <cell r="B1" t="str">
            <v>220 kV SUB-STATION</v>
          </cell>
        </row>
      </sheetData>
      <sheetData sheetId="1914">
        <row r="1">
          <cell r="B1" t="str">
            <v>220 kV SUB-STATION</v>
          </cell>
        </row>
      </sheetData>
      <sheetData sheetId="1915"/>
      <sheetData sheetId="1916"/>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1">
          <cell r="B1" t="str">
            <v>220 kV SUB-STATION</v>
          </cell>
        </row>
      </sheetData>
      <sheetData sheetId="2058">
        <row r="1">
          <cell r="B1" t="str">
            <v>220 kV SUB-STATION</v>
          </cell>
        </row>
      </sheetData>
      <sheetData sheetId="2059">
        <row r="1">
          <cell r="B1" t="str">
            <v>220 kV SUB-STATION</v>
          </cell>
        </row>
      </sheetData>
      <sheetData sheetId="2060">
        <row r="1">
          <cell r="B1" t="str">
            <v>220 kV SUB-STATION</v>
          </cell>
        </row>
      </sheetData>
      <sheetData sheetId="2061">
        <row r="1">
          <cell r="B1" t="str">
            <v>220 kV SUB-STATION</v>
          </cell>
        </row>
      </sheetData>
      <sheetData sheetId="2062">
        <row r="1">
          <cell r="B1" t="str">
            <v>220 kV SUB-STATION</v>
          </cell>
        </row>
      </sheetData>
      <sheetData sheetId="2063">
        <row r="1">
          <cell r="B1" t="str">
            <v>220 kV SUB-STATION</v>
          </cell>
        </row>
      </sheetData>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ow r="1">
          <cell r="B1" t="str">
            <v>220 kV SUB-STATION</v>
          </cell>
        </row>
      </sheetData>
      <sheetData sheetId="2079">
        <row r="1">
          <cell r="B1" t="str">
            <v>220 kV SUB-STATION</v>
          </cell>
        </row>
      </sheetData>
      <sheetData sheetId="2080">
        <row r="1">
          <cell r="B1" t="str">
            <v>220 kV SUB-STATION</v>
          </cell>
        </row>
      </sheetData>
      <sheetData sheetId="2081">
        <row r="1">
          <cell r="B1" t="str">
            <v>220 kV SUB-STATION</v>
          </cell>
        </row>
      </sheetData>
      <sheetData sheetId="2082">
        <row r="1">
          <cell r="B1" t="str">
            <v>220 kV SUB-STATION</v>
          </cell>
        </row>
      </sheetData>
      <sheetData sheetId="2083">
        <row r="1">
          <cell r="B1" t="str">
            <v>220 kV SUB-STATION</v>
          </cell>
        </row>
      </sheetData>
      <sheetData sheetId="2084">
        <row r="1">
          <cell r="B1" t="str">
            <v>220 kV SUB-STATION</v>
          </cell>
        </row>
      </sheetData>
      <sheetData sheetId="2085">
        <row r="1">
          <cell r="B1" t="str">
            <v>220 kV SUB-STATION</v>
          </cell>
        </row>
      </sheetData>
      <sheetData sheetId="2086">
        <row r="1">
          <cell r="B1" t="str">
            <v>220 kV SUB-STATION</v>
          </cell>
        </row>
      </sheetData>
      <sheetData sheetId="2087"/>
      <sheetData sheetId="2088">
        <row r="1">
          <cell r="B1" t="str">
            <v>220 kV SUB-STATION</v>
          </cell>
        </row>
      </sheetData>
      <sheetData sheetId="2089">
        <row r="1">
          <cell r="B1" t="str">
            <v>220 kV SUB-STATION</v>
          </cell>
        </row>
      </sheetData>
      <sheetData sheetId="2090">
        <row r="1">
          <cell r="B1" t="str">
            <v>220 kV SUB-STATION</v>
          </cell>
        </row>
      </sheetData>
      <sheetData sheetId="2091"/>
      <sheetData sheetId="2092"/>
      <sheetData sheetId="2093"/>
      <sheetData sheetId="2094"/>
      <sheetData sheetId="2095"/>
      <sheetData sheetId="2096"/>
      <sheetData sheetId="2097"/>
      <sheetData sheetId="2098">
        <row r="1">
          <cell r="B1" t="str">
            <v>220 kV SUB-STATION</v>
          </cell>
        </row>
      </sheetData>
      <sheetData sheetId="2099">
        <row r="1">
          <cell r="B1" t="str">
            <v>220 kV SUB-STATION</v>
          </cell>
        </row>
      </sheetData>
      <sheetData sheetId="2100"/>
      <sheetData sheetId="2101"/>
      <sheetData sheetId="2102">
        <row r="1">
          <cell r="B1" t="str">
            <v>220 kV SUB-STATION</v>
          </cell>
        </row>
      </sheetData>
      <sheetData sheetId="2103"/>
      <sheetData sheetId="2104">
        <row r="1">
          <cell r="B1" t="str">
            <v>220 kV SUB-STATION</v>
          </cell>
        </row>
      </sheetData>
      <sheetData sheetId="2105"/>
      <sheetData sheetId="2106"/>
      <sheetData sheetId="2107">
        <row r="1">
          <cell r="B1" t="str">
            <v>220 kV SUB-STATION</v>
          </cell>
        </row>
      </sheetData>
      <sheetData sheetId="2108">
        <row r="1">
          <cell r="B1" t="str">
            <v>220 kV SUB-STATION</v>
          </cell>
        </row>
      </sheetData>
      <sheetData sheetId="2109">
        <row r="1">
          <cell r="B1" t="str">
            <v>220 kV SUB-STATION</v>
          </cell>
        </row>
      </sheetData>
      <sheetData sheetId="2110">
        <row r="1">
          <cell r="B1" t="str">
            <v>220 kV SUB-STATION</v>
          </cell>
        </row>
      </sheetData>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ow r="1">
          <cell r="B1" t="str">
            <v>220 kV SUB-STATION</v>
          </cell>
        </row>
      </sheetData>
      <sheetData sheetId="2142" refreshError="1"/>
      <sheetData sheetId="2143" refreshError="1"/>
      <sheetData sheetId="2144" refreshError="1"/>
      <sheetData sheetId="2145" refreshError="1"/>
      <sheetData sheetId="2146" refreshError="1"/>
      <sheetData sheetId="2147"/>
      <sheetData sheetId="2148"/>
      <sheetData sheetId="2149"/>
      <sheetData sheetId="2150" refreshError="1"/>
      <sheetData sheetId="2151" refreshError="1"/>
      <sheetData sheetId="2152" refreshError="1"/>
      <sheetData sheetId="2153" refreshError="1"/>
      <sheetData sheetId="2154"/>
      <sheetData sheetId="2155"/>
      <sheetData sheetId="2156"/>
      <sheetData sheetId="2157"/>
      <sheetData sheetId="2158" refreshError="1"/>
      <sheetData sheetId="2159"/>
      <sheetData sheetId="2160"/>
      <sheetData sheetId="2161" refreshError="1"/>
      <sheetData sheetId="2162" refreshError="1"/>
      <sheetData sheetId="2163" refreshError="1"/>
      <sheetData sheetId="2164" refreshError="1"/>
      <sheetData sheetId="2165" refreshError="1"/>
      <sheetData sheetId="2166" refreshError="1"/>
      <sheetData sheetId="2167"/>
      <sheetData sheetId="2168">
        <row r="1">
          <cell r="B1" t="str">
            <v>220 kV SUB-STATION</v>
          </cell>
        </row>
      </sheetData>
      <sheetData sheetId="2169">
        <row r="1">
          <cell r="B1" t="str">
            <v>220 kV SUB-STATION</v>
          </cell>
        </row>
      </sheetData>
      <sheetData sheetId="2170">
        <row r="1">
          <cell r="B1" t="str">
            <v>220 kV SUB-STATION</v>
          </cell>
        </row>
      </sheetData>
      <sheetData sheetId="2171">
        <row r="1">
          <cell r="B1" t="str">
            <v>220 kV SUB-STATION</v>
          </cell>
        </row>
      </sheetData>
      <sheetData sheetId="2172">
        <row r="1">
          <cell r="B1" t="str">
            <v>220 kV SUB-STATION</v>
          </cell>
        </row>
      </sheetData>
      <sheetData sheetId="2173"/>
      <sheetData sheetId="2174">
        <row r="1">
          <cell r="B1" t="str">
            <v>220 kV SUB-STATION</v>
          </cell>
        </row>
      </sheetData>
      <sheetData sheetId="2175">
        <row r="1">
          <cell r="B1" t="str">
            <v>220 kV SUB-STATION</v>
          </cell>
        </row>
      </sheetData>
      <sheetData sheetId="2176">
        <row r="1">
          <cell r="B1" t="str">
            <v>220 kV SUB-STATION</v>
          </cell>
        </row>
      </sheetData>
      <sheetData sheetId="2177">
        <row r="1">
          <cell r="B1" t="str">
            <v>220 kV SUB-STATION</v>
          </cell>
        </row>
      </sheetData>
      <sheetData sheetId="2178">
        <row r="1">
          <cell r="B1" t="str">
            <v>220 kV SUB-STATION</v>
          </cell>
        </row>
      </sheetData>
      <sheetData sheetId="2179"/>
      <sheetData sheetId="2180"/>
      <sheetData sheetId="2181">
        <row r="1">
          <cell r="B1" t="str">
            <v>220 kV SUB-STATION</v>
          </cell>
        </row>
      </sheetData>
      <sheetData sheetId="2182">
        <row r="1">
          <cell r="B1" t="str">
            <v>220 kV SUB-STATION</v>
          </cell>
        </row>
      </sheetData>
      <sheetData sheetId="2183">
        <row r="1">
          <cell r="B1" t="str">
            <v>220 kV SUB-STATION</v>
          </cell>
        </row>
      </sheetData>
      <sheetData sheetId="2184">
        <row r="1">
          <cell r="B1" t="str">
            <v>220 kV SUB-STATION</v>
          </cell>
        </row>
      </sheetData>
      <sheetData sheetId="2185">
        <row r="1">
          <cell r="B1" t="str">
            <v>220 kV SUB-STATION</v>
          </cell>
        </row>
      </sheetData>
      <sheetData sheetId="2186">
        <row r="1">
          <cell r="B1" t="str">
            <v>220 kV SUB-STATION</v>
          </cell>
        </row>
      </sheetData>
      <sheetData sheetId="2187">
        <row r="1">
          <cell r="B1" t="str">
            <v>220 kV SUB-STATION</v>
          </cell>
        </row>
      </sheetData>
      <sheetData sheetId="2188">
        <row r="1">
          <cell r="B1" t="str">
            <v>220 kV SUB-STATION</v>
          </cell>
        </row>
      </sheetData>
      <sheetData sheetId="2189">
        <row r="1">
          <cell r="B1" t="str">
            <v>220 kV SUB-STATION</v>
          </cell>
        </row>
      </sheetData>
      <sheetData sheetId="2190">
        <row r="1">
          <cell r="B1" t="str">
            <v>220 kV SUB-STATION</v>
          </cell>
        </row>
      </sheetData>
      <sheetData sheetId="2191">
        <row r="1">
          <cell r="B1" t="str">
            <v>220 kV SUB-STATION</v>
          </cell>
        </row>
      </sheetData>
      <sheetData sheetId="2192">
        <row r="1">
          <cell r="B1" t="str">
            <v>220 kV SUB-STATION</v>
          </cell>
        </row>
      </sheetData>
      <sheetData sheetId="2193"/>
      <sheetData sheetId="2194"/>
      <sheetData sheetId="2195"/>
      <sheetData sheetId="2196"/>
      <sheetData sheetId="2197"/>
      <sheetData sheetId="2198"/>
      <sheetData sheetId="2199"/>
      <sheetData sheetId="2200"/>
      <sheetData sheetId="2201">
        <row r="1">
          <cell r="B1" t="str">
            <v>220 kV SUB-STATION</v>
          </cell>
        </row>
      </sheetData>
      <sheetData sheetId="2202">
        <row r="1">
          <cell r="B1" t="str">
            <v>220 kV SUB-STATION</v>
          </cell>
        </row>
      </sheetData>
      <sheetData sheetId="2203">
        <row r="1">
          <cell r="B1" t="str">
            <v>220 kV SUB-STATION</v>
          </cell>
        </row>
      </sheetData>
      <sheetData sheetId="2204">
        <row r="1">
          <cell r="B1" t="str">
            <v>220 kV SUB-STATION</v>
          </cell>
        </row>
      </sheetData>
      <sheetData sheetId="2205"/>
      <sheetData sheetId="2206"/>
      <sheetData sheetId="2207">
        <row r="1">
          <cell r="B1" t="str">
            <v>220 kV SUB-STATION</v>
          </cell>
        </row>
      </sheetData>
      <sheetData sheetId="2208">
        <row r="1">
          <cell r="B1" t="str">
            <v>220 kV SUB-STATION</v>
          </cell>
        </row>
      </sheetData>
      <sheetData sheetId="2209">
        <row r="1">
          <cell r="B1" t="str">
            <v>220 kV SUB-STATION</v>
          </cell>
        </row>
      </sheetData>
      <sheetData sheetId="2210">
        <row r="1">
          <cell r="B1" t="str">
            <v>220 kV SUB-STATION</v>
          </cell>
        </row>
      </sheetData>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row r="1">
          <cell r="B1" t="str">
            <v>220 kV SUB-STATION</v>
          </cell>
        </row>
      </sheetData>
      <sheetData sheetId="2237">
        <row r="1">
          <cell r="B1" t="str">
            <v>220 kV SUB-STATION</v>
          </cell>
        </row>
      </sheetData>
      <sheetData sheetId="2238"/>
      <sheetData sheetId="2239">
        <row r="1">
          <cell r="B1" t="str">
            <v>220 kV SUB-STATION</v>
          </cell>
        </row>
      </sheetData>
      <sheetData sheetId="2240"/>
      <sheetData sheetId="2241">
        <row r="1">
          <cell r="B1" t="str">
            <v>220 kV SUB-STATION</v>
          </cell>
        </row>
      </sheetData>
      <sheetData sheetId="2242">
        <row r="1">
          <cell r="B1" t="str">
            <v>220 kV SUB-STATION</v>
          </cell>
        </row>
      </sheetData>
      <sheetData sheetId="2243">
        <row r="1">
          <cell r="B1" t="str">
            <v>220 kV SUB-STATION</v>
          </cell>
        </row>
      </sheetData>
      <sheetData sheetId="2244"/>
      <sheetData sheetId="2245">
        <row r="1">
          <cell r="B1" t="str">
            <v>220 kV SUB-STATION</v>
          </cell>
        </row>
      </sheetData>
      <sheetData sheetId="2246"/>
      <sheetData sheetId="2247">
        <row r="1">
          <cell r="B1" t="str">
            <v>220 kV SUB-STATION</v>
          </cell>
        </row>
      </sheetData>
      <sheetData sheetId="2248"/>
      <sheetData sheetId="2249"/>
      <sheetData sheetId="2250"/>
      <sheetData sheetId="2251"/>
      <sheetData sheetId="2252"/>
      <sheetData sheetId="2253">
        <row r="1">
          <cell r="B1" t="str">
            <v>220 kV SUB-STATION</v>
          </cell>
        </row>
      </sheetData>
      <sheetData sheetId="2254">
        <row r="1">
          <cell r="B1" t="str">
            <v>220 kV SUB-STATION</v>
          </cell>
        </row>
      </sheetData>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sheetData sheetId="2266"/>
      <sheetData sheetId="2267"/>
      <sheetData sheetId="2268"/>
      <sheetData sheetId="2269"/>
      <sheetData sheetId="2270"/>
      <sheetData sheetId="2271"/>
      <sheetData sheetId="2272"/>
      <sheetData sheetId="2273"/>
      <sheetData sheetId="2274"/>
      <sheetData sheetId="2275"/>
      <sheetData sheetId="2276">
        <row r="1">
          <cell r="B1" t="str">
            <v>220 kV SUB-STATION</v>
          </cell>
        </row>
      </sheetData>
      <sheetData sheetId="2277"/>
      <sheetData sheetId="2278"/>
      <sheetData sheetId="2279"/>
      <sheetData sheetId="2280"/>
      <sheetData sheetId="2281">
        <row r="1">
          <cell r="B1" t="str">
            <v>220 kV SUB-STATION</v>
          </cell>
        </row>
      </sheetData>
      <sheetData sheetId="2282"/>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row r="1">
          <cell r="B1" t="str">
            <v>220 kV SUB-STATION</v>
          </cell>
        </row>
      </sheetData>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row r="1">
          <cell r="B1" t="str">
            <v>220 kV SUB-STATION</v>
          </cell>
        </row>
      </sheetData>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refreshError="1"/>
      <sheetData sheetId="2605" refreshError="1"/>
      <sheetData sheetId="2606" refreshError="1"/>
      <sheetData sheetId="2607" refreshError="1"/>
      <sheetData sheetId="2608" refreshError="1"/>
      <sheetData sheetId="2609" refreshError="1"/>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sheetData sheetId="357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sheetData sheetId="6409"/>
      <sheetData sheetId="6410">
        <row r="1">
          <cell r="B1" t="str">
            <v>220 kV SUB-STATION</v>
          </cell>
        </row>
      </sheetData>
      <sheetData sheetId="6411">
        <row r="1">
          <cell r="B1" t="str">
            <v>220 kV SUB-STATION</v>
          </cell>
        </row>
      </sheetData>
      <sheetData sheetId="6412">
        <row r="1">
          <cell r="B1" t="str">
            <v>220 kV SUB-STATION</v>
          </cell>
        </row>
      </sheetData>
      <sheetData sheetId="6413">
        <row r="1">
          <cell r="B1" t="str">
            <v>220 kV SUB-STATION</v>
          </cell>
        </row>
      </sheetData>
      <sheetData sheetId="6414">
        <row r="1">
          <cell r="B1" t="str">
            <v>220 kV SUB-STATION</v>
          </cell>
        </row>
      </sheetData>
      <sheetData sheetId="6415">
        <row r="1">
          <cell r="B1" t="str">
            <v>220 kV SUB-STATION</v>
          </cell>
        </row>
      </sheetData>
      <sheetData sheetId="6416"/>
      <sheetData sheetId="6417">
        <row r="1">
          <cell r="B1" t="str">
            <v>220 kV SUB-STATION</v>
          </cell>
        </row>
      </sheetData>
      <sheetData sheetId="6418">
        <row r="1">
          <cell r="B1" t="str">
            <v>220 kV SUB-STATION</v>
          </cell>
        </row>
      </sheetData>
      <sheetData sheetId="6419">
        <row r="1">
          <cell r="B1" t="str">
            <v>220 kV SUB-STATION</v>
          </cell>
        </row>
      </sheetData>
      <sheetData sheetId="6420">
        <row r="1">
          <cell r="B1" t="str">
            <v>220 kV SUB-STATION</v>
          </cell>
        </row>
      </sheetData>
      <sheetData sheetId="6421">
        <row r="1">
          <cell r="B1" t="str">
            <v>220 kV SUB-STATION</v>
          </cell>
        </row>
      </sheetData>
      <sheetData sheetId="6422"/>
      <sheetData sheetId="6423">
        <row r="1">
          <cell r="B1" t="str">
            <v>220 kV SUB-STATION</v>
          </cell>
        </row>
      </sheetData>
      <sheetData sheetId="6424">
        <row r="1">
          <cell r="B1" t="str">
            <v>220 kV SUB-STATION</v>
          </cell>
        </row>
      </sheetData>
      <sheetData sheetId="6425"/>
      <sheetData sheetId="6426">
        <row r="1">
          <cell r="B1" t="str">
            <v>220 kV SUB-STATION</v>
          </cell>
        </row>
      </sheetData>
      <sheetData sheetId="6427">
        <row r="1">
          <cell r="B1" t="str">
            <v>220 kV SUB-STATION</v>
          </cell>
        </row>
      </sheetData>
      <sheetData sheetId="6428">
        <row r="1">
          <cell r="B1" t="str">
            <v>220 kV SUB-STATION</v>
          </cell>
        </row>
      </sheetData>
      <sheetData sheetId="6429">
        <row r="1">
          <cell r="B1" t="str">
            <v>220 kV SUB-STATION</v>
          </cell>
        </row>
      </sheetData>
      <sheetData sheetId="6430">
        <row r="1">
          <cell r="B1" t="str">
            <v>220 kV SUB-STATION</v>
          </cell>
        </row>
      </sheetData>
      <sheetData sheetId="6431"/>
      <sheetData sheetId="6432"/>
      <sheetData sheetId="6433"/>
      <sheetData sheetId="6434">
        <row r="1">
          <cell r="B1" t="str">
            <v>220 kV SUB-STATION</v>
          </cell>
        </row>
      </sheetData>
      <sheetData sheetId="6435">
        <row r="1">
          <cell r="B1" t="str">
            <v>220 kV SUB-STATION</v>
          </cell>
        </row>
      </sheetData>
      <sheetData sheetId="6436"/>
      <sheetData sheetId="6437"/>
      <sheetData sheetId="6438"/>
      <sheetData sheetId="6439"/>
      <sheetData sheetId="6440"/>
      <sheetData sheetId="6441">
        <row r="1">
          <cell r="B1" t="str">
            <v>220 kV SUB-STATION</v>
          </cell>
        </row>
      </sheetData>
      <sheetData sheetId="6442">
        <row r="1">
          <cell r="B1" t="str">
            <v>220 kV SUB-STATION</v>
          </cell>
        </row>
      </sheetData>
      <sheetData sheetId="6443">
        <row r="1">
          <cell r="B1" t="str">
            <v>220 kV SUB-STATION</v>
          </cell>
        </row>
      </sheetData>
      <sheetData sheetId="6444">
        <row r="1">
          <cell r="B1" t="str">
            <v>220 kV SUB-STATION</v>
          </cell>
        </row>
      </sheetData>
      <sheetData sheetId="6445">
        <row r="1">
          <cell r="B1" t="str">
            <v>220 kV SUB-STATION</v>
          </cell>
        </row>
      </sheetData>
      <sheetData sheetId="6446">
        <row r="1">
          <cell r="B1" t="str">
            <v>220 kV SUB-STATION</v>
          </cell>
        </row>
      </sheetData>
      <sheetData sheetId="6447">
        <row r="1">
          <cell r="B1" t="str">
            <v>220 kV SUB-STATION</v>
          </cell>
        </row>
      </sheetData>
      <sheetData sheetId="6448">
        <row r="1">
          <cell r="B1" t="str">
            <v>220 kV SUB-STATION</v>
          </cell>
        </row>
      </sheetData>
      <sheetData sheetId="6449">
        <row r="1">
          <cell r="B1" t="str">
            <v>220 kV SUB-STATION</v>
          </cell>
        </row>
      </sheetData>
      <sheetData sheetId="6450">
        <row r="1">
          <cell r="B1" t="str">
            <v>220 kV SUB-STATION</v>
          </cell>
        </row>
      </sheetData>
      <sheetData sheetId="6451">
        <row r="1">
          <cell r="B1" t="str">
            <v>220 kV SUB-STATION</v>
          </cell>
        </row>
      </sheetData>
      <sheetData sheetId="6452">
        <row r="1">
          <cell r="B1" t="str">
            <v>220 kV SUB-STATION</v>
          </cell>
        </row>
      </sheetData>
      <sheetData sheetId="6453">
        <row r="1">
          <cell r="B1" t="str">
            <v>220 kV SUB-STATION</v>
          </cell>
        </row>
      </sheetData>
      <sheetData sheetId="6454">
        <row r="1">
          <cell r="B1" t="str">
            <v>220 kV SUB-STATION</v>
          </cell>
        </row>
      </sheetData>
      <sheetData sheetId="6455"/>
      <sheetData sheetId="6456"/>
      <sheetData sheetId="6457"/>
      <sheetData sheetId="6458"/>
      <sheetData sheetId="6459"/>
      <sheetData sheetId="6460">
        <row r="1">
          <cell r="B1" t="str">
            <v>220 kV SUB-STATION</v>
          </cell>
        </row>
      </sheetData>
      <sheetData sheetId="6461">
        <row r="1">
          <cell r="B1" t="str">
            <v>220 kV SUB-STATION</v>
          </cell>
        </row>
      </sheetData>
      <sheetData sheetId="6462"/>
      <sheetData sheetId="6463">
        <row r="1">
          <cell r="B1" t="str">
            <v>220 kV SUB-STATION</v>
          </cell>
        </row>
      </sheetData>
      <sheetData sheetId="6464">
        <row r="1">
          <cell r="B1" t="str">
            <v>220 kV SUB-STATION</v>
          </cell>
        </row>
      </sheetData>
      <sheetData sheetId="6465"/>
      <sheetData sheetId="6466"/>
      <sheetData sheetId="6467"/>
      <sheetData sheetId="6468"/>
      <sheetData sheetId="6469"/>
      <sheetData sheetId="6470"/>
      <sheetData sheetId="6471"/>
      <sheetData sheetId="6472"/>
      <sheetData sheetId="6473">
        <row r="1">
          <cell r="B1" t="str">
            <v>220 kV SUB-STATION</v>
          </cell>
        </row>
      </sheetData>
      <sheetData sheetId="6474"/>
      <sheetData sheetId="6475">
        <row r="1">
          <cell r="B1" t="str">
            <v>220 kV SUB-STATION</v>
          </cell>
        </row>
      </sheetData>
      <sheetData sheetId="6476"/>
      <sheetData sheetId="6477"/>
      <sheetData sheetId="6478"/>
      <sheetData sheetId="6479"/>
      <sheetData sheetId="6480">
        <row r="1">
          <cell r="B1" t="str">
            <v>220 kV SUB-STATION</v>
          </cell>
        </row>
      </sheetData>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row r="1">
          <cell r="B1" t="str">
            <v>220 kV SUB-STATION</v>
          </cell>
        </row>
      </sheetData>
      <sheetData sheetId="6497">
        <row r="1">
          <cell r="B1" t="str">
            <v>220 kV SUB-STATION</v>
          </cell>
        </row>
      </sheetData>
      <sheetData sheetId="6498">
        <row r="1">
          <cell r="B1" t="str">
            <v>220 kV SUB-STATION</v>
          </cell>
        </row>
      </sheetData>
      <sheetData sheetId="6499">
        <row r="1">
          <cell r="B1" t="str">
            <v>220 kV SUB-STATION</v>
          </cell>
        </row>
      </sheetData>
      <sheetData sheetId="6500">
        <row r="1">
          <cell r="B1" t="str">
            <v>220 kV SUB-STATION</v>
          </cell>
        </row>
      </sheetData>
      <sheetData sheetId="6501">
        <row r="1">
          <cell r="B1" t="str">
            <v>220 kV SUB-STATION</v>
          </cell>
        </row>
      </sheetData>
      <sheetData sheetId="6502">
        <row r="1">
          <cell r="B1" t="str">
            <v>220 kV SUB-STATION</v>
          </cell>
        </row>
      </sheetData>
      <sheetData sheetId="6503">
        <row r="1">
          <cell r="B1" t="str">
            <v>220 kV SUB-STATION</v>
          </cell>
        </row>
      </sheetData>
      <sheetData sheetId="6504">
        <row r="1">
          <cell r="B1" t="str">
            <v>220 kV SUB-STATION</v>
          </cell>
        </row>
      </sheetData>
      <sheetData sheetId="6505">
        <row r="1">
          <cell r="B1" t="str">
            <v>220 kV SUB-STATION</v>
          </cell>
        </row>
      </sheetData>
      <sheetData sheetId="6506">
        <row r="1">
          <cell r="B1" t="str">
            <v>220 kV SUB-STATION</v>
          </cell>
        </row>
      </sheetData>
      <sheetData sheetId="6507">
        <row r="1">
          <cell r="B1" t="str">
            <v>220 kV SUB-STATION</v>
          </cell>
        </row>
      </sheetData>
      <sheetData sheetId="6508">
        <row r="1">
          <cell r="B1" t="str">
            <v>220 kV SUB-STATION</v>
          </cell>
        </row>
      </sheetData>
      <sheetData sheetId="6509">
        <row r="1">
          <cell r="B1" t="str">
            <v>220 kV SUB-STATION</v>
          </cell>
        </row>
      </sheetData>
      <sheetData sheetId="6510">
        <row r="1">
          <cell r="B1" t="str">
            <v>220 kV SUB-STATION</v>
          </cell>
        </row>
      </sheetData>
      <sheetData sheetId="6511">
        <row r="1">
          <cell r="B1" t="str">
            <v>220 kV SUB-STATION</v>
          </cell>
        </row>
      </sheetData>
      <sheetData sheetId="6512"/>
      <sheetData sheetId="6513"/>
      <sheetData sheetId="6514"/>
      <sheetData sheetId="6515"/>
      <sheetData sheetId="6516"/>
      <sheetData sheetId="6517"/>
      <sheetData sheetId="6518"/>
      <sheetData sheetId="6519"/>
      <sheetData sheetId="6520"/>
      <sheetData sheetId="6521">
        <row r="1">
          <cell r="B1" t="str">
            <v>220 kV SUB-STATION</v>
          </cell>
        </row>
      </sheetData>
      <sheetData sheetId="6522">
        <row r="1">
          <cell r="B1" t="str">
            <v>220 kV SUB-STATION</v>
          </cell>
        </row>
      </sheetData>
      <sheetData sheetId="6523">
        <row r="1">
          <cell r="B1" t="str">
            <v>220 kV SUB-STATION</v>
          </cell>
        </row>
      </sheetData>
      <sheetData sheetId="6524">
        <row r="1">
          <cell r="B1" t="str">
            <v>220 kV SUB-STATION</v>
          </cell>
        </row>
      </sheetData>
      <sheetData sheetId="6525">
        <row r="1">
          <cell r="B1" t="str">
            <v>220 kV SUB-STATION</v>
          </cell>
        </row>
      </sheetData>
      <sheetData sheetId="6526">
        <row r="1">
          <cell r="B1" t="str">
            <v>220 kV SUB-STATION</v>
          </cell>
        </row>
      </sheetData>
      <sheetData sheetId="6527">
        <row r="1">
          <cell r="B1" t="str">
            <v>220 kV SUB-STATION</v>
          </cell>
        </row>
      </sheetData>
      <sheetData sheetId="6528">
        <row r="1">
          <cell r="B1" t="str">
            <v>220 kV SUB-STATION</v>
          </cell>
        </row>
      </sheetData>
      <sheetData sheetId="6529">
        <row r="1">
          <cell r="B1" t="str">
            <v>220 kV SUB-STATION</v>
          </cell>
        </row>
      </sheetData>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ow r="1">
          <cell r="B1" t="str">
            <v>220 kV SUB-STATION</v>
          </cell>
        </row>
      </sheetData>
      <sheetData sheetId="6556">
        <row r="1">
          <cell r="B1" t="str">
            <v>220 kV SUB-STATION</v>
          </cell>
        </row>
      </sheetData>
      <sheetData sheetId="6557"/>
      <sheetData sheetId="6558"/>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ow r="1">
          <cell r="B1" t="str">
            <v>220 kV SUB-STATION</v>
          </cell>
        </row>
      </sheetData>
      <sheetData sheetId="6602">
        <row r="1">
          <cell r="B1" t="str">
            <v>220 kV SUB-STATION</v>
          </cell>
        </row>
      </sheetData>
      <sheetData sheetId="66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Works"/>
      <sheetName val="Staff Acco."/>
      <sheetName val="E21"/>
      <sheetName val="E22"/>
      <sheetName val="E23"/>
      <sheetName val="E24"/>
      <sheetName val="E25"/>
      <sheetName val="E26"/>
      <sheetName val="E27"/>
      <sheetName val="E28"/>
      <sheetName val="E29"/>
      <sheetName val="E30"/>
      <sheetName val="E31"/>
      <sheetName val="E32"/>
      <sheetName val="E33"/>
      <sheetName val="E35"/>
      <sheetName val="basic-data"/>
      <sheetName val="mem-property"/>
      <sheetName val="Civil_Works"/>
      <sheetName val="TBAL9697 -group wise  sdpl"/>
      <sheetName val="Factors"/>
      <sheetName val="Config"/>
      <sheetName val="Break Dw"/>
      <sheetName val="pilecap"/>
      <sheetName val="concrete"/>
      <sheetName val="beam-reinft-IIInd floor"/>
      <sheetName val="gen"/>
      <sheetName val="환율"/>
      <sheetName val="refer"/>
      <sheetName val="cables - Warmshell"/>
      <sheetName val="RATE ANALYSIS HYDRAULIC 17-03-2"/>
      <sheetName val="Summary_Bank"/>
      <sheetName val="zone-8"/>
      <sheetName val="MHNO_LEV"/>
      <sheetName val="Fin Sum"/>
      <sheetName val="key dates"/>
      <sheetName val="Actuals"/>
      <sheetName val="CCTV_EST1"/>
      <sheetName val="GR.slab-reinft"/>
      <sheetName val="Name List"/>
      <sheetName val="VALIDATIONS"/>
      <sheetName val="Design"/>
      <sheetName val="Civil_Works1"/>
      <sheetName val="COA-17"/>
      <sheetName val="C-18"/>
      <sheetName val="Assumptions"/>
      <sheetName val="Mat.-Rates"/>
      <sheetName val="final abstract"/>
      <sheetName val="Costing"/>
      <sheetName val="Sheet1"/>
      <sheetName val="Data sheet"/>
      <sheetName val="Sheet3"/>
      <sheetName val="Assmpns"/>
      <sheetName val="co_5"/>
      <sheetName val="Profile"/>
      <sheetName val="Cash Flow Input Data_ISC"/>
      <sheetName val="Interface_SC"/>
      <sheetName val="Calc_ISC"/>
      <sheetName val="Calc_SC"/>
      <sheetName val="Interface_ISC"/>
      <sheetName val="GD"/>
      <sheetName val="zone-2"/>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Break_Dw"/>
      <sheetName val="Break_Dw1"/>
      <sheetName val="PRECAST_lightconc-II2"/>
      <sheetName val="labour rates"/>
      <sheetName val="Civil &amp; design"/>
      <sheetName val="계정"/>
      <sheetName val="FINOLEX"/>
      <sheetName val="Sheet 1"/>
      <sheetName val="Set"/>
      <sheetName val="key info"/>
      <sheetName val="Res Sheet"/>
      <sheetName val="Civil BOQ"/>
      <sheetName val="Cash Flow"/>
      <sheetName val="VCH-SLC"/>
      <sheetName val="Supplier"/>
      <sheetName val="coa_ramco_168"/>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BOQ"/>
      <sheetName val="INPUT SHEET"/>
      <sheetName val="Cashflow projection"/>
      <sheetName val="220 11  BS "/>
      <sheetName val="data"/>
      <sheetName val="VL"/>
      <sheetName val="TN"/>
      <sheetName val="ND"/>
      <sheetName val="R2"/>
      <sheetName val="Co-Inf"/>
      <sheetName val="Fill this out first..."/>
      <sheetName val="RA-markate"/>
      <sheetName val="System Summary"/>
      <sheetName val="Components"/>
      <sheetName val="RCC,Ret. Wall"/>
      <sheetName val="P&amp;L_summary_sub_Fund"/>
      <sheetName val="analysis"/>
      <sheetName val="PRECAST lightconc-II"/>
      <sheetName val="IDC"/>
      <sheetName val="Mat_Cost"/>
      <sheetName val="Civil_Works4"/>
      <sheetName val="Data_sheet"/>
      <sheetName val="TBAL9697_-group_wise__sdpl2"/>
      <sheetName val="beam-reinft-IIInd_floor3"/>
      <sheetName val="RATE_ANALYSIS_HYDRAULIC_17-03-2"/>
      <sheetName val="cables_-_Warmshell"/>
      <sheetName val="Name_List"/>
      <sheetName val="Fin_Sum"/>
      <sheetName val="key_dates"/>
      <sheetName val="Staff_Acco_"/>
      <sheetName val="GR_slab-reinft"/>
      <sheetName val="Cash_Flow_Input_Data_ISC"/>
      <sheetName val="key_info"/>
      <sheetName val="Res_Sheet"/>
      <sheetName val="Civil_BOQ"/>
      <sheetName val="Cash_Flow"/>
      <sheetName val="labour_rates"/>
      <sheetName val="Mat_-Rates"/>
      <sheetName val="INPUT_SHEET"/>
      <sheetName val="2_civil-RA1"/>
      <sheetName val="final_abstract"/>
      <sheetName val="Civil_Works5"/>
      <sheetName val="TBAL9697_-group_wise__sdpl3"/>
      <sheetName val="beam-reinft-IIInd_floor4"/>
      <sheetName val="cables_-_Warmshell1"/>
      <sheetName val="RATE_ANALYSIS_HYDRAULIC_17-03-1"/>
      <sheetName val="Fin_Sum1"/>
      <sheetName val="key_dates1"/>
      <sheetName val="Staff_Acco_1"/>
      <sheetName val="GR_slab-reinft1"/>
      <sheetName val="Name_List1"/>
      <sheetName val="Cash_Flow_Input_Data_ISC1"/>
      <sheetName val="key_info1"/>
      <sheetName val="Res_Sheet1"/>
      <sheetName val="Civil_BOQ1"/>
      <sheetName val="Cash_Flow1"/>
      <sheetName val="labour_rates1"/>
      <sheetName val="Data_sheet1"/>
      <sheetName val="Mat_-Rates1"/>
      <sheetName val="INPUT_SHEET1"/>
      <sheetName val="2_civil-RA2"/>
      <sheetName val="final_abstract1"/>
      <sheetName val="Cleaning &amp; Grubbing"/>
      <sheetName val="Break_Dw2"/>
      <sheetName val="Pacakges_split"/>
      <sheetName val="Sheet_1"/>
      <sheetName val="Per_Unit"/>
      <sheetName val="Cashflow_projection"/>
      <sheetName val="220_11__BS_"/>
      <sheetName val="Civil_&amp;_design"/>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Break_Dw3"/>
      <sheetName val="Pacakges_split1"/>
      <sheetName val="Sheet_11"/>
      <sheetName val="Per_Unit1"/>
      <sheetName val="Cashflow_projection1"/>
      <sheetName val="220_11__BS_1"/>
      <sheetName val="Civil_&amp;_design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INTIME PROJECT AREA"/>
      <sheetName val="RATE.XLS"/>
      <sheetName val="\\Basant\projects\PROJECTS\Proj"/>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 val="Cash_Flow_Input_Data_ISC11"/>
      <sheetName val="key_info11"/>
      <sheetName val="foot-slab reinft"/>
      <sheetName val="Cashflow_projection11"/>
      <sheetName val="220_11__BS_11"/>
      <sheetName val="2_civil-RA12"/>
      <sheetName val="final_abstract11"/>
      <sheetName val="labour_rates11"/>
      <sheetName val="Civil_&amp;_design11"/>
      <sheetName val="Res_Sheet11"/>
      <sheetName val="Civil_BOQ11"/>
      <sheetName val="Cash_Flow11"/>
      <sheetName val="Fill_this_out_first___11"/>
      <sheetName val="Driveway_Beams11"/>
      <sheetName val="AOR"/>
      <sheetName val="E15"/>
      <sheetName val="PMS"/>
      <sheetName val="SCF"/>
      <sheetName val="Nu_2"/>
      <sheetName val="Ve"/>
      <sheetName val="__Basant_projects_PROJECTS_Proj"/>
      <sheetName val=""/>
      <sheetName val="P&amp;LSum"/>
      <sheetName val="Code Map"/>
      <sheetName val="PointNo.5"/>
      <sheetName val=" COP 100%"/>
      <sheetName val="Schedules"/>
      <sheetName val="SILICATE"/>
      <sheetName val="Control"/>
      <sheetName val="INDIGINEOUS ITEMS "/>
      <sheetName val="[RATE ANALYSIS HYDRAULIC 17-03-"/>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Rates Basic"/>
      <sheetName val="CABLE DATA"/>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P Final"/>
      <sheetName val="Conversions Final"/>
      <sheetName val="BOQ-Part1"/>
      <sheetName val="CFForecast detail"/>
      <sheetName val="SPILL OVER"/>
      <sheetName val="BOQ Distribution"/>
      <sheetName val="DETAILED  BOQ"/>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Sheet2 (2)"/>
      <sheetName val="Basic Material Rates(7)"/>
      <sheetName val="SUMMARY-client"/>
      <sheetName val="A"/>
      <sheetName val="titles"/>
      <sheetName val="B1"/>
      <sheetName val="labour coeff"/>
      <sheetName val="17"/>
      <sheetName val="Section 2"/>
      <sheetName val="CDC-4"/>
      <sheetName val="ZIC"/>
      <sheetName val="Factor Sheet"/>
      <sheetName val="RA"/>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Measer1"/>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detail"/>
      <sheetName val="COA"/>
      <sheetName val="dBase"/>
      <sheetName val="Precalculation"/>
      <sheetName val="class &amp; category"/>
      <sheetName val="Rate analysis- BOQ 1 "/>
      <sheetName val="_RATE ANALYSIS HYDRAULIC 17-03-"/>
      <sheetName val="Labour"/>
      <sheetName val="Project Charter"/>
      <sheetName val="KQ Cost Controlling"/>
      <sheetName val="KQ Appropriation"/>
      <sheetName val="Detail P&amp;L"/>
      <sheetName val="Assumption Sheet"/>
      <sheetName val="EXIS-COMBINED"/>
      <sheetName val="beam-reinft"/>
      <sheetName val="FORM7"/>
      <sheetName val="sum-all"/>
      <sheetName val="Table"/>
      <sheetName val="OS"/>
      <sheetName val="dummy2"/>
    </sheetNames>
    <sheetDataSet>
      <sheetData sheetId="0" refreshError="1">
        <row r="7">
          <cell r="K7">
            <v>150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7">
          <cell r="K7">
            <v>150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7">
          <cell r="K7">
            <v>150</v>
          </cell>
        </row>
      </sheetData>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7">
          <cell r="K7">
            <v>150</v>
          </cell>
        </row>
      </sheetData>
      <sheetData sheetId="130">
        <row r="7">
          <cell r="K7">
            <v>150</v>
          </cell>
        </row>
      </sheetData>
      <sheetData sheetId="131">
        <row r="7">
          <cell r="K7">
            <v>150</v>
          </cell>
        </row>
      </sheetData>
      <sheetData sheetId="132">
        <row r="7">
          <cell r="K7">
            <v>150</v>
          </cell>
        </row>
      </sheetData>
      <sheetData sheetId="133">
        <row r="7">
          <cell r="K7">
            <v>150</v>
          </cell>
        </row>
      </sheetData>
      <sheetData sheetId="134">
        <row r="7">
          <cell r="K7">
            <v>150</v>
          </cell>
        </row>
      </sheetData>
      <sheetData sheetId="135">
        <row r="7">
          <cell r="K7">
            <v>150</v>
          </cell>
        </row>
      </sheetData>
      <sheetData sheetId="136">
        <row r="7">
          <cell r="K7">
            <v>150</v>
          </cell>
        </row>
      </sheetData>
      <sheetData sheetId="137">
        <row r="7">
          <cell r="K7">
            <v>150</v>
          </cell>
        </row>
      </sheetData>
      <sheetData sheetId="138">
        <row r="7">
          <cell r="K7">
            <v>150</v>
          </cell>
        </row>
      </sheetData>
      <sheetData sheetId="139">
        <row r="7">
          <cell r="K7">
            <v>150</v>
          </cell>
        </row>
      </sheetData>
      <sheetData sheetId="140">
        <row r="7">
          <cell r="K7">
            <v>150</v>
          </cell>
        </row>
      </sheetData>
      <sheetData sheetId="141">
        <row r="7">
          <cell r="K7">
            <v>150</v>
          </cell>
        </row>
      </sheetData>
      <sheetData sheetId="142">
        <row r="7">
          <cell r="K7">
            <v>150</v>
          </cell>
        </row>
      </sheetData>
      <sheetData sheetId="143">
        <row r="7">
          <cell r="K7">
            <v>150</v>
          </cell>
        </row>
      </sheetData>
      <sheetData sheetId="144">
        <row r="7">
          <cell r="K7">
            <v>150</v>
          </cell>
        </row>
      </sheetData>
      <sheetData sheetId="145">
        <row r="7">
          <cell r="K7">
            <v>150</v>
          </cell>
        </row>
      </sheetData>
      <sheetData sheetId="146">
        <row r="7">
          <cell r="K7">
            <v>150</v>
          </cell>
        </row>
      </sheetData>
      <sheetData sheetId="147">
        <row r="7">
          <cell r="K7">
            <v>150</v>
          </cell>
        </row>
      </sheetData>
      <sheetData sheetId="148">
        <row r="7">
          <cell r="K7">
            <v>150</v>
          </cell>
        </row>
      </sheetData>
      <sheetData sheetId="149">
        <row r="7">
          <cell r="K7">
            <v>150</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ow r="7">
          <cell r="K7">
            <v>150</v>
          </cell>
        </row>
      </sheetData>
      <sheetData sheetId="164">
        <row r="7">
          <cell r="K7">
            <v>150</v>
          </cell>
        </row>
      </sheetData>
      <sheetData sheetId="165">
        <row r="7">
          <cell r="K7">
            <v>150</v>
          </cell>
        </row>
      </sheetData>
      <sheetData sheetId="166">
        <row r="7">
          <cell r="K7">
            <v>150</v>
          </cell>
        </row>
      </sheetData>
      <sheetData sheetId="167">
        <row r="7">
          <cell r="K7">
            <v>150</v>
          </cell>
        </row>
      </sheetData>
      <sheetData sheetId="168">
        <row r="7">
          <cell r="K7">
            <v>150</v>
          </cell>
        </row>
      </sheetData>
      <sheetData sheetId="169">
        <row r="7">
          <cell r="K7">
            <v>150</v>
          </cell>
        </row>
      </sheetData>
      <sheetData sheetId="170">
        <row r="7">
          <cell r="K7">
            <v>150</v>
          </cell>
        </row>
      </sheetData>
      <sheetData sheetId="171">
        <row r="7">
          <cell r="K7">
            <v>150</v>
          </cell>
        </row>
      </sheetData>
      <sheetData sheetId="172">
        <row r="7">
          <cell r="K7">
            <v>150</v>
          </cell>
        </row>
      </sheetData>
      <sheetData sheetId="173">
        <row r="7">
          <cell r="K7">
            <v>150</v>
          </cell>
        </row>
      </sheetData>
      <sheetData sheetId="174">
        <row r="7">
          <cell r="K7">
            <v>150</v>
          </cell>
        </row>
      </sheetData>
      <sheetData sheetId="175">
        <row r="7">
          <cell r="K7">
            <v>150</v>
          </cell>
        </row>
      </sheetData>
      <sheetData sheetId="176">
        <row r="7">
          <cell r="K7">
            <v>150</v>
          </cell>
        </row>
      </sheetData>
      <sheetData sheetId="177">
        <row r="7">
          <cell r="K7">
            <v>150</v>
          </cell>
        </row>
      </sheetData>
      <sheetData sheetId="178">
        <row r="7">
          <cell r="K7">
            <v>150</v>
          </cell>
        </row>
      </sheetData>
      <sheetData sheetId="179">
        <row r="7">
          <cell r="K7">
            <v>150</v>
          </cell>
        </row>
      </sheetData>
      <sheetData sheetId="180">
        <row r="7">
          <cell r="K7">
            <v>150</v>
          </cell>
        </row>
      </sheetData>
      <sheetData sheetId="181">
        <row r="7">
          <cell r="K7">
            <v>150</v>
          </cell>
        </row>
      </sheetData>
      <sheetData sheetId="182">
        <row r="7">
          <cell r="K7">
            <v>150</v>
          </cell>
        </row>
      </sheetData>
      <sheetData sheetId="183">
        <row r="7">
          <cell r="K7">
            <v>150</v>
          </cell>
        </row>
      </sheetData>
      <sheetData sheetId="184">
        <row r="7">
          <cell r="K7">
            <v>150</v>
          </cell>
        </row>
      </sheetData>
      <sheetData sheetId="185">
        <row r="7">
          <cell r="K7">
            <v>150</v>
          </cell>
        </row>
      </sheetData>
      <sheetData sheetId="186" refreshError="1"/>
      <sheetData sheetId="187" refreshError="1"/>
      <sheetData sheetId="188" refreshError="1"/>
      <sheetData sheetId="189" refreshError="1"/>
      <sheetData sheetId="190" refreshError="1"/>
      <sheetData sheetId="191">
        <row r="7">
          <cell r="K7">
            <v>150</v>
          </cell>
        </row>
      </sheetData>
      <sheetData sheetId="192">
        <row r="7">
          <cell r="K7">
            <v>150</v>
          </cell>
        </row>
      </sheetData>
      <sheetData sheetId="193">
        <row r="7">
          <cell r="K7">
            <v>150</v>
          </cell>
        </row>
      </sheetData>
      <sheetData sheetId="194">
        <row r="7">
          <cell r="K7">
            <v>150</v>
          </cell>
        </row>
      </sheetData>
      <sheetData sheetId="195">
        <row r="7">
          <cell r="K7">
            <v>150</v>
          </cell>
        </row>
      </sheetData>
      <sheetData sheetId="196">
        <row r="7">
          <cell r="K7">
            <v>150</v>
          </cell>
        </row>
      </sheetData>
      <sheetData sheetId="197">
        <row r="7">
          <cell r="K7">
            <v>150</v>
          </cell>
        </row>
      </sheetData>
      <sheetData sheetId="198">
        <row r="7">
          <cell r="K7">
            <v>150</v>
          </cell>
        </row>
      </sheetData>
      <sheetData sheetId="199">
        <row r="7">
          <cell r="K7">
            <v>150</v>
          </cell>
        </row>
      </sheetData>
      <sheetData sheetId="200">
        <row r="7">
          <cell r="K7">
            <v>150</v>
          </cell>
        </row>
      </sheetData>
      <sheetData sheetId="201">
        <row r="7">
          <cell r="K7">
            <v>150</v>
          </cell>
        </row>
      </sheetData>
      <sheetData sheetId="202">
        <row r="7">
          <cell r="K7">
            <v>150</v>
          </cell>
        </row>
      </sheetData>
      <sheetData sheetId="203">
        <row r="7">
          <cell r="K7">
            <v>150</v>
          </cell>
        </row>
      </sheetData>
      <sheetData sheetId="204">
        <row r="7">
          <cell r="K7">
            <v>150</v>
          </cell>
        </row>
      </sheetData>
      <sheetData sheetId="205">
        <row r="7">
          <cell r="K7">
            <v>150</v>
          </cell>
        </row>
      </sheetData>
      <sheetData sheetId="206">
        <row r="7">
          <cell r="K7">
            <v>150</v>
          </cell>
        </row>
      </sheetData>
      <sheetData sheetId="207">
        <row r="7">
          <cell r="K7">
            <v>150</v>
          </cell>
        </row>
      </sheetData>
      <sheetData sheetId="208">
        <row r="7">
          <cell r="K7">
            <v>150</v>
          </cell>
        </row>
      </sheetData>
      <sheetData sheetId="209">
        <row r="7">
          <cell r="K7">
            <v>150</v>
          </cell>
        </row>
      </sheetData>
      <sheetData sheetId="210">
        <row r="7">
          <cell r="K7">
            <v>150</v>
          </cell>
        </row>
      </sheetData>
      <sheetData sheetId="211">
        <row r="7">
          <cell r="K7">
            <v>150</v>
          </cell>
        </row>
      </sheetData>
      <sheetData sheetId="212">
        <row r="7">
          <cell r="K7">
            <v>150</v>
          </cell>
        </row>
      </sheetData>
      <sheetData sheetId="213">
        <row r="7">
          <cell r="K7">
            <v>150</v>
          </cell>
        </row>
      </sheetData>
      <sheetData sheetId="214">
        <row r="7">
          <cell r="K7">
            <v>150</v>
          </cell>
        </row>
      </sheetData>
      <sheetData sheetId="215">
        <row r="7">
          <cell r="K7">
            <v>150</v>
          </cell>
        </row>
      </sheetData>
      <sheetData sheetId="216">
        <row r="7">
          <cell r="K7">
            <v>150</v>
          </cell>
        </row>
      </sheetData>
      <sheetData sheetId="217">
        <row r="7">
          <cell r="K7">
            <v>150</v>
          </cell>
        </row>
      </sheetData>
      <sheetData sheetId="218">
        <row r="7">
          <cell r="K7">
            <v>150</v>
          </cell>
        </row>
      </sheetData>
      <sheetData sheetId="219">
        <row r="7">
          <cell r="K7">
            <v>150</v>
          </cell>
        </row>
      </sheetData>
      <sheetData sheetId="220">
        <row r="7">
          <cell r="K7">
            <v>150</v>
          </cell>
        </row>
      </sheetData>
      <sheetData sheetId="221">
        <row r="7">
          <cell r="K7">
            <v>150</v>
          </cell>
        </row>
      </sheetData>
      <sheetData sheetId="222">
        <row r="7">
          <cell r="K7">
            <v>150</v>
          </cell>
        </row>
      </sheetData>
      <sheetData sheetId="223">
        <row r="7">
          <cell r="K7">
            <v>150</v>
          </cell>
        </row>
      </sheetData>
      <sheetData sheetId="224">
        <row r="7">
          <cell r="K7">
            <v>150</v>
          </cell>
        </row>
      </sheetData>
      <sheetData sheetId="225">
        <row r="7">
          <cell r="K7">
            <v>150</v>
          </cell>
        </row>
      </sheetData>
      <sheetData sheetId="226">
        <row r="7">
          <cell r="K7">
            <v>150</v>
          </cell>
        </row>
      </sheetData>
      <sheetData sheetId="227">
        <row r="7">
          <cell r="K7">
            <v>150</v>
          </cell>
        </row>
      </sheetData>
      <sheetData sheetId="228">
        <row r="7">
          <cell r="K7">
            <v>150</v>
          </cell>
        </row>
      </sheetData>
      <sheetData sheetId="229">
        <row r="7">
          <cell r="K7">
            <v>150</v>
          </cell>
        </row>
      </sheetData>
      <sheetData sheetId="230">
        <row r="7">
          <cell r="K7">
            <v>150</v>
          </cell>
        </row>
      </sheetData>
      <sheetData sheetId="231">
        <row r="7">
          <cell r="K7">
            <v>150</v>
          </cell>
        </row>
      </sheetData>
      <sheetData sheetId="232">
        <row r="7">
          <cell r="K7">
            <v>150</v>
          </cell>
        </row>
      </sheetData>
      <sheetData sheetId="233">
        <row r="7">
          <cell r="K7">
            <v>150</v>
          </cell>
        </row>
      </sheetData>
      <sheetData sheetId="234">
        <row r="7">
          <cell r="K7">
            <v>150</v>
          </cell>
        </row>
      </sheetData>
      <sheetData sheetId="235">
        <row r="7">
          <cell r="K7">
            <v>150</v>
          </cell>
        </row>
      </sheetData>
      <sheetData sheetId="236">
        <row r="7">
          <cell r="K7">
            <v>150</v>
          </cell>
        </row>
      </sheetData>
      <sheetData sheetId="237">
        <row r="7">
          <cell r="K7">
            <v>150</v>
          </cell>
        </row>
      </sheetData>
      <sheetData sheetId="238">
        <row r="7">
          <cell r="K7">
            <v>150</v>
          </cell>
        </row>
      </sheetData>
      <sheetData sheetId="239">
        <row r="7">
          <cell r="K7">
            <v>150</v>
          </cell>
        </row>
      </sheetData>
      <sheetData sheetId="240">
        <row r="7">
          <cell r="K7">
            <v>150</v>
          </cell>
        </row>
      </sheetData>
      <sheetData sheetId="241">
        <row r="7">
          <cell r="K7">
            <v>150</v>
          </cell>
        </row>
      </sheetData>
      <sheetData sheetId="242">
        <row r="7">
          <cell r="K7">
            <v>150</v>
          </cell>
        </row>
      </sheetData>
      <sheetData sheetId="243">
        <row r="7">
          <cell r="K7">
            <v>150</v>
          </cell>
        </row>
      </sheetData>
      <sheetData sheetId="244">
        <row r="7">
          <cell r="K7">
            <v>150</v>
          </cell>
        </row>
      </sheetData>
      <sheetData sheetId="245">
        <row r="7">
          <cell r="K7">
            <v>150</v>
          </cell>
        </row>
      </sheetData>
      <sheetData sheetId="246">
        <row r="7">
          <cell r="K7">
            <v>150</v>
          </cell>
        </row>
      </sheetData>
      <sheetData sheetId="247">
        <row r="7">
          <cell r="K7">
            <v>150</v>
          </cell>
        </row>
      </sheetData>
      <sheetData sheetId="248">
        <row r="7">
          <cell r="K7">
            <v>150</v>
          </cell>
        </row>
      </sheetData>
      <sheetData sheetId="249">
        <row r="7">
          <cell r="K7">
            <v>150</v>
          </cell>
        </row>
      </sheetData>
      <sheetData sheetId="250">
        <row r="7">
          <cell r="K7">
            <v>150</v>
          </cell>
        </row>
      </sheetData>
      <sheetData sheetId="251">
        <row r="7">
          <cell r="K7">
            <v>150</v>
          </cell>
        </row>
      </sheetData>
      <sheetData sheetId="252">
        <row r="7">
          <cell r="K7">
            <v>150</v>
          </cell>
        </row>
      </sheetData>
      <sheetData sheetId="253">
        <row r="7">
          <cell r="K7">
            <v>150</v>
          </cell>
        </row>
      </sheetData>
      <sheetData sheetId="254">
        <row r="7">
          <cell r="K7">
            <v>150</v>
          </cell>
        </row>
      </sheetData>
      <sheetData sheetId="255">
        <row r="7">
          <cell r="K7">
            <v>150</v>
          </cell>
        </row>
      </sheetData>
      <sheetData sheetId="256">
        <row r="7">
          <cell r="K7">
            <v>150</v>
          </cell>
        </row>
      </sheetData>
      <sheetData sheetId="257">
        <row r="7">
          <cell r="K7">
            <v>150</v>
          </cell>
        </row>
      </sheetData>
      <sheetData sheetId="258">
        <row r="7">
          <cell r="K7">
            <v>150</v>
          </cell>
        </row>
      </sheetData>
      <sheetData sheetId="259">
        <row r="7">
          <cell r="K7">
            <v>150</v>
          </cell>
        </row>
      </sheetData>
      <sheetData sheetId="260">
        <row r="7">
          <cell r="K7">
            <v>150</v>
          </cell>
        </row>
      </sheetData>
      <sheetData sheetId="261">
        <row r="7">
          <cell r="K7">
            <v>150</v>
          </cell>
        </row>
      </sheetData>
      <sheetData sheetId="262">
        <row r="7">
          <cell r="K7">
            <v>150</v>
          </cell>
        </row>
      </sheetData>
      <sheetData sheetId="263">
        <row r="7">
          <cell r="K7">
            <v>150</v>
          </cell>
        </row>
      </sheetData>
      <sheetData sheetId="264">
        <row r="7">
          <cell r="K7">
            <v>150</v>
          </cell>
        </row>
      </sheetData>
      <sheetData sheetId="265">
        <row r="7">
          <cell r="K7">
            <v>150</v>
          </cell>
        </row>
      </sheetData>
      <sheetData sheetId="266">
        <row r="7">
          <cell r="K7">
            <v>150</v>
          </cell>
        </row>
      </sheetData>
      <sheetData sheetId="267">
        <row r="7">
          <cell r="K7">
            <v>150</v>
          </cell>
        </row>
      </sheetData>
      <sheetData sheetId="268">
        <row r="7">
          <cell r="K7">
            <v>150</v>
          </cell>
        </row>
      </sheetData>
      <sheetData sheetId="269">
        <row r="7">
          <cell r="K7">
            <v>150</v>
          </cell>
        </row>
      </sheetData>
      <sheetData sheetId="270">
        <row r="7">
          <cell r="K7">
            <v>150</v>
          </cell>
        </row>
      </sheetData>
      <sheetData sheetId="271">
        <row r="7">
          <cell r="K7">
            <v>150</v>
          </cell>
        </row>
      </sheetData>
      <sheetData sheetId="272">
        <row r="7">
          <cell r="K7">
            <v>150</v>
          </cell>
        </row>
      </sheetData>
      <sheetData sheetId="273">
        <row r="7">
          <cell r="K7">
            <v>150</v>
          </cell>
        </row>
      </sheetData>
      <sheetData sheetId="274">
        <row r="7">
          <cell r="K7">
            <v>150</v>
          </cell>
        </row>
      </sheetData>
      <sheetData sheetId="275">
        <row r="7">
          <cell r="K7">
            <v>150</v>
          </cell>
        </row>
      </sheetData>
      <sheetData sheetId="276">
        <row r="7">
          <cell r="K7">
            <v>150</v>
          </cell>
        </row>
      </sheetData>
      <sheetData sheetId="277">
        <row r="7">
          <cell r="K7">
            <v>150</v>
          </cell>
        </row>
      </sheetData>
      <sheetData sheetId="278">
        <row r="7">
          <cell r="K7">
            <v>150</v>
          </cell>
        </row>
      </sheetData>
      <sheetData sheetId="279">
        <row r="7">
          <cell r="K7">
            <v>150</v>
          </cell>
        </row>
      </sheetData>
      <sheetData sheetId="280">
        <row r="7">
          <cell r="K7">
            <v>150</v>
          </cell>
        </row>
      </sheetData>
      <sheetData sheetId="281">
        <row r="7">
          <cell r="K7">
            <v>150</v>
          </cell>
        </row>
      </sheetData>
      <sheetData sheetId="282">
        <row r="7">
          <cell r="K7">
            <v>150</v>
          </cell>
        </row>
      </sheetData>
      <sheetData sheetId="283">
        <row r="7">
          <cell r="K7">
            <v>150</v>
          </cell>
        </row>
      </sheetData>
      <sheetData sheetId="284">
        <row r="7">
          <cell r="K7">
            <v>150</v>
          </cell>
        </row>
      </sheetData>
      <sheetData sheetId="285">
        <row r="7">
          <cell r="K7">
            <v>150</v>
          </cell>
        </row>
      </sheetData>
      <sheetData sheetId="286">
        <row r="7">
          <cell r="K7">
            <v>150</v>
          </cell>
        </row>
      </sheetData>
      <sheetData sheetId="287">
        <row r="7">
          <cell r="K7">
            <v>150</v>
          </cell>
        </row>
      </sheetData>
      <sheetData sheetId="288">
        <row r="7">
          <cell r="K7">
            <v>150</v>
          </cell>
        </row>
      </sheetData>
      <sheetData sheetId="289">
        <row r="7">
          <cell r="K7">
            <v>150</v>
          </cell>
        </row>
      </sheetData>
      <sheetData sheetId="290">
        <row r="7">
          <cell r="K7">
            <v>150</v>
          </cell>
        </row>
      </sheetData>
      <sheetData sheetId="291">
        <row r="7">
          <cell r="K7">
            <v>150</v>
          </cell>
        </row>
      </sheetData>
      <sheetData sheetId="292">
        <row r="7">
          <cell r="K7">
            <v>150</v>
          </cell>
        </row>
      </sheetData>
      <sheetData sheetId="293">
        <row r="7">
          <cell r="K7">
            <v>150</v>
          </cell>
        </row>
      </sheetData>
      <sheetData sheetId="294">
        <row r="7">
          <cell r="K7">
            <v>150</v>
          </cell>
        </row>
      </sheetData>
      <sheetData sheetId="295">
        <row r="7">
          <cell r="K7">
            <v>150</v>
          </cell>
        </row>
      </sheetData>
      <sheetData sheetId="296">
        <row r="7">
          <cell r="K7">
            <v>150</v>
          </cell>
        </row>
      </sheetData>
      <sheetData sheetId="297">
        <row r="7">
          <cell r="K7">
            <v>150</v>
          </cell>
        </row>
      </sheetData>
      <sheetData sheetId="298">
        <row r="7">
          <cell r="K7">
            <v>150</v>
          </cell>
        </row>
      </sheetData>
      <sheetData sheetId="299">
        <row r="7">
          <cell r="K7">
            <v>150</v>
          </cell>
        </row>
      </sheetData>
      <sheetData sheetId="300">
        <row r="7">
          <cell r="K7">
            <v>150</v>
          </cell>
        </row>
      </sheetData>
      <sheetData sheetId="301">
        <row r="7">
          <cell r="K7">
            <v>150</v>
          </cell>
        </row>
      </sheetData>
      <sheetData sheetId="302">
        <row r="7">
          <cell r="K7">
            <v>150</v>
          </cell>
        </row>
      </sheetData>
      <sheetData sheetId="303">
        <row r="7">
          <cell r="K7">
            <v>150</v>
          </cell>
        </row>
      </sheetData>
      <sheetData sheetId="304">
        <row r="7">
          <cell r="K7">
            <v>150</v>
          </cell>
        </row>
      </sheetData>
      <sheetData sheetId="305">
        <row r="7">
          <cell r="K7">
            <v>150</v>
          </cell>
        </row>
      </sheetData>
      <sheetData sheetId="306">
        <row r="7">
          <cell r="K7">
            <v>150</v>
          </cell>
        </row>
      </sheetData>
      <sheetData sheetId="307">
        <row r="7">
          <cell r="K7">
            <v>150</v>
          </cell>
        </row>
      </sheetData>
      <sheetData sheetId="308">
        <row r="7">
          <cell r="K7">
            <v>150</v>
          </cell>
        </row>
      </sheetData>
      <sheetData sheetId="309">
        <row r="7">
          <cell r="K7">
            <v>150</v>
          </cell>
        </row>
      </sheetData>
      <sheetData sheetId="310">
        <row r="7">
          <cell r="K7">
            <v>150</v>
          </cell>
        </row>
      </sheetData>
      <sheetData sheetId="311">
        <row r="7">
          <cell r="K7">
            <v>150</v>
          </cell>
        </row>
      </sheetData>
      <sheetData sheetId="312">
        <row r="7">
          <cell r="K7">
            <v>150</v>
          </cell>
        </row>
      </sheetData>
      <sheetData sheetId="313">
        <row r="7">
          <cell r="K7">
            <v>150</v>
          </cell>
        </row>
      </sheetData>
      <sheetData sheetId="314">
        <row r="7">
          <cell r="K7">
            <v>150</v>
          </cell>
        </row>
      </sheetData>
      <sheetData sheetId="315">
        <row r="7">
          <cell r="K7">
            <v>150</v>
          </cell>
        </row>
      </sheetData>
      <sheetData sheetId="316">
        <row r="7">
          <cell r="K7">
            <v>150</v>
          </cell>
        </row>
      </sheetData>
      <sheetData sheetId="317">
        <row r="7">
          <cell r="K7">
            <v>150</v>
          </cell>
        </row>
      </sheetData>
      <sheetData sheetId="318">
        <row r="7">
          <cell r="K7">
            <v>150</v>
          </cell>
        </row>
      </sheetData>
      <sheetData sheetId="319">
        <row r="7">
          <cell r="K7">
            <v>150</v>
          </cell>
        </row>
      </sheetData>
      <sheetData sheetId="320">
        <row r="7">
          <cell r="K7">
            <v>150</v>
          </cell>
        </row>
      </sheetData>
      <sheetData sheetId="321">
        <row r="7">
          <cell r="K7">
            <v>150</v>
          </cell>
        </row>
      </sheetData>
      <sheetData sheetId="322">
        <row r="7">
          <cell r="K7">
            <v>150</v>
          </cell>
        </row>
      </sheetData>
      <sheetData sheetId="323">
        <row r="7">
          <cell r="K7">
            <v>150</v>
          </cell>
        </row>
      </sheetData>
      <sheetData sheetId="324">
        <row r="7">
          <cell r="K7">
            <v>150</v>
          </cell>
        </row>
      </sheetData>
      <sheetData sheetId="325">
        <row r="7">
          <cell r="K7">
            <v>150</v>
          </cell>
        </row>
      </sheetData>
      <sheetData sheetId="326">
        <row r="7">
          <cell r="K7">
            <v>150</v>
          </cell>
        </row>
      </sheetData>
      <sheetData sheetId="327">
        <row r="7">
          <cell r="K7">
            <v>150</v>
          </cell>
        </row>
      </sheetData>
      <sheetData sheetId="328">
        <row r="7">
          <cell r="K7">
            <v>150</v>
          </cell>
        </row>
      </sheetData>
      <sheetData sheetId="329">
        <row r="7">
          <cell r="K7">
            <v>150</v>
          </cell>
        </row>
      </sheetData>
      <sheetData sheetId="330">
        <row r="7">
          <cell r="K7">
            <v>150</v>
          </cell>
        </row>
      </sheetData>
      <sheetData sheetId="331">
        <row r="7">
          <cell r="K7">
            <v>150</v>
          </cell>
        </row>
      </sheetData>
      <sheetData sheetId="332">
        <row r="7">
          <cell r="K7">
            <v>150</v>
          </cell>
        </row>
      </sheetData>
      <sheetData sheetId="333">
        <row r="7">
          <cell r="K7">
            <v>150</v>
          </cell>
        </row>
      </sheetData>
      <sheetData sheetId="334">
        <row r="7">
          <cell r="K7">
            <v>150</v>
          </cell>
        </row>
      </sheetData>
      <sheetData sheetId="335">
        <row r="7">
          <cell r="K7">
            <v>150</v>
          </cell>
        </row>
      </sheetData>
      <sheetData sheetId="336">
        <row r="7">
          <cell r="K7">
            <v>150</v>
          </cell>
        </row>
      </sheetData>
      <sheetData sheetId="337">
        <row r="7">
          <cell r="K7">
            <v>150</v>
          </cell>
        </row>
      </sheetData>
      <sheetData sheetId="338">
        <row r="7">
          <cell r="K7">
            <v>150</v>
          </cell>
        </row>
      </sheetData>
      <sheetData sheetId="339">
        <row r="7">
          <cell r="K7">
            <v>150</v>
          </cell>
        </row>
      </sheetData>
      <sheetData sheetId="340">
        <row r="7">
          <cell r="K7">
            <v>150</v>
          </cell>
        </row>
      </sheetData>
      <sheetData sheetId="341">
        <row r="7">
          <cell r="K7">
            <v>150</v>
          </cell>
        </row>
      </sheetData>
      <sheetData sheetId="342">
        <row r="7">
          <cell r="K7">
            <v>150</v>
          </cell>
        </row>
      </sheetData>
      <sheetData sheetId="343">
        <row r="7">
          <cell r="K7">
            <v>150</v>
          </cell>
        </row>
      </sheetData>
      <sheetData sheetId="344">
        <row r="7">
          <cell r="K7">
            <v>150</v>
          </cell>
        </row>
      </sheetData>
      <sheetData sheetId="345">
        <row r="7">
          <cell r="K7">
            <v>150</v>
          </cell>
        </row>
      </sheetData>
      <sheetData sheetId="346">
        <row r="7">
          <cell r="K7">
            <v>150</v>
          </cell>
        </row>
      </sheetData>
      <sheetData sheetId="347">
        <row r="7">
          <cell r="K7">
            <v>150</v>
          </cell>
        </row>
      </sheetData>
      <sheetData sheetId="348">
        <row r="7">
          <cell r="K7">
            <v>150</v>
          </cell>
        </row>
      </sheetData>
      <sheetData sheetId="349">
        <row r="7">
          <cell r="K7">
            <v>150</v>
          </cell>
        </row>
      </sheetData>
      <sheetData sheetId="350">
        <row r="7">
          <cell r="K7">
            <v>150</v>
          </cell>
        </row>
      </sheetData>
      <sheetData sheetId="351">
        <row r="7">
          <cell r="K7">
            <v>150</v>
          </cell>
        </row>
      </sheetData>
      <sheetData sheetId="352">
        <row r="7">
          <cell r="K7">
            <v>150</v>
          </cell>
        </row>
      </sheetData>
      <sheetData sheetId="353">
        <row r="7">
          <cell r="K7">
            <v>150</v>
          </cell>
        </row>
      </sheetData>
      <sheetData sheetId="354">
        <row r="7">
          <cell r="K7">
            <v>150</v>
          </cell>
        </row>
      </sheetData>
      <sheetData sheetId="355">
        <row r="7">
          <cell r="K7">
            <v>150</v>
          </cell>
        </row>
      </sheetData>
      <sheetData sheetId="356">
        <row r="7">
          <cell r="K7">
            <v>150</v>
          </cell>
        </row>
      </sheetData>
      <sheetData sheetId="357">
        <row r="7">
          <cell r="K7">
            <v>150</v>
          </cell>
        </row>
      </sheetData>
      <sheetData sheetId="358">
        <row r="7">
          <cell r="K7">
            <v>150</v>
          </cell>
        </row>
      </sheetData>
      <sheetData sheetId="359">
        <row r="7">
          <cell r="K7">
            <v>150</v>
          </cell>
        </row>
      </sheetData>
      <sheetData sheetId="360">
        <row r="7">
          <cell r="K7">
            <v>150</v>
          </cell>
        </row>
      </sheetData>
      <sheetData sheetId="361">
        <row r="7">
          <cell r="K7">
            <v>150</v>
          </cell>
        </row>
      </sheetData>
      <sheetData sheetId="362">
        <row r="7">
          <cell r="K7">
            <v>150</v>
          </cell>
        </row>
      </sheetData>
      <sheetData sheetId="363">
        <row r="7">
          <cell r="K7">
            <v>150</v>
          </cell>
        </row>
      </sheetData>
      <sheetData sheetId="364">
        <row r="7">
          <cell r="K7">
            <v>150</v>
          </cell>
        </row>
      </sheetData>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7">
          <cell r="K7">
            <v>150</v>
          </cell>
        </row>
      </sheetData>
      <sheetData sheetId="395">
        <row r="7">
          <cell r="K7">
            <v>150</v>
          </cell>
        </row>
      </sheetData>
      <sheetData sheetId="396">
        <row r="7">
          <cell r="K7">
            <v>150</v>
          </cell>
        </row>
      </sheetData>
      <sheetData sheetId="397">
        <row r="7">
          <cell r="K7">
            <v>150</v>
          </cell>
        </row>
      </sheetData>
      <sheetData sheetId="398">
        <row r="7">
          <cell r="K7">
            <v>150</v>
          </cell>
        </row>
      </sheetData>
      <sheetData sheetId="399">
        <row r="7">
          <cell r="K7">
            <v>150</v>
          </cell>
        </row>
      </sheetData>
      <sheetData sheetId="400">
        <row r="7">
          <cell r="K7">
            <v>150</v>
          </cell>
        </row>
      </sheetData>
      <sheetData sheetId="401">
        <row r="7">
          <cell r="K7">
            <v>150</v>
          </cell>
        </row>
      </sheetData>
      <sheetData sheetId="402">
        <row r="7">
          <cell r="K7">
            <v>150</v>
          </cell>
        </row>
      </sheetData>
      <sheetData sheetId="403">
        <row r="7">
          <cell r="K7">
            <v>150</v>
          </cell>
        </row>
      </sheetData>
      <sheetData sheetId="404">
        <row r="7">
          <cell r="K7">
            <v>150</v>
          </cell>
        </row>
      </sheetData>
      <sheetData sheetId="405">
        <row r="7">
          <cell r="K7">
            <v>150</v>
          </cell>
        </row>
      </sheetData>
      <sheetData sheetId="406">
        <row r="7">
          <cell r="K7">
            <v>150</v>
          </cell>
        </row>
      </sheetData>
      <sheetData sheetId="407">
        <row r="7">
          <cell r="K7">
            <v>150</v>
          </cell>
        </row>
      </sheetData>
      <sheetData sheetId="408">
        <row r="7">
          <cell r="K7">
            <v>150</v>
          </cell>
        </row>
      </sheetData>
      <sheetData sheetId="409">
        <row r="7">
          <cell r="K7">
            <v>150</v>
          </cell>
        </row>
      </sheetData>
      <sheetData sheetId="410">
        <row r="7">
          <cell r="K7">
            <v>150</v>
          </cell>
        </row>
      </sheetData>
      <sheetData sheetId="411">
        <row r="7">
          <cell r="K7">
            <v>150</v>
          </cell>
        </row>
      </sheetData>
      <sheetData sheetId="412">
        <row r="7">
          <cell r="K7">
            <v>150</v>
          </cell>
        </row>
      </sheetData>
      <sheetData sheetId="413">
        <row r="7">
          <cell r="K7">
            <v>150</v>
          </cell>
        </row>
      </sheetData>
      <sheetData sheetId="414">
        <row r="7">
          <cell r="K7">
            <v>150</v>
          </cell>
        </row>
      </sheetData>
      <sheetData sheetId="415">
        <row r="7">
          <cell r="K7">
            <v>150</v>
          </cell>
        </row>
      </sheetData>
      <sheetData sheetId="416">
        <row r="7">
          <cell r="K7">
            <v>150</v>
          </cell>
        </row>
      </sheetData>
      <sheetData sheetId="417">
        <row r="7">
          <cell r="K7">
            <v>150</v>
          </cell>
        </row>
      </sheetData>
      <sheetData sheetId="418">
        <row r="7">
          <cell r="K7">
            <v>150</v>
          </cell>
        </row>
      </sheetData>
      <sheetData sheetId="419">
        <row r="7">
          <cell r="K7">
            <v>150</v>
          </cell>
        </row>
      </sheetData>
      <sheetData sheetId="420">
        <row r="7">
          <cell r="K7">
            <v>150</v>
          </cell>
        </row>
      </sheetData>
      <sheetData sheetId="421">
        <row r="7">
          <cell r="K7">
            <v>150</v>
          </cell>
        </row>
      </sheetData>
      <sheetData sheetId="422">
        <row r="7">
          <cell r="K7">
            <v>150</v>
          </cell>
        </row>
      </sheetData>
      <sheetData sheetId="423">
        <row r="7">
          <cell r="K7">
            <v>150</v>
          </cell>
        </row>
      </sheetData>
      <sheetData sheetId="424">
        <row r="7">
          <cell r="K7">
            <v>150</v>
          </cell>
        </row>
      </sheetData>
      <sheetData sheetId="425">
        <row r="7">
          <cell r="K7">
            <v>150</v>
          </cell>
        </row>
      </sheetData>
      <sheetData sheetId="426">
        <row r="7">
          <cell r="K7">
            <v>150</v>
          </cell>
        </row>
      </sheetData>
      <sheetData sheetId="427">
        <row r="7">
          <cell r="K7">
            <v>150</v>
          </cell>
        </row>
      </sheetData>
      <sheetData sheetId="428">
        <row r="7">
          <cell r="K7">
            <v>150</v>
          </cell>
        </row>
      </sheetData>
      <sheetData sheetId="429">
        <row r="7">
          <cell r="K7">
            <v>150</v>
          </cell>
        </row>
      </sheetData>
      <sheetData sheetId="430">
        <row r="7">
          <cell r="K7">
            <v>150</v>
          </cell>
        </row>
      </sheetData>
      <sheetData sheetId="431">
        <row r="7">
          <cell r="K7">
            <v>150</v>
          </cell>
        </row>
      </sheetData>
      <sheetData sheetId="432">
        <row r="7">
          <cell r="K7">
            <v>150</v>
          </cell>
        </row>
      </sheetData>
      <sheetData sheetId="433">
        <row r="7">
          <cell r="K7">
            <v>150</v>
          </cell>
        </row>
      </sheetData>
      <sheetData sheetId="434">
        <row r="7">
          <cell r="K7">
            <v>150</v>
          </cell>
        </row>
      </sheetData>
      <sheetData sheetId="435">
        <row r="7">
          <cell r="K7">
            <v>150</v>
          </cell>
        </row>
      </sheetData>
      <sheetData sheetId="436">
        <row r="7">
          <cell r="K7">
            <v>150</v>
          </cell>
        </row>
      </sheetData>
      <sheetData sheetId="437">
        <row r="7">
          <cell r="K7">
            <v>150</v>
          </cell>
        </row>
      </sheetData>
      <sheetData sheetId="438">
        <row r="7">
          <cell r="K7">
            <v>150</v>
          </cell>
        </row>
      </sheetData>
      <sheetData sheetId="439">
        <row r="7">
          <cell r="K7">
            <v>150</v>
          </cell>
        </row>
      </sheetData>
      <sheetData sheetId="440">
        <row r="7">
          <cell r="K7">
            <v>150</v>
          </cell>
        </row>
      </sheetData>
      <sheetData sheetId="441">
        <row r="7">
          <cell r="K7">
            <v>150</v>
          </cell>
        </row>
      </sheetData>
      <sheetData sheetId="442">
        <row r="7">
          <cell r="K7">
            <v>150</v>
          </cell>
        </row>
      </sheetData>
      <sheetData sheetId="443">
        <row r="7">
          <cell r="K7">
            <v>150</v>
          </cell>
        </row>
      </sheetData>
      <sheetData sheetId="444">
        <row r="7">
          <cell r="K7">
            <v>150</v>
          </cell>
        </row>
      </sheetData>
      <sheetData sheetId="445">
        <row r="7">
          <cell r="K7">
            <v>150</v>
          </cell>
        </row>
      </sheetData>
      <sheetData sheetId="446">
        <row r="7">
          <cell r="K7">
            <v>150</v>
          </cell>
        </row>
      </sheetData>
      <sheetData sheetId="447">
        <row r="7">
          <cell r="K7">
            <v>150</v>
          </cell>
        </row>
      </sheetData>
      <sheetData sheetId="448">
        <row r="7">
          <cell r="K7">
            <v>150</v>
          </cell>
        </row>
      </sheetData>
      <sheetData sheetId="449">
        <row r="7">
          <cell r="K7">
            <v>150</v>
          </cell>
        </row>
      </sheetData>
      <sheetData sheetId="450">
        <row r="7">
          <cell r="K7">
            <v>150</v>
          </cell>
        </row>
      </sheetData>
      <sheetData sheetId="451">
        <row r="7">
          <cell r="K7">
            <v>150</v>
          </cell>
        </row>
      </sheetData>
      <sheetData sheetId="452">
        <row r="7">
          <cell r="K7">
            <v>150</v>
          </cell>
        </row>
      </sheetData>
      <sheetData sheetId="453">
        <row r="7">
          <cell r="K7">
            <v>150</v>
          </cell>
        </row>
      </sheetData>
      <sheetData sheetId="454">
        <row r="7">
          <cell r="K7">
            <v>150</v>
          </cell>
        </row>
      </sheetData>
      <sheetData sheetId="455">
        <row r="7">
          <cell r="K7">
            <v>150</v>
          </cell>
        </row>
      </sheetData>
      <sheetData sheetId="456">
        <row r="7">
          <cell r="K7">
            <v>150</v>
          </cell>
        </row>
      </sheetData>
      <sheetData sheetId="457">
        <row r="7">
          <cell r="K7">
            <v>150</v>
          </cell>
        </row>
      </sheetData>
      <sheetData sheetId="458">
        <row r="7">
          <cell r="K7">
            <v>150</v>
          </cell>
        </row>
      </sheetData>
      <sheetData sheetId="459">
        <row r="7">
          <cell r="K7">
            <v>150</v>
          </cell>
        </row>
      </sheetData>
      <sheetData sheetId="460">
        <row r="7">
          <cell r="K7">
            <v>150</v>
          </cell>
        </row>
      </sheetData>
      <sheetData sheetId="461">
        <row r="7">
          <cell r="K7">
            <v>150</v>
          </cell>
        </row>
      </sheetData>
      <sheetData sheetId="462">
        <row r="7">
          <cell r="K7">
            <v>150</v>
          </cell>
        </row>
      </sheetData>
      <sheetData sheetId="463">
        <row r="7">
          <cell r="K7">
            <v>150</v>
          </cell>
        </row>
      </sheetData>
      <sheetData sheetId="464">
        <row r="7">
          <cell r="K7">
            <v>150</v>
          </cell>
        </row>
      </sheetData>
      <sheetData sheetId="465">
        <row r="7">
          <cell r="K7">
            <v>150</v>
          </cell>
        </row>
      </sheetData>
      <sheetData sheetId="466">
        <row r="7">
          <cell r="K7">
            <v>150</v>
          </cell>
        </row>
      </sheetData>
      <sheetData sheetId="467">
        <row r="7">
          <cell r="K7">
            <v>150</v>
          </cell>
        </row>
      </sheetData>
      <sheetData sheetId="468">
        <row r="7">
          <cell r="K7">
            <v>150</v>
          </cell>
        </row>
      </sheetData>
      <sheetData sheetId="469">
        <row r="7">
          <cell r="K7">
            <v>150</v>
          </cell>
        </row>
      </sheetData>
      <sheetData sheetId="470">
        <row r="7">
          <cell r="K7">
            <v>150</v>
          </cell>
        </row>
      </sheetData>
      <sheetData sheetId="471">
        <row r="7">
          <cell r="K7">
            <v>150</v>
          </cell>
        </row>
      </sheetData>
      <sheetData sheetId="472">
        <row r="7">
          <cell r="K7">
            <v>150</v>
          </cell>
        </row>
      </sheetData>
      <sheetData sheetId="473">
        <row r="7">
          <cell r="K7">
            <v>150</v>
          </cell>
        </row>
      </sheetData>
      <sheetData sheetId="474">
        <row r="7">
          <cell r="K7">
            <v>150</v>
          </cell>
        </row>
      </sheetData>
      <sheetData sheetId="475">
        <row r="7">
          <cell r="K7">
            <v>150</v>
          </cell>
        </row>
      </sheetData>
      <sheetData sheetId="476">
        <row r="7">
          <cell r="K7">
            <v>150</v>
          </cell>
        </row>
      </sheetData>
      <sheetData sheetId="477">
        <row r="7">
          <cell r="K7">
            <v>150</v>
          </cell>
        </row>
      </sheetData>
      <sheetData sheetId="478">
        <row r="7">
          <cell r="K7">
            <v>150</v>
          </cell>
        </row>
      </sheetData>
      <sheetData sheetId="479">
        <row r="7">
          <cell r="K7">
            <v>150</v>
          </cell>
        </row>
      </sheetData>
      <sheetData sheetId="480">
        <row r="7">
          <cell r="K7">
            <v>150</v>
          </cell>
        </row>
      </sheetData>
      <sheetData sheetId="481">
        <row r="7">
          <cell r="K7">
            <v>150</v>
          </cell>
        </row>
      </sheetData>
      <sheetData sheetId="482">
        <row r="7">
          <cell r="K7">
            <v>150</v>
          </cell>
        </row>
      </sheetData>
      <sheetData sheetId="483">
        <row r="7">
          <cell r="K7">
            <v>150</v>
          </cell>
        </row>
      </sheetData>
      <sheetData sheetId="484">
        <row r="7">
          <cell r="K7">
            <v>150</v>
          </cell>
        </row>
      </sheetData>
      <sheetData sheetId="485">
        <row r="7">
          <cell r="K7">
            <v>150</v>
          </cell>
        </row>
      </sheetData>
      <sheetData sheetId="486">
        <row r="7">
          <cell r="K7">
            <v>150</v>
          </cell>
        </row>
      </sheetData>
      <sheetData sheetId="487">
        <row r="7">
          <cell r="K7">
            <v>150</v>
          </cell>
        </row>
      </sheetData>
      <sheetData sheetId="488">
        <row r="7">
          <cell r="K7">
            <v>150</v>
          </cell>
        </row>
      </sheetData>
      <sheetData sheetId="489">
        <row r="7">
          <cell r="K7">
            <v>150</v>
          </cell>
        </row>
      </sheetData>
      <sheetData sheetId="490">
        <row r="7">
          <cell r="K7">
            <v>150</v>
          </cell>
        </row>
      </sheetData>
      <sheetData sheetId="491">
        <row r="7">
          <cell r="K7">
            <v>150</v>
          </cell>
        </row>
      </sheetData>
      <sheetData sheetId="492">
        <row r="7">
          <cell r="K7">
            <v>150</v>
          </cell>
        </row>
      </sheetData>
      <sheetData sheetId="493" refreshError="1"/>
      <sheetData sheetId="494">
        <row r="7">
          <cell r="K7">
            <v>150</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ow r="7">
          <cell r="K7">
            <v>150</v>
          </cell>
        </row>
      </sheetData>
      <sheetData sheetId="509">
        <row r="7">
          <cell r="K7">
            <v>150</v>
          </cell>
        </row>
      </sheetData>
      <sheetData sheetId="510"/>
      <sheetData sheetId="511" refreshError="1"/>
      <sheetData sheetId="512" refreshError="1"/>
      <sheetData sheetId="513">
        <row r="7">
          <cell r="K7">
            <v>150</v>
          </cell>
        </row>
      </sheetData>
      <sheetData sheetId="514"/>
      <sheetData sheetId="515"/>
      <sheetData sheetId="516">
        <row r="7">
          <cell r="K7">
            <v>150</v>
          </cell>
        </row>
      </sheetData>
      <sheetData sheetId="517" refreshError="1"/>
      <sheetData sheetId="518" refreshError="1"/>
      <sheetData sheetId="519" refreshError="1"/>
      <sheetData sheetId="520" refreshError="1"/>
      <sheetData sheetId="521" refreshError="1"/>
      <sheetData sheetId="522">
        <row r="7">
          <cell r="K7">
            <v>150</v>
          </cell>
        </row>
      </sheetData>
      <sheetData sheetId="523">
        <row r="7">
          <cell r="K7">
            <v>150</v>
          </cell>
        </row>
      </sheetData>
      <sheetData sheetId="524">
        <row r="7">
          <cell r="K7">
            <v>150</v>
          </cell>
        </row>
      </sheetData>
      <sheetData sheetId="525">
        <row r="7">
          <cell r="K7">
            <v>150</v>
          </cell>
        </row>
      </sheetData>
      <sheetData sheetId="526">
        <row r="7">
          <cell r="K7">
            <v>150</v>
          </cell>
        </row>
      </sheetData>
      <sheetData sheetId="527">
        <row r="7">
          <cell r="K7">
            <v>150</v>
          </cell>
        </row>
      </sheetData>
      <sheetData sheetId="528">
        <row r="7">
          <cell r="K7">
            <v>150</v>
          </cell>
        </row>
      </sheetData>
      <sheetData sheetId="529">
        <row r="7">
          <cell r="K7">
            <v>150</v>
          </cell>
        </row>
      </sheetData>
      <sheetData sheetId="530">
        <row r="7">
          <cell r="K7">
            <v>150</v>
          </cell>
        </row>
      </sheetData>
      <sheetData sheetId="531">
        <row r="7">
          <cell r="K7">
            <v>150</v>
          </cell>
        </row>
      </sheetData>
      <sheetData sheetId="532">
        <row r="7">
          <cell r="K7">
            <v>150</v>
          </cell>
        </row>
      </sheetData>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7">
          <cell r="K7">
            <v>150</v>
          </cell>
        </row>
      </sheetData>
      <sheetData sheetId="563">
        <row r="7">
          <cell r="K7">
            <v>150</v>
          </cell>
        </row>
      </sheetData>
      <sheetData sheetId="564">
        <row r="7">
          <cell r="K7">
            <v>150</v>
          </cell>
        </row>
      </sheetData>
      <sheetData sheetId="565">
        <row r="7">
          <cell r="K7">
            <v>150</v>
          </cell>
        </row>
      </sheetData>
      <sheetData sheetId="566">
        <row r="7">
          <cell r="K7">
            <v>150</v>
          </cell>
        </row>
      </sheetData>
      <sheetData sheetId="567">
        <row r="7">
          <cell r="K7">
            <v>150</v>
          </cell>
        </row>
      </sheetData>
      <sheetData sheetId="568">
        <row r="7">
          <cell r="K7">
            <v>150</v>
          </cell>
        </row>
      </sheetData>
      <sheetData sheetId="569">
        <row r="7">
          <cell r="K7">
            <v>150</v>
          </cell>
        </row>
      </sheetData>
      <sheetData sheetId="570">
        <row r="7">
          <cell r="K7">
            <v>150</v>
          </cell>
        </row>
      </sheetData>
      <sheetData sheetId="571">
        <row r="7">
          <cell r="K7">
            <v>150</v>
          </cell>
        </row>
      </sheetData>
      <sheetData sheetId="572">
        <row r="7">
          <cell r="K7">
            <v>150</v>
          </cell>
        </row>
      </sheetData>
      <sheetData sheetId="573">
        <row r="7">
          <cell r="K7">
            <v>150</v>
          </cell>
        </row>
      </sheetData>
      <sheetData sheetId="574">
        <row r="7">
          <cell r="K7">
            <v>150</v>
          </cell>
        </row>
      </sheetData>
      <sheetData sheetId="575">
        <row r="7">
          <cell r="K7">
            <v>150</v>
          </cell>
        </row>
      </sheetData>
      <sheetData sheetId="576">
        <row r="7">
          <cell r="K7">
            <v>150</v>
          </cell>
        </row>
      </sheetData>
      <sheetData sheetId="577">
        <row r="7">
          <cell r="K7">
            <v>150</v>
          </cell>
        </row>
      </sheetData>
      <sheetData sheetId="578">
        <row r="7">
          <cell r="K7">
            <v>150</v>
          </cell>
        </row>
      </sheetData>
      <sheetData sheetId="579">
        <row r="7">
          <cell r="K7">
            <v>150</v>
          </cell>
        </row>
      </sheetData>
      <sheetData sheetId="580">
        <row r="7">
          <cell r="K7">
            <v>150</v>
          </cell>
        </row>
      </sheetData>
      <sheetData sheetId="581">
        <row r="7">
          <cell r="K7">
            <v>150</v>
          </cell>
        </row>
      </sheetData>
      <sheetData sheetId="582">
        <row r="7">
          <cell r="K7">
            <v>150</v>
          </cell>
        </row>
      </sheetData>
      <sheetData sheetId="583">
        <row r="7">
          <cell r="K7">
            <v>150</v>
          </cell>
        </row>
      </sheetData>
      <sheetData sheetId="584">
        <row r="7">
          <cell r="K7">
            <v>150</v>
          </cell>
        </row>
      </sheetData>
      <sheetData sheetId="585">
        <row r="7">
          <cell r="K7">
            <v>150</v>
          </cell>
        </row>
      </sheetData>
      <sheetData sheetId="586">
        <row r="7">
          <cell r="K7">
            <v>150</v>
          </cell>
        </row>
      </sheetData>
      <sheetData sheetId="587">
        <row r="7">
          <cell r="K7">
            <v>150</v>
          </cell>
        </row>
      </sheetData>
      <sheetData sheetId="588">
        <row r="7">
          <cell r="K7">
            <v>150</v>
          </cell>
        </row>
      </sheetData>
      <sheetData sheetId="589">
        <row r="7">
          <cell r="K7">
            <v>150</v>
          </cell>
        </row>
      </sheetData>
      <sheetData sheetId="590">
        <row r="7">
          <cell r="K7">
            <v>150</v>
          </cell>
        </row>
      </sheetData>
      <sheetData sheetId="591">
        <row r="7">
          <cell r="K7">
            <v>150</v>
          </cell>
        </row>
      </sheetData>
      <sheetData sheetId="592">
        <row r="7">
          <cell r="K7">
            <v>150</v>
          </cell>
        </row>
      </sheetData>
      <sheetData sheetId="593">
        <row r="7">
          <cell r="K7">
            <v>150</v>
          </cell>
        </row>
      </sheetData>
      <sheetData sheetId="594">
        <row r="7">
          <cell r="K7">
            <v>150</v>
          </cell>
        </row>
      </sheetData>
      <sheetData sheetId="595">
        <row r="7">
          <cell r="K7">
            <v>150</v>
          </cell>
        </row>
      </sheetData>
      <sheetData sheetId="596">
        <row r="7">
          <cell r="K7">
            <v>150</v>
          </cell>
        </row>
      </sheetData>
      <sheetData sheetId="597">
        <row r="7">
          <cell r="K7">
            <v>150</v>
          </cell>
        </row>
      </sheetData>
      <sheetData sheetId="598">
        <row r="7">
          <cell r="K7">
            <v>150</v>
          </cell>
        </row>
      </sheetData>
      <sheetData sheetId="599">
        <row r="7">
          <cell r="K7">
            <v>150</v>
          </cell>
        </row>
      </sheetData>
      <sheetData sheetId="600">
        <row r="7">
          <cell r="K7">
            <v>150</v>
          </cell>
        </row>
      </sheetData>
      <sheetData sheetId="601">
        <row r="7">
          <cell r="K7">
            <v>150</v>
          </cell>
        </row>
      </sheetData>
      <sheetData sheetId="602">
        <row r="7">
          <cell r="K7">
            <v>150</v>
          </cell>
        </row>
      </sheetData>
      <sheetData sheetId="603">
        <row r="7">
          <cell r="K7">
            <v>150</v>
          </cell>
        </row>
      </sheetData>
      <sheetData sheetId="604">
        <row r="7">
          <cell r="K7">
            <v>150</v>
          </cell>
        </row>
      </sheetData>
      <sheetData sheetId="605">
        <row r="7">
          <cell r="K7">
            <v>150</v>
          </cell>
        </row>
      </sheetData>
      <sheetData sheetId="606">
        <row r="7">
          <cell r="K7">
            <v>150</v>
          </cell>
        </row>
      </sheetData>
      <sheetData sheetId="607">
        <row r="7">
          <cell r="K7">
            <v>150</v>
          </cell>
        </row>
      </sheetData>
      <sheetData sheetId="608">
        <row r="7">
          <cell r="K7">
            <v>150</v>
          </cell>
        </row>
      </sheetData>
      <sheetData sheetId="609">
        <row r="7">
          <cell r="K7">
            <v>150</v>
          </cell>
        </row>
      </sheetData>
      <sheetData sheetId="610">
        <row r="7">
          <cell r="K7">
            <v>150</v>
          </cell>
        </row>
      </sheetData>
      <sheetData sheetId="611">
        <row r="7">
          <cell r="K7">
            <v>150</v>
          </cell>
        </row>
      </sheetData>
      <sheetData sheetId="612">
        <row r="7">
          <cell r="K7">
            <v>150</v>
          </cell>
        </row>
      </sheetData>
      <sheetData sheetId="613">
        <row r="7">
          <cell r="K7">
            <v>150</v>
          </cell>
        </row>
      </sheetData>
      <sheetData sheetId="614">
        <row r="7">
          <cell r="K7">
            <v>150</v>
          </cell>
        </row>
      </sheetData>
      <sheetData sheetId="615">
        <row r="7">
          <cell r="K7">
            <v>150</v>
          </cell>
        </row>
      </sheetData>
      <sheetData sheetId="616">
        <row r="7">
          <cell r="K7">
            <v>150</v>
          </cell>
        </row>
      </sheetData>
      <sheetData sheetId="617">
        <row r="7">
          <cell r="K7">
            <v>150</v>
          </cell>
        </row>
      </sheetData>
      <sheetData sheetId="618">
        <row r="7">
          <cell r="K7">
            <v>150</v>
          </cell>
        </row>
      </sheetData>
      <sheetData sheetId="619">
        <row r="7">
          <cell r="K7">
            <v>150</v>
          </cell>
        </row>
      </sheetData>
      <sheetData sheetId="620" refreshError="1"/>
      <sheetData sheetId="621" refreshError="1"/>
      <sheetData sheetId="622" refreshError="1"/>
      <sheetData sheetId="623">
        <row r="7">
          <cell r="K7">
            <v>150</v>
          </cell>
        </row>
      </sheetData>
      <sheetData sheetId="624">
        <row r="7">
          <cell r="K7">
            <v>150</v>
          </cell>
        </row>
      </sheetData>
      <sheetData sheetId="625">
        <row r="7">
          <cell r="K7">
            <v>150</v>
          </cell>
        </row>
      </sheetData>
      <sheetData sheetId="626">
        <row r="7">
          <cell r="K7">
            <v>150</v>
          </cell>
        </row>
      </sheetData>
      <sheetData sheetId="627">
        <row r="7">
          <cell r="K7">
            <v>150</v>
          </cell>
        </row>
      </sheetData>
      <sheetData sheetId="628">
        <row r="7">
          <cell r="K7">
            <v>150</v>
          </cell>
        </row>
      </sheetData>
      <sheetData sheetId="629">
        <row r="7">
          <cell r="K7">
            <v>150</v>
          </cell>
        </row>
      </sheetData>
      <sheetData sheetId="630">
        <row r="7">
          <cell r="K7">
            <v>150</v>
          </cell>
        </row>
      </sheetData>
      <sheetData sheetId="631">
        <row r="7">
          <cell r="K7">
            <v>150</v>
          </cell>
        </row>
      </sheetData>
      <sheetData sheetId="632">
        <row r="7">
          <cell r="K7">
            <v>150</v>
          </cell>
        </row>
      </sheetData>
      <sheetData sheetId="633">
        <row r="7">
          <cell r="K7">
            <v>150</v>
          </cell>
        </row>
      </sheetData>
      <sheetData sheetId="634">
        <row r="7">
          <cell r="K7">
            <v>150</v>
          </cell>
        </row>
      </sheetData>
      <sheetData sheetId="635">
        <row r="7">
          <cell r="K7">
            <v>150</v>
          </cell>
        </row>
      </sheetData>
      <sheetData sheetId="636">
        <row r="7">
          <cell r="K7">
            <v>150</v>
          </cell>
        </row>
      </sheetData>
      <sheetData sheetId="637">
        <row r="7">
          <cell r="K7">
            <v>150</v>
          </cell>
        </row>
      </sheetData>
      <sheetData sheetId="638">
        <row r="7">
          <cell r="K7">
            <v>150</v>
          </cell>
        </row>
      </sheetData>
      <sheetData sheetId="639">
        <row r="7">
          <cell r="K7">
            <v>150</v>
          </cell>
        </row>
      </sheetData>
      <sheetData sheetId="640">
        <row r="7">
          <cell r="K7">
            <v>150</v>
          </cell>
        </row>
      </sheetData>
      <sheetData sheetId="641">
        <row r="7">
          <cell r="K7">
            <v>150</v>
          </cell>
        </row>
      </sheetData>
      <sheetData sheetId="642">
        <row r="7">
          <cell r="K7">
            <v>150</v>
          </cell>
        </row>
      </sheetData>
      <sheetData sheetId="643">
        <row r="7">
          <cell r="K7">
            <v>150</v>
          </cell>
        </row>
      </sheetData>
      <sheetData sheetId="644">
        <row r="7">
          <cell r="K7">
            <v>150</v>
          </cell>
        </row>
      </sheetData>
      <sheetData sheetId="645">
        <row r="7">
          <cell r="K7">
            <v>150</v>
          </cell>
        </row>
      </sheetData>
      <sheetData sheetId="646">
        <row r="7">
          <cell r="K7">
            <v>150</v>
          </cell>
        </row>
      </sheetData>
      <sheetData sheetId="647">
        <row r="7">
          <cell r="K7">
            <v>150</v>
          </cell>
        </row>
      </sheetData>
      <sheetData sheetId="648">
        <row r="7">
          <cell r="K7">
            <v>150</v>
          </cell>
        </row>
      </sheetData>
      <sheetData sheetId="649">
        <row r="7">
          <cell r="K7">
            <v>150</v>
          </cell>
        </row>
      </sheetData>
      <sheetData sheetId="650">
        <row r="7">
          <cell r="K7">
            <v>150</v>
          </cell>
        </row>
      </sheetData>
      <sheetData sheetId="651">
        <row r="7">
          <cell r="K7">
            <v>150</v>
          </cell>
        </row>
      </sheetData>
      <sheetData sheetId="652">
        <row r="7">
          <cell r="K7">
            <v>150</v>
          </cell>
        </row>
      </sheetData>
      <sheetData sheetId="653">
        <row r="7">
          <cell r="K7">
            <v>150</v>
          </cell>
        </row>
      </sheetData>
      <sheetData sheetId="654">
        <row r="7">
          <cell r="K7">
            <v>150</v>
          </cell>
        </row>
      </sheetData>
      <sheetData sheetId="655">
        <row r="7">
          <cell r="K7">
            <v>150</v>
          </cell>
        </row>
      </sheetData>
      <sheetData sheetId="656">
        <row r="7">
          <cell r="K7">
            <v>150</v>
          </cell>
        </row>
      </sheetData>
      <sheetData sheetId="657">
        <row r="7">
          <cell r="K7">
            <v>150</v>
          </cell>
        </row>
      </sheetData>
      <sheetData sheetId="658">
        <row r="7">
          <cell r="K7">
            <v>150</v>
          </cell>
        </row>
      </sheetData>
      <sheetData sheetId="659">
        <row r="7">
          <cell r="K7">
            <v>150</v>
          </cell>
        </row>
      </sheetData>
      <sheetData sheetId="660">
        <row r="7">
          <cell r="K7">
            <v>150</v>
          </cell>
        </row>
      </sheetData>
      <sheetData sheetId="661">
        <row r="7">
          <cell r="K7">
            <v>150</v>
          </cell>
        </row>
      </sheetData>
      <sheetData sheetId="662">
        <row r="7">
          <cell r="K7">
            <v>150</v>
          </cell>
        </row>
      </sheetData>
      <sheetData sheetId="663">
        <row r="7">
          <cell r="K7">
            <v>150</v>
          </cell>
        </row>
      </sheetData>
      <sheetData sheetId="664">
        <row r="7">
          <cell r="K7">
            <v>150</v>
          </cell>
        </row>
      </sheetData>
      <sheetData sheetId="665">
        <row r="7">
          <cell r="K7">
            <v>150</v>
          </cell>
        </row>
      </sheetData>
      <sheetData sheetId="666">
        <row r="7">
          <cell r="K7">
            <v>150</v>
          </cell>
        </row>
      </sheetData>
      <sheetData sheetId="667">
        <row r="7">
          <cell r="K7">
            <v>150</v>
          </cell>
        </row>
      </sheetData>
      <sheetData sheetId="668">
        <row r="7">
          <cell r="K7">
            <v>150</v>
          </cell>
        </row>
      </sheetData>
      <sheetData sheetId="669">
        <row r="7">
          <cell r="K7">
            <v>150</v>
          </cell>
        </row>
      </sheetData>
      <sheetData sheetId="670">
        <row r="7">
          <cell r="K7">
            <v>150</v>
          </cell>
        </row>
      </sheetData>
      <sheetData sheetId="671">
        <row r="7">
          <cell r="K7">
            <v>150</v>
          </cell>
        </row>
      </sheetData>
      <sheetData sheetId="672">
        <row r="7">
          <cell r="K7">
            <v>150</v>
          </cell>
        </row>
      </sheetData>
      <sheetData sheetId="673">
        <row r="7">
          <cell r="K7">
            <v>150</v>
          </cell>
        </row>
      </sheetData>
      <sheetData sheetId="674">
        <row r="7">
          <cell r="K7">
            <v>150</v>
          </cell>
        </row>
      </sheetData>
      <sheetData sheetId="675">
        <row r="7">
          <cell r="K7">
            <v>150</v>
          </cell>
        </row>
      </sheetData>
      <sheetData sheetId="676">
        <row r="7">
          <cell r="K7">
            <v>150</v>
          </cell>
        </row>
      </sheetData>
      <sheetData sheetId="677">
        <row r="7">
          <cell r="K7">
            <v>150</v>
          </cell>
        </row>
      </sheetData>
      <sheetData sheetId="678">
        <row r="7">
          <cell r="K7">
            <v>150</v>
          </cell>
        </row>
      </sheetData>
      <sheetData sheetId="679">
        <row r="7">
          <cell r="K7">
            <v>150</v>
          </cell>
        </row>
      </sheetData>
      <sheetData sheetId="680">
        <row r="7">
          <cell r="K7">
            <v>150</v>
          </cell>
        </row>
      </sheetData>
      <sheetData sheetId="681">
        <row r="7">
          <cell r="K7">
            <v>150</v>
          </cell>
        </row>
      </sheetData>
      <sheetData sheetId="682">
        <row r="7">
          <cell r="K7">
            <v>150</v>
          </cell>
        </row>
      </sheetData>
      <sheetData sheetId="683">
        <row r="7">
          <cell r="K7">
            <v>150</v>
          </cell>
        </row>
      </sheetData>
      <sheetData sheetId="684">
        <row r="7">
          <cell r="K7">
            <v>150</v>
          </cell>
        </row>
      </sheetData>
      <sheetData sheetId="685">
        <row r="7">
          <cell r="K7">
            <v>150</v>
          </cell>
        </row>
      </sheetData>
      <sheetData sheetId="686">
        <row r="7">
          <cell r="K7">
            <v>150</v>
          </cell>
        </row>
      </sheetData>
      <sheetData sheetId="687">
        <row r="7">
          <cell r="K7">
            <v>150</v>
          </cell>
        </row>
      </sheetData>
      <sheetData sheetId="688">
        <row r="7">
          <cell r="K7">
            <v>150</v>
          </cell>
        </row>
      </sheetData>
      <sheetData sheetId="689">
        <row r="7">
          <cell r="K7">
            <v>150</v>
          </cell>
        </row>
      </sheetData>
      <sheetData sheetId="690">
        <row r="7">
          <cell r="K7">
            <v>150</v>
          </cell>
        </row>
      </sheetData>
      <sheetData sheetId="691">
        <row r="7">
          <cell r="K7">
            <v>150</v>
          </cell>
        </row>
      </sheetData>
      <sheetData sheetId="692">
        <row r="7">
          <cell r="K7">
            <v>150</v>
          </cell>
        </row>
      </sheetData>
      <sheetData sheetId="693">
        <row r="7">
          <cell r="K7">
            <v>150</v>
          </cell>
        </row>
      </sheetData>
      <sheetData sheetId="694">
        <row r="7">
          <cell r="K7">
            <v>150</v>
          </cell>
        </row>
      </sheetData>
      <sheetData sheetId="695">
        <row r="7">
          <cell r="K7">
            <v>150</v>
          </cell>
        </row>
      </sheetData>
      <sheetData sheetId="696">
        <row r="7">
          <cell r="K7">
            <v>150</v>
          </cell>
        </row>
      </sheetData>
      <sheetData sheetId="697">
        <row r="7">
          <cell r="K7">
            <v>150</v>
          </cell>
        </row>
      </sheetData>
      <sheetData sheetId="698">
        <row r="7">
          <cell r="K7">
            <v>150</v>
          </cell>
        </row>
      </sheetData>
      <sheetData sheetId="699">
        <row r="7">
          <cell r="K7">
            <v>150</v>
          </cell>
        </row>
      </sheetData>
      <sheetData sheetId="700">
        <row r="7">
          <cell r="K7">
            <v>150</v>
          </cell>
        </row>
      </sheetData>
      <sheetData sheetId="701">
        <row r="7">
          <cell r="K7">
            <v>150</v>
          </cell>
        </row>
      </sheetData>
      <sheetData sheetId="702">
        <row r="7">
          <cell r="K7">
            <v>150</v>
          </cell>
        </row>
      </sheetData>
      <sheetData sheetId="703">
        <row r="7">
          <cell r="K7">
            <v>150</v>
          </cell>
        </row>
      </sheetData>
      <sheetData sheetId="704">
        <row r="7">
          <cell r="K7">
            <v>150</v>
          </cell>
        </row>
      </sheetData>
      <sheetData sheetId="705">
        <row r="7">
          <cell r="K7">
            <v>150</v>
          </cell>
        </row>
      </sheetData>
      <sheetData sheetId="706">
        <row r="7">
          <cell r="K7">
            <v>150</v>
          </cell>
        </row>
      </sheetData>
      <sheetData sheetId="707">
        <row r="7">
          <cell r="K7">
            <v>150</v>
          </cell>
        </row>
      </sheetData>
      <sheetData sheetId="708">
        <row r="7">
          <cell r="K7">
            <v>150</v>
          </cell>
        </row>
      </sheetData>
      <sheetData sheetId="709">
        <row r="7">
          <cell r="K7">
            <v>150</v>
          </cell>
        </row>
      </sheetData>
      <sheetData sheetId="710">
        <row r="7">
          <cell r="K7">
            <v>150</v>
          </cell>
        </row>
      </sheetData>
      <sheetData sheetId="711">
        <row r="7">
          <cell r="K7">
            <v>150</v>
          </cell>
        </row>
      </sheetData>
      <sheetData sheetId="712">
        <row r="7">
          <cell r="K7">
            <v>150</v>
          </cell>
        </row>
      </sheetData>
      <sheetData sheetId="713">
        <row r="7">
          <cell r="K7">
            <v>150</v>
          </cell>
        </row>
      </sheetData>
      <sheetData sheetId="714">
        <row r="7">
          <cell r="K7">
            <v>150</v>
          </cell>
        </row>
      </sheetData>
      <sheetData sheetId="715">
        <row r="7">
          <cell r="K7">
            <v>150</v>
          </cell>
        </row>
      </sheetData>
      <sheetData sheetId="716">
        <row r="7">
          <cell r="K7">
            <v>150</v>
          </cell>
        </row>
      </sheetData>
      <sheetData sheetId="717">
        <row r="7">
          <cell r="K7">
            <v>150</v>
          </cell>
        </row>
      </sheetData>
      <sheetData sheetId="718">
        <row r="7">
          <cell r="K7">
            <v>150</v>
          </cell>
        </row>
      </sheetData>
      <sheetData sheetId="719">
        <row r="7">
          <cell r="K7">
            <v>150</v>
          </cell>
        </row>
      </sheetData>
      <sheetData sheetId="720">
        <row r="7">
          <cell r="K7">
            <v>150</v>
          </cell>
        </row>
      </sheetData>
      <sheetData sheetId="721">
        <row r="7">
          <cell r="K7">
            <v>150</v>
          </cell>
        </row>
      </sheetData>
      <sheetData sheetId="722">
        <row r="7">
          <cell r="K7">
            <v>150</v>
          </cell>
        </row>
      </sheetData>
      <sheetData sheetId="723">
        <row r="7">
          <cell r="K7">
            <v>150</v>
          </cell>
        </row>
      </sheetData>
      <sheetData sheetId="724">
        <row r="7">
          <cell r="K7">
            <v>150</v>
          </cell>
        </row>
      </sheetData>
      <sheetData sheetId="725">
        <row r="7">
          <cell r="K7">
            <v>150</v>
          </cell>
        </row>
      </sheetData>
      <sheetData sheetId="726">
        <row r="7">
          <cell r="K7">
            <v>150</v>
          </cell>
        </row>
      </sheetData>
      <sheetData sheetId="727">
        <row r="7">
          <cell r="K7">
            <v>150</v>
          </cell>
        </row>
      </sheetData>
      <sheetData sheetId="728">
        <row r="7">
          <cell r="K7">
            <v>150</v>
          </cell>
        </row>
      </sheetData>
      <sheetData sheetId="729">
        <row r="7">
          <cell r="K7">
            <v>150</v>
          </cell>
        </row>
      </sheetData>
      <sheetData sheetId="730">
        <row r="7">
          <cell r="K7">
            <v>150</v>
          </cell>
        </row>
      </sheetData>
      <sheetData sheetId="731">
        <row r="7">
          <cell r="K7">
            <v>150</v>
          </cell>
        </row>
      </sheetData>
      <sheetData sheetId="732">
        <row r="7">
          <cell r="K7">
            <v>150</v>
          </cell>
        </row>
      </sheetData>
      <sheetData sheetId="733">
        <row r="7">
          <cell r="K7">
            <v>150</v>
          </cell>
        </row>
      </sheetData>
      <sheetData sheetId="734">
        <row r="7">
          <cell r="K7">
            <v>150</v>
          </cell>
        </row>
      </sheetData>
      <sheetData sheetId="735">
        <row r="7">
          <cell r="K7">
            <v>150</v>
          </cell>
        </row>
      </sheetData>
      <sheetData sheetId="736">
        <row r="7">
          <cell r="K7">
            <v>150</v>
          </cell>
        </row>
      </sheetData>
      <sheetData sheetId="737">
        <row r="7">
          <cell r="K7">
            <v>150</v>
          </cell>
        </row>
      </sheetData>
      <sheetData sheetId="738">
        <row r="7">
          <cell r="K7">
            <v>150</v>
          </cell>
        </row>
      </sheetData>
      <sheetData sheetId="739">
        <row r="7">
          <cell r="K7">
            <v>150</v>
          </cell>
        </row>
      </sheetData>
      <sheetData sheetId="740">
        <row r="7">
          <cell r="K7">
            <v>150</v>
          </cell>
        </row>
      </sheetData>
      <sheetData sheetId="741">
        <row r="7">
          <cell r="K7">
            <v>150</v>
          </cell>
        </row>
      </sheetData>
      <sheetData sheetId="742">
        <row r="7">
          <cell r="K7">
            <v>150</v>
          </cell>
        </row>
      </sheetData>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ow r="7">
          <cell r="K7">
            <v>150</v>
          </cell>
        </row>
      </sheetData>
      <sheetData sheetId="821" refreshError="1"/>
      <sheetData sheetId="822">
        <row r="7">
          <cell r="K7">
            <v>150</v>
          </cell>
        </row>
      </sheetData>
      <sheetData sheetId="823">
        <row r="7">
          <cell r="K7">
            <v>150</v>
          </cell>
        </row>
      </sheetData>
      <sheetData sheetId="824">
        <row r="7">
          <cell r="K7">
            <v>150</v>
          </cell>
        </row>
      </sheetData>
      <sheetData sheetId="825">
        <row r="7">
          <cell r="K7">
            <v>150</v>
          </cell>
        </row>
      </sheetData>
      <sheetData sheetId="826">
        <row r="7">
          <cell r="K7">
            <v>150</v>
          </cell>
        </row>
      </sheetData>
      <sheetData sheetId="827">
        <row r="7">
          <cell r="K7">
            <v>150</v>
          </cell>
        </row>
      </sheetData>
      <sheetData sheetId="828">
        <row r="7">
          <cell r="K7">
            <v>150</v>
          </cell>
        </row>
      </sheetData>
      <sheetData sheetId="829">
        <row r="7">
          <cell r="K7">
            <v>150</v>
          </cell>
        </row>
      </sheetData>
      <sheetData sheetId="830">
        <row r="7">
          <cell r="K7">
            <v>150</v>
          </cell>
        </row>
      </sheetData>
      <sheetData sheetId="831">
        <row r="7">
          <cell r="K7">
            <v>150</v>
          </cell>
        </row>
      </sheetData>
      <sheetData sheetId="832">
        <row r="7">
          <cell r="K7">
            <v>150</v>
          </cell>
        </row>
      </sheetData>
      <sheetData sheetId="833">
        <row r="7">
          <cell r="K7">
            <v>150</v>
          </cell>
        </row>
      </sheetData>
      <sheetData sheetId="834">
        <row r="7">
          <cell r="K7">
            <v>150</v>
          </cell>
        </row>
      </sheetData>
      <sheetData sheetId="835">
        <row r="7">
          <cell r="K7">
            <v>150</v>
          </cell>
        </row>
      </sheetData>
      <sheetData sheetId="836">
        <row r="7">
          <cell r="K7">
            <v>150</v>
          </cell>
        </row>
      </sheetData>
      <sheetData sheetId="837">
        <row r="7">
          <cell r="K7">
            <v>150</v>
          </cell>
        </row>
      </sheetData>
      <sheetData sheetId="838">
        <row r="7">
          <cell r="K7">
            <v>150</v>
          </cell>
        </row>
      </sheetData>
      <sheetData sheetId="839">
        <row r="7">
          <cell r="K7">
            <v>150</v>
          </cell>
        </row>
      </sheetData>
      <sheetData sheetId="840">
        <row r="7">
          <cell r="K7">
            <v>150</v>
          </cell>
        </row>
      </sheetData>
      <sheetData sheetId="841">
        <row r="7">
          <cell r="K7">
            <v>150</v>
          </cell>
        </row>
      </sheetData>
      <sheetData sheetId="842">
        <row r="7">
          <cell r="K7">
            <v>150</v>
          </cell>
        </row>
      </sheetData>
      <sheetData sheetId="843">
        <row r="7">
          <cell r="K7">
            <v>150</v>
          </cell>
        </row>
      </sheetData>
      <sheetData sheetId="844">
        <row r="7">
          <cell r="K7">
            <v>150</v>
          </cell>
        </row>
      </sheetData>
      <sheetData sheetId="845" refreshError="1"/>
      <sheetData sheetId="846" refreshError="1"/>
      <sheetData sheetId="847" refreshError="1"/>
      <sheetData sheetId="848" refreshError="1"/>
      <sheetData sheetId="849" refreshError="1"/>
      <sheetData sheetId="850" refreshError="1"/>
      <sheetData sheetId="851" refreshError="1"/>
      <sheetData sheetId="852">
        <row r="7">
          <cell r="K7">
            <v>150</v>
          </cell>
        </row>
      </sheetData>
      <sheetData sheetId="853">
        <row r="7">
          <cell r="K7">
            <v>150</v>
          </cell>
        </row>
      </sheetData>
      <sheetData sheetId="854">
        <row r="7">
          <cell r="K7">
            <v>150</v>
          </cell>
        </row>
      </sheetData>
      <sheetData sheetId="855">
        <row r="7">
          <cell r="K7">
            <v>150</v>
          </cell>
        </row>
      </sheetData>
      <sheetData sheetId="856">
        <row r="7">
          <cell r="K7">
            <v>150</v>
          </cell>
        </row>
      </sheetData>
      <sheetData sheetId="857">
        <row r="7">
          <cell r="K7">
            <v>150</v>
          </cell>
        </row>
      </sheetData>
      <sheetData sheetId="858">
        <row r="7">
          <cell r="K7">
            <v>150</v>
          </cell>
        </row>
      </sheetData>
      <sheetData sheetId="859">
        <row r="7">
          <cell r="K7">
            <v>150</v>
          </cell>
        </row>
      </sheetData>
      <sheetData sheetId="860">
        <row r="7">
          <cell r="K7">
            <v>150</v>
          </cell>
        </row>
      </sheetData>
      <sheetData sheetId="861">
        <row r="7">
          <cell r="K7">
            <v>150</v>
          </cell>
        </row>
      </sheetData>
      <sheetData sheetId="862">
        <row r="7">
          <cell r="K7">
            <v>150</v>
          </cell>
        </row>
      </sheetData>
      <sheetData sheetId="863">
        <row r="7">
          <cell r="K7">
            <v>150</v>
          </cell>
        </row>
      </sheetData>
      <sheetData sheetId="864">
        <row r="7">
          <cell r="K7">
            <v>150</v>
          </cell>
        </row>
      </sheetData>
      <sheetData sheetId="865">
        <row r="7">
          <cell r="K7">
            <v>150</v>
          </cell>
        </row>
      </sheetData>
      <sheetData sheetId="866">
        <row r="7">
          <cell r="K7">
            <v>150</v>
          </cell>
        </row>
      </sheetData>
      <sheetData sheetId="867">
        <row r="7">
          <cell r="K7">
            <v>150</v>
          </cell>
        </row>
      </sheetData>
      <sheetData sheetId="868">
        <row r="7">
          <cell r="K7">
            <v>150</v>
          </cell>
        </row>
      </sheetData>
      <sheetData sheetId="869">
        <row r="7">
          <cell r="K7">
            <v>150</v>
          </cell>
        </row>
      </sheetData>
      <sheetData sheetId="870">
        <row r="7">
          <cell r="K7">
            <v>150</v>
          </cell>
        </row>
      </sheetData>
      <sheetData sheetId="871">
        <row r="7">
          <cell r="K7">
            <v>150</v>
          </cell>
        </row>
      </sheetData>
      <sheetData sheetId="872">
        <row r="7">
          <cell r="K7">
            <v>150</v>
          </cell>
        </row>
      </sheetData>
      <sheetData sheetId="873">
        <row r="7">
          <cell r="K7">
            <v>150</v>
          </cell>
        </row>
      </sheetData>
      <sheetData sheetId="874">
        <row r="7">
          <cell r="K7">
            <v>150</v>
          </cell>
        </row>
      </sheetData>
      <sheetData sheetId="875">
        <row r="7">
          <cell r="K7">
            <v>150</v>
          </cell>
        </row>
      </sheetData>
      <sheetData sheetId="876">
        <row r="7">
          <cell r="K7">
            <v>150</v>
          </cell>
        </row>
      </sheetData>
      <sheetData sheetId="877">
        <row r="7">
          <cell r="K7">
            <v>150</v>
          </cell>
        </row>
      </sheetData>
      <sheetData sheetId="878">
        <row r="7">
          <cell r="K7">
            <v>150</v>
          </cell>
        </row>
      </sheetData>
      <sheetData sheetId="879">
        <row r="7">
          <cell r="K7">
            <v>150</v>
          </cell>
        </row>
      </sheetData>
      <sheetData sheetId="880">
        <row r="7">
          <cell r="K7">
            <v>150</v>
          </cell>
        </row>
      </sheetData>
      <sheetData sheetId="881">
        <row r="7">
          <cell r="K7">
            <v>150</v>
          </cell>
        </row>
      </sheetData>
      <sheetData sheetId="882">
        <row r="7">
          <cell r="K7">
            <v>150</v>
          </cell>
        </row>
      </sheetData>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ow r="7">
          <cell r="K7">
            <v>150</v>
          </cell>
        </row>
      </sheetData>
      <sheetData sheetId="906">
        <row r="7">
          <cell r="K7">
            <v>150</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al BOQ_CABLES "/>
      <sheetName val="XLPE cable data"/>
      <sheetName val="XLPE CABLE SCHEDULE"/>
      <sheetName val="Civil Works"/>
      <sheetName val="#ref"/>
      <sheetName val="PRECAST lightconc-II"/>
      <sheetName val="Staff Acco."/>
    </sheetNames>
    <sheetDataSet>
      <sheetData sheetId="0" refreshError="1"/>
      <sheetData sheetId="1">
        <row r="4">
          <cell r="E4" t="str">
            <v>IN Ground</v>
          </cell>
          <cell r="F4" t="str">
            <v>In Duct</v>
          </cell>
          <cell r="G4" t="str">
            <v>In Air</v>
          </cell>
        </row>
        <row r="5">
          <cell r="B5" t="str">
            <v>3.5Cx400 sqmm-Al</v>
          </cell>
          <cell r="C5">
            <v>0.1</v>
          </cell>
          <cell r="D5">
            <v>7.0000000000000007E-2</v>
          </cell>
          <cell r="E5">
            <v>415</v>
          </cell>
          <cell r="F5">
            <v>376</v>
          </cell>
          <cell r="G5">
            <v>530</v>
          </cell>
          <cell r="H5">
            <v>65</v>
          </cell>
          <cell r="I5">
            <v>8.3000000000000007</v>
          </cell>
          <cell r="J5">
            <v>460</v>
          </cell>
          <cell r="K5">
            <v>420</v>
          </cell>
        </row>
        <row r="6">
          <cell r="B6" t="str">
            <v>3.5Cx300 sqmm-Al</v>
          </cell>
          <cell r="C6">
            <v>0.128</v>
          </cell>
          <cell r="D6">
            <v>7.0999999999999994E-2</v>
          </cell>
          <cell r="E6">
            <v>367</v>
          </cell>
          <cell r="F6">
            <v>330</v>
          </cell>
          <cell r="G6">
            <v>455</v>
          </cell>
          <cell r="H6">
            <v>57</v>
          </cell>
          <cell r="I6">
            <v>6.2539999999999996</v>
          </cell>
          <cell r="J6">
            <v>440</v>
          </cell>
          <cell r="K6">
            <v>410</v>
          </cell>
        </row>
        <row r="7">
          <cell r="B7" t="str">
            <v>3.5Cx240 sqmm-Al</v>
          </cell>
          <cell r="C7">
            <v>0.16</v>
          </cell>
          <cell r="D7">
            <v>7.1999999999999995E-2</v>
          </cell>
          <cell r="E7">
            <v>326</v>
          </cell>
          <cell r="F7">
            <v>293</v>
          </cell>
          <cell r="G7">
            <v>399</v>
          </cell>
          <cell r="H7">
            <v>53.5</v>
          </cell>
          <cell r="I7">
            <v>5.3129999999999997</v>
          </cell>
          <cell r="J7">
            <v>430</v>
          </cell>
          <cell r="K7">
            <v>400</v>
          </cell>
        </row>
        <row r="8">
          <cell r="B8" t="str">
            <v>3.5Cx185 sqmm-Al</v>
          </cell>
          <cell r="C8">
            <v>0.21</v>
          </cell>
          <cell r="D8">
            <v>7.1999999999999995E-2</v>
          </cell>
          <cell r="E8">
            <v>282</v>
          </cell>
          <cell r="F8">
            <v>254</v>
          </cell>
          <cell r="G8">
            <v>337</v>
          </cell>
          <cell r="H8">
            <v>47.5</v>
          </cell>
          <cell r="I8">
            <v>4.3810000000000002</v>
          </cell>
          <cell r="J8">
            <v>420</v>
          </cell>
          <cell r="K8">
            <v>390</v>
          </cell>
        </row>
        <row r="9">
          <cell r="B9" t="str">
            <v>3.5Cx150 sqmm-Al</v>
          </cell>
          <cell r="C9">
            <v>0.26400000000000001</v>
          </cell>
          <cell r="D9">
            <v>7.1999999999999995E-2</v>
          </cell>
          <cell r="E9">
            <v>249</v>
          </cell>
          <cell r="F9">
            <v>224</v>
          </cell>
          <cell r="G9">
            <v>292</v>
          </cell>
          <cell r="H9">
            <v>42</v>
          </cell>
          <cell r="I9">
            <v>3.35</v>
          </cell>
          <cell r="J9">
            <v>410</v>
          </cell>
          <cell r="K9">
            <v>380</v>
          </cell>
        </row>
        <row r="10">
          <cell r="B10" t="str">
            <v>3.5Cx120 sqmm-Al</v>
          </cell>
          <cell r="C10">
            <v>0.32400000000000001</v>
          </cell>
          <cell r="D10">
            <v>7.1999999999999995E-2</v>
          </cell>
          <cell r="E10">
            <v>223</v>
          </cell>
          <cell r="F10">
            <v>201</v>
          </cell>
          <cell r="G10">
            <v>257</v>
          </cell>
          <cell r="H10">
            <v>39</v>
          </cell>
          <cell r="I10">
            <v>2.8</v>
          </cell>
          <cell r="J10">
            <v>400</v>
          </cell>
          <cell r="K10">
            <v>370</v>
          </cell>
        </row>
        <row r="11">
          <cell r="B11" t="str">
            <v>3.5Cx95 sqmm-Al</v>
          </cell>
          <cell r="C11">
            <v>0.41</v>
          </cell>
          <cell r="D11">
            <v>7.3999999999999996E-2</v>
          </cell>
          <cell r="E11">
            <v>196</v>
          </cell>
          <cell r="F11">
            <v>176</v>
          </cell>
          <cell r="G11">
            <v>221</v>
          </cell>
          <cell r="H11">
            <v>36</v>
          </cell>
          <cell r="I11">
            <v>2.3820000000000001</v>
          </cell>
          <cell r="J11">
            <v>380</v>
          </cell>
          <cell r="K11">
            <v>360</v>
          </cell>
        </row>
        <row r="12">
          <cell r="B12" t="str">
            <v>3.5Cx70 sqmm-Al</v>
          </cell>
          <cell r="C12">
            <v>0.56699999999999995</v>
          </cell>
          <cell r="D12">
            <v>7.6999999999999999E-2</v>
          </cell>
          <cell r="E12">
            <v>164</v>
          </cell>
          <cell r="F12">
            <v>148</v>
          </cell>
          <cell r="G12">
            <v>179</v>
          </cell>
          <cell r="H12">
            <v>32</v>
          </cell>
          <cell r="I12">
            <v>1.9890000000000001</v>
          </cell>
          <cell r="J12">
            <v>370</v>
          </cell>
          <cell r="K12">
            <v>350</v>
          </cell>
        </row>
        <row r="13">
          <cell r="B13" t="str">
            <v>3.5Cx50 sqmm-Al</v>
          </cell>
          <cell r="C13">
            <v>0.82</v>
          </cell>
          <cell r="D13">
            <v>7.8E-2</v>
          </cell>
          <cell r="E13">
            <v>133</v>
          </cell>
          <cell r="F13">
            <v>120</v>
          </cell>
          <cell r="G13">
            <v>142</v>
          </cell>
          <cell r="H13">
            <v>28</v>
          </cell>
          <cell r="I13">
            <v>1.419</v>
          </cell>
          <cell r="J13">
            <v>360</v>
          </cell>
          <cell r="K13">
            <v>340</v>
          </cell>
        </row>
        <row r="14">
          <cell r="B14" t="str">
            <v>3.5Cx35 sqmm-Al</v>
          </cell>
          <cell r="C14">
            <v>1.1100000000000001</v>
          </cell>
          <cell r="D14">
            <v>0.08</v>
          </cell>
          <cell r="E14">
            <v>113</v>
          </cell>
          <cell r="F14">
            <v>102</v>
          </cell>
          <cell r="G14">
            <v>117</v>
          </cell>
          <cell r="H14">
            <v>25</v>
          </cell>
          <cell r="I14">
            <v>1.139</v>
          </cell>
          <cell r="J14">
            <v>350</v>
          </cell>
          <cell r="K14">
            <v>330</v>
          </cell>
        </row>
        <row r="15">
          <cell r="B15" t="str">
            <v>3.5Cx25 sqmm-Al</v>
          </cell>
          <cell r="C15">
            <v>1.54</v>
          </cell>
          <cell r="D15">
            <v>0.08</v>
          </cell>
          <cell r="E15">
            <v>94</v>
          </cell>
          <cell r="F15">
            <v>85</v>
          </cell>
          <cell r="G15">
            <v>96</v>
          </cell>
          <cell r="H15">
            <v>23</v>
          </cell>
          <cell r="I15">
            <v>0.97099999999999997</v>
          </cell>
          <cell r="J15">
            <v>330</v>
          </cell>
          <cell r="K15">
            <v>325</v>
          </cell>
        </row>
        <row r="28">
          <cell r="B28" t="str">
            <v>3Cx400 sqmm-Cu</v>
          </cell>
          <cell r="C28">
            <v>5.9200000000000003E-2</v>
          </cell>
          <cell r="D28">
            <v>8.5999999999999993E-2</v>
          </cell>
          <cell r="E28">
            <v>425</v>
          </cell>
          <cell r="F28">
            <v>360</v>
          </cell>
          <cell r="G28">
            <v>455</v>
          </cell>
          <cell r="H28">
            <v>67.599999999999994</v>
          </cell>
          <cell r="I28">
            <v>14.318</v>
          </cell>
        </row>
        <row r="29">
          <cell r="B29" t="str">
            <v>3Cx300 sqmm-Cu</v>
          </cell>
          <cell r="C29">
            <v>7.3899999999999993E-2</v>
          </cell>
          <cell r="D29">
            <v>8.5999999999999993E-2</v>
          </cell>
          <cell r="E29">
            <v>385</v>
          </cell>
          <cell r="F29">
            <v>335</v>
          </cell>
          <cell r="G29">
            <v>400</v>
          </cell>
          <cell r="H29">
            <v>58.4</v>
          </cell>
          <cell r="I29">
            <v>10.749000000000001</v>
          </cell>
        </row>
        <row r="30">
          <cell r="B30" t="str">
            <v>3Cx240 sqmm-Cu</v>
          </cell>
          <cell r="C30">
            <v>9.1200000000000003E-2</v>
          </cell>
          <cell r="D30">
            <v>8.6999999999999994E-2</v>
          </cell>
          <cell r="E30">
            <v>345</v>
          </cell>
          <cell r="F30">
            <v>295</v>
          </cell>
          <cell r="G30">
            <v>355</v>
          </cell>
          <cell r="H30">
            <v>53.7</v>
          </cell>
          <cell r="I30">
            <v>8.8740000000000006</v>
          </cell>
        </row>
        <row r="31">
          <cell r="B31" t="str">
            <v>3Cx185 sqmm-Cu</v>
          </cell>
          <cell r="C31">
            <v>0.12</v>
          </cell>
          <cell r="D31">
            <v>8.6999999999999994E-2</v>
          </cell>
          <cell r="E31">
            <v>300</v>
          </cell>
          <cell r="F31">
            <v>255</v>
          </cell>
          <cell r="G31">
            <v>305</v>
          </cell>
          <cell r="H31">
            <v>47.9</v>
          </cell>
          <cell r="I31">
            <v>7.1247999999999996</v>
          </cell>
        </row>
        <row r="32">
          <cell r="B32" t="str">
            <v>3Cx150 sqmm-Cu</v>
          </cell>
          <cell r="C32">
            <v>0.14899999999999999</v>
          </cell>
          <cell r="D32">
            <v>8.6999999999999994E-2</v>
          </cell>
          <cell r="E32">
            <v>270</v>
          </cell>
          <cell r="F32">
            <v>225</v>
          </cell>
          <cell r="G32">
            <v>265</v>
          </cell>
          <cell r="H32">
            <v>42.4</v>
          </cell>
          <cell r="I32">
            <v>5.6504000000000003</v>
          </cell>
        </row>
        <row r="33">
          <cell r="B33" t="str">
            <v>3Cx120 sqmm-Cu</v>
          </cell>
          <cell r="C33">
            <v>0.184</v>
          </cell>
          <cell r="D33">
            <v>8.6999999999999994E-2</v>
          </cell>
          <cell r="E33">
            <v>240</v>
          </cell>
          <cell r="F33">
            <v>195</v>
          </cell>
          <cell r="G33">
            <v>230</v>
          </cell>
          <cell r="H33">
            <v>39.4</v>
          </cell>
          <cell r="I33">
            <v>4.6188000000000002</v>
          </cell>
        </row>
        <row r="34">
          <cell r="B34" t="str">
            <v>3Cx95 sqmm-Cu</v>
          </cell>
          <cell r="C34">
            <v>0.23100000000000001</v>
          </cell>
          <cell r="D34">
            <v>0.09</v>
          </cell>
          <cell r="E34">
            <v>210</v>
          </cell>
          <cell r="F34">
            <v>175</v>
          </cell>
          <cell r="G34">
            <v>200</v>
          </cell>
          <cell r="H34">
            <v>36.200000000000003</v>
          </cell>
          <cell r="I34">
            <v>3.798</v>
          </cell>
        </row>
        <row r="35">
          <cell r="B35" t="str">
            <v>3Cx70 sqmm-Cu</v>
          </cell>
          <cell r="C35">
            <v>0.32100000000000001</v>
          </cell>
          <cell r="D35">
            <v>0.09</v>
          </cell>
          <cell r="E35">
            <v>175</v>
          </cell>
          <cell r="F35">
            <v>150</v>
          </cell>
          <cell r="G35">
            <v>165</v>
          </cell>
          <cell r="H35">
            <v>32</v>
          </cell>
          <cell r="I35">
            <v>2.97</v>
          </cell>
        </row>
        <row r="36">
          <cell r="B36" t="str">
            <v>3Cx50 sqmm-Cu</v>
          </cell>
          <cell r="C36">
            <v>0.46300000000000002</v>
          </cell>
          <cell r="D36">
            <v>9.4E-2</v>
          </cell>
          <cell r="E36">
            <v>145</v>
          </cell>
          <cell r="F36">
            <v>125</v>
          </cell>
          <cell r="G36">
            <v>135</v>
          </cell>
          <cell r="H36">
            <v>28.2</v>
          </cell>
          <cell r="I36">
            <v>2.1230000000000002</v>
          </cell>
        </row>
        <row r="37">
          <cell r="B37" t="str">
            <v>3Cx35 sqmm-Cu</v>
          </cell>
          <cell r="C37">
            <v>0.627</v>
          </cell>
          <cell r="D37">
            <v>9.7000000000000003E-2</v>
          </cell>
          <cell r="E37">
            <v>120</v>
          </cell>
          <cell r="F37">
            <v>99</v>
          </cell>
          <cell r="G37">
            <v>110</v>
          </cell>
          <cell r="H37">
            <v>24.7</v>
          </cell>
          <cell r="I37">
            <v>1.6339999999999999</v>
          </cell>
        </row>
        <row r="38">
          <cell r="B38" t="str">
            <v>3Cx25 sqmm-Cu</v>
          </cell>
          <cell r="C38">
            <v>0.87</v>
          </cell>
          <cell r="D38">
            <v>9.7000000000000003E-2</v>
          </cell>
          <cell r="E38">
            <v>99</v>
          </cell>
          <cell r="F38">
            <v>81</v>
          </cell>
          <cell r="G38">
            <v>90</v>
          </cell>
          <cell r="H38">
            <v>22.9</v>
          </cell>
          <cell r="I38">
            <v>1.304</v>
          </cell>
        </row>
        <row r="39">
          <cell r="B39" t="str">
            <v>3Cx16 sqmm-Cu</v>
          </cell>
          <cell r="C39">
            <v>1.38</v>
          </cell>
          <cell r="D39">
            <v>9.7000000000000003E-2</v>
          </cell>
          <cell r="E39">
            <v>77</v>
          </cell>
          <cell r="F39">
            <v>64</v>
          </cell>
          <cell r="G39">
            <v>66</v>
          </cell>
          <cell r="H39">
            <v>20.2</v>
          </cell>
          <cell r="I39">
            <v>0.93300000000000005</v>
          </cell>
        </row>
        <row r="40">
          <cell r="B40" t="str">
            <v>3Cx10 sqmm-Cu</v>
          </cell>
          <cell r="C40">
            <v>2.19</v>
          </cell>
          <cell r="D40">
            <v>0.1</v>
          </cell>
          <cell r="E40">
            <v>60</v>
          </cell>
          <cell r="F40">
            <v>50</v>
          </cell>
          <cell r="G40">
            <v>57</v>
          </cell>
          <cell r="H40">
            <v>19.5</v>
          </cell>
          <cell r="I40">
            <v>0.86499999999999999</v>
          </cell>
        </row>
        <row r="41">
          <cell r="B41" t="str">
            <v>3Cx6 sqmm-Cu</v>
          </cell>
          <cell r="C41">
            <v>3.69</v>
          </cell>
          <cell r="D41">
            <v>0.11</v>
          </cell>
          <cell r="E41">
            <v>45</v>
          </cell>
          <cell r="F41">
            <v>38</v>
          </cell>
          <cell r="G41">
            <v>39</v>
          </cell>
          <cell r="H41">
            <v>17.5</v>
          </cell>
          <cell r="I41">
            <v>0.68</v>
          </cell>
        </row>
        <row r="42">
          <cell r="B42" t="str">
            <v>3Cx4 sqmm-Cu</v>
          </cell>
          <cell r="C42">
            <v>5.52</v>
          </cell>
          <cell r="D42">
            <v>0.11600000000000001</v>
          </cell>
          <cell r="E42">
            <v>36</v>
          </cell>
          <cell r="F42">
            <v>30</v>
          </cell>
          <cell r="G42">
            <v>30</v>
          </cell>
          <cell r="H42">
            <v>16.5</v>
          </cell>
          <cell r="I42">
            <v>0.64</v>
          </cell>
        </row>
        <row r="43">
          <cell r="B43" t="str">
            <v>3Cx2.5 sqmm-Cu</v>
          </cell>
          <cell r="C43">
            <v>8.8699999999999992</v>
          </cell>
          <cell r="D43">
            <v>0.11899999999999999</v>
          </cell>
          <cell r="E43">
            <v>27</v>
          </cell>
          <cell r="F43">
            <v>24</v>
          </cell>
          <cell r="G43">
            <v>24</v>
          </cell>
          <cell r="H43">
            <v>15</v>
          </cell>
          <cell r="I43" t="str">
            <v>0.5800.530</v>
          </cell>
        </row>
        <row r="46">
          <cell r="B46" t="str">
            <v>4Cx25 sqmm-Cu YFY</v>
          </cell>
          <cell r="C46">
            <v>0.93100000000000005</v>
          </cell>
          <cell r="D46">
            <v>0.08</v>
          </cell>
          <cell r="E46">
            <v>120</v>
          </cell>
          <cell r="F46">
            <v>100</v>
          </cell>
          <cell r="G46">
            <v>125</v>
          </cell>
          <cell r="H46">
            <v>26</v>
          </cell>
        </row>
        <row r="47">
          <cell r="B47" t="str">
            <v>4Cx16 sqmm-Cu YFY</v>
          </cell>
          <cell r="C47">
            <v>1.47</v>
          </cell>
          <cell r="D47">
            <v>0.08</v>
          </cell>
          <cell r="E47">
            <v>94</v>
          </cell>
          <cell r="F47">
            <v>78</v>
          </cell>
          <cell r="G47">
            <v>85</v>
          </cell>
          <cell r="H47">
            <v>22</v>
          </cell>
        </row>
        <row r="48">
          <cell r="B48" t="str">
            <v>4Cx10 sqmm-Cu YFY</v>
          </cell>
          <cell r="C48">
            <v>2.34</v>
          </cell>
          <cell r="D48">
            <v>8.4000000000000005E-2</v>
          </cell>
          <cell r="E48">
            <v>74</v>
          </cell>
          <cell r="F48">
            <v>61</v>
          </cell>
          <cell r="G48">
            <v>67</v>
          </cell>
          <cell r="H48">
            <v>21</v>
          </cell>
        </row>
        <row r="49">
          <cell r="B49" t="str">
            <v>4Cx6 sqmm-Cu YWY</v>
          </cell>
          <cell r="C49">
            <v>3.94</v>
          </cell>
          <cell r="D49">
            <v>0.09</v>
          </cell>
          <cell r="E49">
            <v>55</v>
          </cell>
          <cell r="F49">
            <v>47</v>
          </cell>
          <cell r="G49">
            <v>50</v>
          </cell>
          <cell r="H49">
            <v>19</v>
          </cell>
        </row>
        <row r="50">
          <cell r="B50" t="str">
            <v>4Cx4 sqmm-Cu YWY</v>
          </cell>
          <cell r="C50">
            <v>5.9</v>
          </cell>
          <cell r="D50">
            <v>9.8000000000000004E-2</v>
          </cell>
          <cell r="E50">
            <v>44</v>
          </cell>
          <cell r="F50">
            <v>37</v>
          </cell>
          <cell r="G50">
            <v>39</v>
          </cell>
          <cell r="H50">
            <v>18</v>
          </cell>
        </row>
        <row r="51">
          <cell r="B51" t="str">
            <v>4Cx2.5 sqmm-Cu YWY</v>
          </cell>
          <cell r="C51">
            <v>8.8699999999999992</v>
          </cell>
          <cell r="D51">
            <v>0.11899999999999999</v>
          </cell>
          <cell r="E51">
            <v>27</v>
          </cell>
          <cell r="F51">
            <v>24</v>
          </cell>
          <cell r="G51">
            <v>24</v>
          </cell>
          <cell r="H51">
            <v>16</v>
          </cell>
        </row>
        <row r="53">
          <cell r="B53" t="str">
            <v>4Cx25 sqmm-Al Arm</v>
          </cell>
          <cell r="C53">
            <v>1.54</v>
          </cell>
          <cell r="D53">
            <v>0.08</v>
          </cell>
          <cell r="E53">
            <v>97</v>
          </cell>
          <cell r="G53">
            <v>95</v>
          </cell>
          <cell r="H53">
            <v>22.2</v>
          </cell>
        </row>
        <row r="54">
          <cell r="B54" t="str">
            <v>4Cx16 sqmm-Al Arm</v>
          </cell>
          <cell r="C54">
            <v>2.4500000000000002</v>
          </cell>
          <cell r="D54">
            <v>0.08</v>
          </cell>
          <cell r="E54">
            <v>73</v>
          </cell>
          <cell r="G54">
            <v>70</v>
          </cell>
          <cell r="H54">
            <v>21.2</v>
          </cell>
        </row>
        <row r="55">
          <cell r="B55" t="str">
            <v>4Cx10 sqmm-Al Arm</v>
          </cell>
          <cell r="C55">
            <v>3.94</v>
          </cell>
          <cell r="D55">
            <v>0.08</v>
          </cell>
          <cell r="E55">
            <v>57</v>
          </cell>
          <cell r="G55">
            <v>53</v>
          </cell>
        </row>
        <row r="56">
          <cell r="B56" t="str">
            <v>4Cx6 sqmm-Al Arm</v>
          </cell>
          <cell r="C56">
            <v>5.9</v>
          </cell>
          <cell r="D56">
            <v>0.09</v>
          </cell>
          <cell r="E56">
            <v>43</v>
          </cell>
          <cell r="G56">
            <v>40</v>
          </cell>
        </row>
        <row r="57">
          <cell r="B57" t="str">
            <v>4Cx4 sqmm-Al Arm</v>
          </cell>
          <cell r="C57">
            <v>9.48</v>
          </cell>
          <cell r="D57">
            <v>0.09</v>
          </cell>
          <cell r="E57">
            <v>34</v>
          </cell>
          <cell r="G57">
            <v>31</v>
          </cell>
        </row>
      </sheetData>
      <sheetData sheetId="2"/>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Lighting Calculation"/>
      <sheetName val="SB+wire"/>
      <sheetName val="Sheet4"/>
      <sheetName val="XLPE cable data"/>
      <sheetName val="XLPE CABLE SCHEDULE"/>
      <sheetName val="DB SIZE"/>
      <sheetName val="PVC  cable data"/>
      <sheetName val="HT CABLE"/>
      <sheetName val="Machines LOAD"/>
      <sheetName val="APFC Sizing"/>
      <sheetName val="Sheet1"/>
      <sheetName val="Cable tray Schedule"/>
      <sheetName val="LOAD FROM CLIENT"/>
      <sheetName val="Earthing"/>
      <sheetName val="EARTHING PITS"/>
      <sheetName val="DG Fault current"/>
      <sheetName val="HT Cable sizing"/>
      <sheetName val="LT CABLE SIZING"/>
      <sheetName val="Sheet5"/>
      <sheetName val="Sheet2"/>
      <sheetName val="Sheet3"/>
      <sheetName val="HVAC Load"/>
      <sheetName val="Civil Works"/>
    </sheetNames>
    <sheetDataSet>
      <sheetData sheetId="0">
        <row r="21">
          <cell r="D21">
            <v>71.648600000000002</v>
          </cell>
        </row>
      </sheetData>
      <sheetData sheetId="1"/>
      <sheetData sheetId="2"/>
      <sheetData sheetId="3"/>
      <sheetData sheetId="4">
        <row r="4">
          <cell r="E4" t="str">
            <v>IN Ground</v>
          </cell>
        </row>
        <row r="5">
          <cell r="B5" t="str">
            <v>3.5Cx400 sqmm-Al</v>
          </cell>
        </row>
        <row r="6">
          <cell r="B6" t="str">
            <v>3.5Cx300 sqmm-Al</v>
          </cell>
        </row>
        <row r="7">
          <cell r="B7" t="str">
            <v>3.5Cx240 sqmm-Al</v>
          </cell>
        </row>
        <row r="8">
          <cell r="B8" t="str">
            <v>3.5Cx185 sqmm-Al</v>
          </cell>
        </row>
        <row r="9">
          <cell r="B9" t="str">
            <v>3.5Cx150 sqmm-Al</v>
          </cell>
        </row>
        <row r="10">
          <cell r="B10" t="str">
            <v>3.5Cx120 sqmm-Al</v>
          </cell>
        </row>
        <row r="11">
          <cell r="B11" t="str">
            <v>3.5Cx95 sqmm-Al</v>
          </cell>
        </row>
        <row r="12">
          <cell r="B12" t="str">
            <v>3.5Cx70 sqmm-Al</v>
          </cell>
        </row>
        <row r="13">
          <cell r="B13" t="str">
            <v>3.5Cx50 sqmm-Al</v>
          </cell>
        </row>
        <row r="14">
          <cell r="B14" t="str">
            <v>3.5Cx35 sqmm-Al</v>
          </cell>
        </row>
        <row r="15">
          <cell r="B15" t="str">
            <v>3.5Cx25 sqmm-Al</v>
          </cell>
        </row>
        <row r="28">
          <cell r="B28" t="str">
            <v>3Cx400 sqmm-Cu</v>
          </cell>
        </row>
        <row r="29">
          <cell r="B29" t="str">
            <v>3Cx300 sqmm-Cu</v>
          </cell>
        </row>
        <row r="30">
          <cell r="B30" t="str">
            <v>3Cx240 sqmm-Cu</v>
          </cell>
        </row>
        <row r="31">
          <cell r="B31" t="str">
            <v>3Cx185 sqmm-Cu</v>
          </cell>
        </row>
        <row r="32">
          <cell r="B32" t="str">
            <v>3Cx150 sqmm-Cu</v>
          </cell>
        </row>
        <row r="33">
          <cell r="B33" t="str">
            <v>3Cx120 sqmm-Cu</v>
          </cell>
        </row>
        <row r="34">
          <cell r="B34" t="str">
            <v>3Cx95 sqmm-Cu</v>
          </cell>
        </row>
        <row r="35">
          <cell r="B35" t="str">
            <v>3Cx70 sqmm-Cu</v>
          </cell>
        </row>
        <row r="36">
          <cell r="B36" t="str">
            <v>3Cx50 sqmm-Cu</v>
          </cell>
        </row>
        <row r="37">
          <cell r="B37" t="str">
            <v>3Cx35 sqmm-Cu</v>
          </cell>
        </row>
        <row r="38">
          <cell r="B38" t="str">
            <v>3Cx25 sqmm-Cu</v>
          </cell>
        </row>
        <row r="39">
          <cell r="B39" t="str">
            <v>3Cx16 sqmm-Cu</v>
          </cell>
        </row>
        <row r="40">
          <cell r="B40" t="str">
            <v>3Cx10 sqmm-Cu</v>
          </cell>
        </row>
        <row r="41">
          <cell r="B41" t="str">
            <v>3Cx6 sqmm-Cu</v>
          </cell>
        </row>
        <row r="42">
          <cell r="B42" t="str">
            <v>3Cx4 sqmm-Cu</v>
          </cell>
        </row>
        <row r="43">
          <cell r="B43" t="str">
            <v>3Cx2.5 sqmm-Cu</v>
          </cell>
        </row>
        <row r="46">
          <cell r="B46" t="str">
            <v>4Cx25 sqmm-Cu YFY</v>
          </cell>
        </row>
        <row r="47">
          <cell r="B47" t="str">
            <v>4Cx16 sqmm-Cu YFY</v>
          </cell>
        </row>
        <row r="48">
          <cell r="B48" t="str">
            <v>4Cx10 sqmm-Cu YFY</v>
          </cell>
        </row>
        <row r="49">
          <cell r="B49" t="str">
            <v>4Cx6 sqmm-Cu YWY</v>
          </cell>
        </row>
        <row r="50">
          <cell r="B50" t="str">
            <v>4Cx4 sqmm-Cu YWY</v>
          </cell>
        </row>
        <row r="51">
          <cell r="B51" t="str">
            <v>4Cx2.5 sqmm-Cu YWY</v>
          </cell>
        </row>
        <row r="53">
          <cell r="B53" t="str">
            <v>4Cx25 sqmm-Al Arm</v>
          </cell>
        </row>
        <row r="54">
          <cell r="B54" t="str">
            <v>4Cx16 sqmm-Al Arm</v>
          </cell>
        </row>
        <row r="55">
          <cell r="B55" t="str">
            <v>4Cx10 sqmm-Al Arm</v>
          </cell>
        </row>
        <row r="56">
          <cell r="B56" t="str">
            <v>4Cx6 sqmm-Al Arm</v>
          </cell>
        </row>
        <row r="57">
          <cell r="B57" t="str">
            <v>4Cx4 sqmm-Al Arm</v>
          </cell>
        </row>
      </sheetData>
      <sheetData sheetId="5"/>
      <sheetData sheetId="6"/>
      <sheetData sheetId="7"/>
      <sheetData sheetId="8"/>
      <sheetData sheetId="9">
        <row r="12">
          <cell r="E12">
            <v>473.6</v>
          </cell>
        </row>
      </sheetData>
      <sheetData sheetId="10"/>
      <sheetData sheetId="11">
        <row r="12">
          <cell r="E12">
            <v>473.6</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tabSelected="1" zoomScaleNormal="100" workbookViewId="0">
      <selection activeCell="E13" sqref="E13"/>
    </sheetView>
  </sheetViews>
  <sheetFormatPr defaultRowHeight="15"/>
  <cols>
    <col min="2" max="2" width="16.140625" customWidth="1"/>
    <col min="3" max="3" width="17.140625" bestFit="1" customWidth="1"/>
    <col min="4" max="4" width="18.5703125" customWidth="1"/>
    <col min="5" max="5" width="24.28515625" customWidth="1"/>
    <col min="6" max="6" width="32.140625" customWidth="1"/>
  </cols>
  <sheetData>
    <row r="1" spans="1:6">
      <c r="A1" s="504" t="s">
        <v>1107</v>
      </c>
      <c r="B1" s="504"/>
      <c r="C1" s="504"/>
      <c r="D1" s="504"/>
      <c r="E1" s="504"/>
      <c r="F1" s="504"/>
    </row>
    <row r="2" spans="1:6" ht="39" customHeight="1">
      <c r="A2" s="505" t="s">
        <v>1099</v>
      </c>
      <c r="B2" s="505" t="s">
        <v>1100</v>
      </c>
      <c r="C2" s="181" t="s">
        <v>1192</v>
      </c>
      <c r="D2" s="181" t="s">
        <v>1110</v>
      </c>
      <c r="E2" s="181" t="s">
        <v>1111</v>
      </c>
      <c r="F2" s="181" t="s">
        <v>1112</v>
      </c>
    </row>
    <row r="3" spans="1:6">
      <c r="A3" s="505"/>
      <c r="B3" s="505"/>
      <c r="C3" s="181">
        <v>9582408654</v>
      </c>
      <c r="D3" s="181">
        <v>8097344059</v>
      </c>
      <c r="E3" s="181">
        <v>9717595665</v>
      </c>
      <c r="F3" s="181">
        <v>955960036</v>
      </c>
    </row>
    <row r="4" spans="1:6">
      <c r="A4" s="180"/>
      <c r="B4" s="30"/>
      <c r="C4" s="182" t="s">
        <v>1189</v>
      </c>
      <c r="D4" s="182" t="s">
        <v>1113</v>
      </c>
      <c r="E4" s="182" t="s">
        <v>1113</v>
      </c>
      <c r="F4" s="182" t="s">
        <v>1189</v>
      </c>
    </row>
    <row r="5" spans="1:6">
      <c r="A5" s="180">
        <v>1</v>
      </c>
      <c r="B5" s="180" t="s">
        <v>1101</v>
      </c>
      <c r="C5" s="396">
        <f>'Civil &amp; Interior'!I569</f>
        <v>1050978.5269371981</v>
      </c>
      <c r="D5" s="396">
        <f>'Civil &amp; Interior'!K569</f>
        <v>1844269.6952044594</v>
      </c>
      <c r="E5" s="396">
        <f>'Civil &amp; Interior'!M569</f>
        <v>2552436.2923261239</v>
      </c>
      <c r="F5" s="396">
        <f>'Civil &amp; Interior'!O569</f>
        <v>1713688.4861597917</v>
      </c>
    </row>
    <row r="6" spans="1:6">
      <c r="A6" s="180">
        <v>2</v>
      </c>
      <c r="B6" s="180" t="s">
        <v>1102</v>
      </c>
      <c r="C6" s="396">
        <f>'CCTV BOQ'!F13</f>
        <v>48500</v>
      </c>
      <c r="D6" s="396">
        <f>'CCTV BOQ'!H13</f>
        <v>95200</v>
      </c>
      <c r="E6" s="396">
        <f>'CCTV BOQ'!J13</f>
        <v>130300</v>
      </c>
      <c r="F6" s="396">
        <f>'CCTV BOQ'!L13</f>
        <v>53900</v>
      </c>
    </row>
    <row r="7" spans="1:6">
      <c r="A7" s="180">
        <v>3</v>
      </c>
      <c r="B7" s="180" t="s">
        <v>1103</v>
      </c>
      <c r="C7" s="396">
        <f>'HVAC BOQ'!F43</f>
        <v>238956</v>
      </c>
      <c r="D7" s="396">
        <f>'HVAC BOQ'!H43</f>
        <v>400151</v>
      </c>
      <c r="E7" s="396">
        <f>'HVAC BOQ'!J43</f>
        <v>414465</v>
      </c>
      <c r="F7" s="396">
        <f>'HVAC BOQ'!L43</f>
        <v>492125</v>
      </c>
    </row>
    <row r="8" spans="1:6">
      <c r="A8" s="180">
        <v>4</v>
      </c>
      <c r="B8" s="180" t="s">
        <v>1104</v>
      </c>
      <c r="C8" s="396">
        <f>'LIGHTING BoQ'!H20</f>
        <v>45500</v>
      </c>
      <c r="D8" s="398">
        <v>0</v>
      </c>
      <c r="E8" s="396">
        <f>'LIGHTING BoQ'!L20</f>
        <v>42900</v>
      </c>
      <c r="F8" s="396">
        <f>'LIGHTING BoQ'!N20</f>
        <v>65350</v>
      </c>
    </row>
    <row r="9" spans="1:6">
      <c r="A9" s="180">
        <v>5</v>
      </c>
      <c r="B9" s="180" t="s">
        <v>1105</v>
      </c>
      <c r="C9" s="396"/>
      <c r="D9" s="396">
        <v>0</v>
      </c>
      <c r="E9" s="396"/>
      <c r="F9" s="396">
        <v>0</v>
      </c>
    </row>
    <row r="10" spans="1:6">
      <c r="A10" s="506" t="s">
        <v>1106</v>
      </c>
      <c r="B10" s="506"/>
      <c r="C10" s="396">
        <f t="shared" ref="C10:F10" si="0">SUM(C5:C9)</f>
        <v>1383934.5269371981</v>
      </c>
      <c r="D10" s="396">
        <f t="shared" si="0"/>
        <v>2339620.6952044591</v>
      </c>
      <c r="E10" s="396">
        <f t="shared" si="0"/>
        <v>3140101.2923261239</v>
      </c>
      <c r="F10" s="396">
        <f t="shared" si="0"/>
        <v>2325063.4861597917</v>
      </c>
    </row>
  </sheetData>
  <mergeCells count="4">
    <mergeCell ref="A10:B10"/>
    <mergeCell ref="A1:F1"/>
    <mergeCell ref="B2:B3"/>
    <mergeCell ref="A2:A3"/>
  </mergeCells>
  <pageMargins left="0.85" right="0.7" top="0.75" bottom="0.75" header="0.3" footer="0.3"/>
  <pageSetup paperSize="9" scale="7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5"/>
  <sheetViews>
    <sheetView topLeftCell="A11" zoomScale="55" zoomScaleNormal="55" workbookViewId="0">
      <selection activeCell="F14" sqref="F14"/>
    </sheetView>
  </sheetViews>
  <sheetFormatPr defaultColWidth="9.140625" defaultRowHeight="14.25"/>
  <cols>
    <col min="1" max="2" width="9.140625" style="187"/>
    <col min="3" max="3" width="14.5703125" style="318" customWidth="1"/>
    <col min="4" max="4" width="24.85546875" style="318" customWidth="1"/>
    <col min="5" max="5" width="79.28515625" style="188" customWidth="1"/>
    <col min="6" max="6" width="21.140625" style="187" customWidth="1"/>
    <col min="7" max="7" width="13.42578125" style="188" customWidth="1"/>
    <col min="8" max="8" width="26.42578125" style="188" customWidth="1"/>
    <col min="9" max="9" width="46.42578125" style="188" customWidth="1"/>
    <col min="10" max="10" width="21" style="187" customWidth="1"/>
    <col min="11" max="11" width="19.5703125" style="187" customWidth="1"/>
    <col min="12" max="12" width="21.5703125" style="187" customWidth="1"/>
    <col min="13" max="15" width="23.140625" style="187" customWidth="1"/>
    <col min="16" max="17" width="9.140625" style="187"/>
    <col min="18" max="18" width="8.7109375" style="187" customWidth="1"/>
    <col min="19" max="16384" width="9.140625" style="187"/>
  </cols>
  <sheetData>
    <row r="1" spans="1:15" ht="15" hidden="1" thickBot="1">
      <c r="A1" s="185"/>
      <c r="B1" s="185"/>
      <c r="C1" s="185"/>
      <c r="D1" s="185"/>
      <c r="E1" s="507"/>
    </row>
    <row r="2" spans="1:15" ht="16.5" hidden="1" thickBot="1">
      <c r="A2" s="189"/>
      <c r="B2" s="190"/>
      <c r="C2" s="190"/>
      <c r="D2" s="190"/>
      <c r="E2" s="508" t="s">
        <v>0</v>
      </c>
      <c r="F2" s="191"/>
      <c r="G2" s="192"/>
      <c r="H2" s="192"/>
      <c r="I2" s="192"/>
    </row>
    <row r="3" spans="1:15" ht="15.75" hidden="1" thickBot="1">
      <c r="A3" s="193"/>
      <c r="B3" s="185"/>
      <c r="C3" s="185"/>
      <c r="D3" s="185"/>
      <c r="E3" s="194" t="s">
        <v>1</v>
      </c>
      <c r="F3" s="186"/>
    </row>
    <row r="4" spans="1:15" ht="15.75" hidden="1" thickBot="1">
      <c r="A4" s="193"/>
      <c r="B4" s="185"/>
      <c r="C4" s="185"/>
      <c r="D4" s="185"/>
      <c r="E4" s="194" t="s">
        <v>2</v>
      </c>
      <c r="F4" s="186"/>
    </row>
    <row r="5" spans="1:15" ht="15.75" hidden="1" thickBot="1">
      <c r="A5" s="193"/>
      <c r="B5" s="185"/>
      <c r="C5" s="185"/>
      <c r="D5" s="185"/>
      <c r="E5" s="194" t="s">
        <v>3</v>
      </c>
      <c r="F5" s="186"/>
    </row>
    <row r="6" spans="1:15" ht="15.75" hidden="1" thickBot="1">
      <c r="A6" s="193"/>
      <c r="B6" s="185"/>
      <c r="C6" s="185"/>
      <c r="D6" s="185"/>
      <c r="E6" s="194" t="s">
        <v>4</v>
      </c>
      <c r="F6" s="186"/>
    </row>
    <row r="7" spans="1:15" ht="15.75" hidden="1" thickBot="1">
      <c r="A7" s="193"/>
      <c r="B7" s="185"/>
      <c r="C7" s="185"/>
      <c r="D7" s="185"/>
      <c r="E7" s="194" t="s">
        <v>5</v>
      </c>
      <c r="F7" s="186"/>
    </row>
    <row r="8" spans="1:15" ht="15.75" hidden="1" thickBot="1">
      <c r="A8" s="193"/>
      <c r="B8" s="185"/>
      <c r="C8" s="185"/>
      <c r="D8" s="185"/>
      <c r="E8" s="194" t="s">
        <v>6</v>
      </c>
      <c r="F8" s="186"/>
    </row>
    <row r="9" spans="1:15" ht="17.25" hidden="1" thickBot="1">
      <c r="A9" s="193"/>
      <c r="B9" s="185"/>
      <c r="C9" s="185"/>
      <c r="D9" s="185"/>
      <c r="E9" s="194" t="s">
        <v>7</v>
      </c>
      <c r="F9" s="186"/>
    </row>
    <row r="10" spans="1:15" ht="15.75" hidden="1" thickBot="1">
      <c r="A10" s="195"/>
      <c r="B10" s="196"/>
      <c r="C10" s="196"/>
      <c r="D10" s="196"/>
      <c r="E10" s="509" t="s">
        <v>8</v>
      </c>
      <c r="F10" s="197"/>
      <c r="G10" s="198"/>
      <c r="H10" s="198"/>
      <c r="I10" s="198"/>
    </row>
    <row r="11" spans="1:15" ht="16.5" thickBot="1">
      <c r="A11" s="447" t="s">
        <v>9</v>
      </c>
      <c r="B11" s="448"/>
      <c r="C11" s="448"/>
      <c r="D11" s="448"/>
      <c r="E11" s="448"/>
      <c r="F11" s="199" t="s">
        <v>10</v>
      </c>
      <c r="G11" s="200">
        <v>516</v>
      </c>
      <c r="H11" s="200"/>
      <c r="I11" s="200"/>
    </row>
    <row r="12" spans="1:15" ht="20.25">
      <c r="A12" s="201"/>
      <c r="B12" s="201"/>
      <c r="C12" s="201"/>
      <c r="D12" s="201"/>
      <c r="E12" s="510"/>
      <c r="F12" s="202"/>
      <c r="G12" s="203"/>
      <c r="H12" s="446" t="s">
        <v>1114</v>
      </c>
      <c r="I12" s="446"/>
      <c r="J12" s="446" t="s">
        <v>1115</v>
      </c>
      <c r="K12" s="446"/>
      <c r="L12" s="446" t="s">
        <v>1108</v>
      </c>
      <c r="M12" s="446"/>
      <c r="N12" s="446" t="s">
        <v>1109</v>
      </c>
      <c r="O12" s="446"/>
    </row>
    <row r="13" spans="1:15" ht="40.5">
      <c r="A13" s="201"/>
      <c r="B13" s="201"/>
      <c r="C13" s="201"/>
      <c r="D13" s="201"/>
      <c r="E13" s="510"/>
      <c r="F13" s="202"/>
      <c r="G13" s="203"/>
      <c r="H13" s="322" t="s">
        <v>1191</v>
      </c>
      <c r="I13" s="323"/>
      <c r="J13" s="322" t="s">
        <v>1113</v>
      </c>
      <c r="K13" s="323"/>
      <c r="L13" s="322" t="s">
        <v>1113</v>
      </c>
      <c r="M13" s="323"/>
      <c r="N13" s="322" t="s">
        <v>1190</v>
      </c>
      <c r="O13" s="323"/>
    </row>
    <row r="14" spans="1:15" s="204" customFormat="1" ht="40.5">
      <c r="A14" s="184" t="s">
        <v>11</v>
      </c>
      <c r="B14" s="184"/>
      <c r="C14" s="184" t="s">
        <v>12</v>
      </c>
      <c r="D14" s="184" t="s">
        <v>13</v>
      </c>
      <c r="E14" s="511" t="s">
        <v>14</v>
      </c>
      <c r="F14" s="184" t="s">
        <v>15</v>
      </c>
      <c r="G14" s="184" t="s">
        <v>16</v>
      </c>
      <c r="H14" s="184" t="s">
        <v>1116</v>
      </c>
      <c r="I14" s="184" t="s">
        <v>17</v>
      </c>
      <c r="J14" s="184" t="s">
        <v>1116</v>
      </c>
      <c r="K14" s="184" t="s">
        <v>17</v>
      </c>
      <c r="L14" s="184" t="s">
        <v>1116</v>
      </c>
      <c r="M14" s="184" t="s">
        <v>17</v>
      </c>
      <c r="N14" s="184" t="s">
        <v>1116</v>
      </c>
      <c r="O14" s="184" t="s">
        <v>17</v>
      </c>
    </row>
    <row r="15" spans="1:15" ht="15.75">
      <c r="A15" s="205" t="s">
        <v>18</v>
      </c>
      <c r="B15" s="205"/>
      <c r="C15" s="205"/>
      <c r="D15" s="205"/>
      <c r="E15" s="512" t="s">
        <v>19</v>
      </c>
      <c r="F15" s="206"/>
      <c r="G15" s="207"/>
      <c r="H15" s="207"/>
      <c r="I15" s="207"/>
    </row>
    <row r="16" spans="1:15" ht="15.75">
      <c r="A16" s="208"/>
      <c r="B16" s="209" t="s">
        <v>20</v>
      </c>
      <c r="C16" s="209"/>
      <c r="D16" s="209"/>
      <c r="E16" s="513" t="s">
        <v>21</v>
      </c>
      <c r="F16" s="210"/>
      <c r="G16" s="211"/>
      <c r="H16" s="211"/>
      <c r="I16" s="211"/>
      <c r="J16" s="213"/>
      <c r="K16" s="213"/>
      <c r="L16" s="213"/>
      <c r="M16" s="213"/>
      <c r="N16" s="213"/>
      <c r="O16" s="213"/>
    </row>
    <row r="17" spans="1:15">
      <c r="A17" s="214"/>
      <c r="B17" s="214"/>
      <c r="C17" s="215" t="s">
        <v>22</v>
      </c>
      <c r="D17" s="214" t="s">
        <v>23</v>
      </c>
      <c r="E17" s="514" t="s">
        <v>24</v>
      </c>
      <c r="F17" s="216"/>
      <c r="G17" s="217"/>
      <c r="H17" s="217"/>
      <c r="I17" s="218"/>
      <c r="J17" s="213"/>
      <c r="K17" s="213"/>
      <c r="L17" s="213"/>
      <c r="M17" s="213"/>
      <c r="N17" s="213"/>
      <c r="O17" s="213"/>
    </row>
    <row r="18" spans="1:15" ht="25.5">
      <c r="A18" s="214"/>
      <c r="B18" s="214"/>
      <c r="C18" s="214" t="s">
        <v>25</v>
      </c>
      <c r="D18" s="214"/>
      <c r="E18" s="515" t="s">
        <v>26</v>
      </c>
      <c r="F18" s="216" t="s">
        <v>27</v>
      </c>
      <c r="G18" s="219">
        <v>0</v>
      </c>
      <c r="H18" s="219"/>
      <c r="I18" s="218">
        <f>H18*$G18</f>
        <v>0</v>
      </c>
      <c r="J18" s="365"/>
      <c r="K18" s="218">
        <f>J18*$G18</f>
        <v>0</v>
      </c>
      <c r="L18" s="213"/>
      <c r="M18" s="218">
        <f>L18*$G18</f>
        <v>0</v>
      </c>
      <c r="N18" s="218"/>
      <c r="O18" s="218"/>
    </row>
    <row r="19" spans="1:15">
      <c r="A19" s="214"/>
      <c r="B19" s="214"/>
      <c r="C19" s="214" t="s">
        <v>28</v>
      </c>
      <c r="D19" s="220"/>
      <c r="E19" s="515" t="s">
        <v>29</v>
      </c>
      <c r="F19" s="216" t="s">
        <v>27</v>
      </c>
      <c r="G19" s="219">
        <v>0</v>
      </c>
      <c r="H19" s="219"/>
      <c r="I19" s="218">
        <f t="shared" ref="I19:I24" si="0">H19*$G19</f>
        <v>0</v>
      </c>
      <c r="J19" s="365"/>
      <c r="K19" s="218">
        <f t="shared" ref="K19:M82" si="1">J19*$G19</f>
        <v>0</v>
      </c>
      <c r="L19" s="213"/>
      <c r="M19" s="218">
        <f t="shared" si="1"/>
        <v>0</v>
      </c>
      <c r="N19" s="218"/>
      <c r="O19" s="218"/>
    </row>
    <row r="20" spans="1:15">
      <c r="A20" s="214"/>
      <c r="B20" s="214"/>
      <c r="C20" s="214" t="s">
        <v>30</v>
      </c>
      <c r="D20" s="220"/>
      <c r="E20" s="515" t="s">
        <v>31</v>
      </c>
      <c r="F20" s="216" t="s">
        <v>27</v>
      </c>
      <c r="G20" s="219">
        <v>0</v>
      </c>
      <c r="H20" s="219"/>
      <c r="I20" s="218">
        <f t="shared" si="0"/>
        <v>0</v>
      </c>
      <c r="J20" s="365"/>
      <c r="K20" s="218">
        <f t="shared" si="1"/>
        <v>0</v>
      </c>
      <c r="L20" s="213"/>
      <c r="M20" s="218">
        <f t="shared" si="1"/>
        <v>0</v>
      </c>
      <c r="N20" s="218"/>
      <c r="O20" s="218"/>
    </row>
    <row r="21" spans="1:15">
      <c r="A21" s="214"/>
      <c r="B21" s="214"/>
      <c r="C21" s="214" t="s">
        <v>32</v>
      </c>
      <c r="D21" s="214"/>
      <c r="E21" s="515" t="s">
        <v>33</v>
      </c>
      <c r="F21" s="216" t="s">
        <v>27</v>
      </c>
      <c r="G21" s="219">
        <v>0</v>
      </c>
      <c r="H21" s="219"/>
      <c r="I21" s="218">
        <f t="shared" si="0"/>
        <v>0</v>
      </c>
      <c r="J21" s="365"/>
      <c r="K21" s="218">
        <f t="shared" si="1"/>
        <v>0</v>
      </c>
      <c r="L21" s="213"/>
      <c r="M21" s="218">
        <f t="shared" si="1"/>
        <v>0</v>
      </c>
      <c r="N21" s="218"/>
      <c r="O21" s="218"/>
    </row>
    <row r="22" spans="1:15">
      <c r="A22" s="214"/>
      <c r="B22" s="214"/>
      <c r="C22" s="214" t="s">
        <v>34</v>
      </c>
      <c r="D22" s="214"/>
      <c r="E22" s="516" t="s">
        <v>35</v>
      </c>
      <c r="F22" s="216" t="s">
        <v>27</v>
      </c>
      <c r="G22" s="219">
        <v>0</v>
      </c>
      <c r="H22" s="219"/>
      <c r="I22" s="218">
        <f t="shared" si="0"/>
        <v>0</v>
      </c>
      <c r="J22" s="365"/>
      <c r="K22" s="218">
        <f t="shared" si="1"/>
        <v>0</v>
      </c>
      <c r="L22" s="213"/>
      <c r="M22" s="218">
        <f t="shared" si="1"/>
        <v>0</v>
      </c>
      <c r="N22" s="218"/>
      <c r="O22" s="218"/>
    </row>
    <row r="23" spans="1:15">
      <c r="A23" s="214"/>
      <c r="B23" s="214"/>
      <c r="C23" s="214" t="s">
        <v>36</v>
      </c>
      <c r="D23" s="214"/>
      <c r="E23" s="516" t="s">
        <v>37</v>
      </c>
      <c r="F23" s="216" t="s">
        <v>27</v>
      </c>
      <c r="G23" s="219">
        <v>0</v>
      </c>
      <c r="H23" s="219"/>
      <c r="I23" s="218">
        <f t="shared" si="0"/>
        <v>0</v>
      </c>
      <c r="J23" s="365"/>
      <c r="K23" s="218">
        <f t="shared" si="1"/>
        <v>0</v>
      </c>
      <c r="L23" s="213"/>
      <c r="M23" s="218">
        <f t="shared" si="1"/>
        <v>0</v>
      </c>
      <c r="N23" s="218"/>
      <c r="O23" s="218"/>
    </row>
    <row r="24" spans="1:15">
      <c r="A24" s="214"/>
      <c r="B24" s="214"/>
      <c r="C24" s="214" t="s">
        <v>38</v>
      </c>
      <c r="D24" s="214"/>
      <c r="E24" s="516" t="s">
        <v>39</v>
      </c>
      <c r="F24" s="216" t="s">
        <v>27</v>
      </c>
      <c r="G24" s="219">
        <v>0</v>
      </c>
      <c r="H24" s="219"/>
      <c r="I24" s="218">
        <f t="shared" si="0"/>
        <v>0</v>
      </c>
      <c r="J24" s="365"/>
      <c r="K24" s="218">
        <f t="shared" si="1"/>
        <v>0</v>
      </c>
      <c r="L24" s="213"/>
      <c r="M24" s="218">
        <f t="shared" si="1"/>
        <v>0</v>
      </c>
      <c r="N24" s="218"/>
      <c r="O24" s="218"/>
    </row>
    <row r="25" spans="1:15" ht="25.5">
      <c r="A25" s="214"/>
      <c r="B25" s="214"/>
      <c r="C25" s="215" t="s">
        <v>40</v>
      </c>
      <c r="D25" s="214" t="s">
        <v>41</v>
      </c>
      <c r="E25" s="517" t="s">
        <v>42</v>
      </c>
      <c r="F25" s="216"/>
      <c r="G25" s="219"/>
      <c r="H25" s="219"/>
      <c r="I25" s="218"/>
      <c r="J25" s="365"/>
      <c r="K25" s="218">
        <f t="shared" si="1"/>
        <v>0</v>
      </c>
      <c r="L25" s="213"/>
      <c r="M25" s="218">
        <f t="shared" si="1"/>
        <v>0</v>
      </c>
      <c r="N25" s="218"/>
      <c r="O25" s="218"/>
    </row>
    <row r="26" spans="1:15">
      <c r="A26" s="214"/>
      <c r="B26" s="214"/>
      <c r="C26" s="214" t="s">
        <v>43</v>
      </c>
      <c r="D26" s="220"/>
      <c r="E26" s="515" t="s">
        <v>44</v>
      </c>
      <c r="F26" s="216" t="s">
        <v>45</v>
      </c>
      <c r="G26" s="219">
        <v>0</v>
      </c>
      <c r="H26" s="219"/>
      <c r="I26" s="218">
        <f t="shared" ref="I26:I30" si="2">H26*$G26</f>
        <v>0</v>
      </c>
      <c r="J26" s="365"/>
      <c r="K26" s="218">
        <f t="shared" si="1"/>
        <v>0</v>
      </c>
      <c r="L26" s="213"/>
      <c r="M26" s="218">
        <f t="shared" si="1"/>
        <v>0</v>
      </c>
      <c r="N26" s="218"/>
      <c r="O26" s="218"/>
    </row>
    <row r="27" spans="1:15">
      <c r="A27" s="214"/>
      <c r="B27" s="214"/>
      <c r="C27" s="214" t="s">
        <v>46</v>
      </c>
      <c r="D27" s="214"/>
      <c r="E27" s="516" t="s">
        <v>47</v>
      </c>
      <c r="F27" s="216" t="s">
        <v>45</v>
      </c>
      <c r="G27" s="219">
        <v>0</v>
      </c>
      <c r="H27" s="219"/>
      <c r="I27" s="218">
        <f t="shared" si="2"/>
        <v>0</v>
      </c>
      <c r="J27" s="365"/>
      <c r="K27" s="218">
        <f t="shared" si="1"/>
        <v>0</v>
      </c>
      <c r="L27" s="213"/>
      <c r="M27" s="218">
        <f t="shared" si="1"/>
        <v>0</v>
      </c>
      <c r="N27" s="218"/>
      <c r="O27" s="218"/>
    </row>
    <row r="28" spans="1:15">
      <c r="A28" s="214"/>
      <c r="B28" s="214"/>
      <c r="C28" s="214" t="s">
        <v>48</v>
      </c>
      <c r="D28" s="214"/>
      <c r="E28" s="515" t="s">
        <v>49</v>
      </c>
      <c r="F28" s="216" t="s">
        <v>45</v>
      </c>
      <c r="G28" s="219">
        <f>0.08/100*G11</f>
        <v>0.4128</v>
      </c>
      <c r="H28" s="219"/>
      <c r="I28" s="218">
        <f t="shared" si="2"/>
        <v>0</v>
      </c>
      <c r="J28" s="365"/>
      <c r="K28" s="218">
        <f t="shared" si="1"/>
        <v>0</v>
      </c>
      <c r="L28" s="213"/>
      <c r="M28" s="218">
        <f t="shared" si="1"/>
        <v>0</v>
      </c>
      <c r="N28" s="218"/>
      <c r="O28" s="218"/>
    </row>
    <row r="29" spans="1:15">
      <c r="A29" s="214"/>
      <c r="B29" s="214"/>
      <c r="C29" s="214" t="s">
        <v>50</v>
      </c>
      <c r="D29" s="214"/>
      <c r="E29" s="515" t="s">
        <v>51</v>
      </c>
      <c r="F29" s="216" t="s">
        <v>45</v>
      </c>
      <c r="G29" s="219">
        <v>0</v>
      </c>
      <c r="H29" s="219"/>
      <c r="I29" s="218">
        <f t="shared" si="2"/>
        <v>0</v>
      </c>
      <c r="J29" s="365"/>
      <c r="K29" s="218">
        <f t="shared" si="1"/>
        <v>0</v>
      </c>
      <c r="L29" s="213"/>
      <c r="M29" s="218">
        <f t="shared" si="1"/>
        <v>0</v>
      </c>
      <c r="N29" s="218"/>
      <c r="O29" s="218"/>
    </row>
    <row r="30" spans="1:15" ht="38.25">
      <c r="A30" s="214"/>
      <c r="B30" s="214"/>
      <c r="C30" s="215" t="s">
        <v>52</v>
      </c>
      <c r="D30" s="214" t="s">
        <v>53</v>
      </c>
      <c r="E30" s="516" t="s">
        <v>54</v>
      </c>
      <c r="F30" s="216" t="s">
        <v>45</v>
      </c>
      <c r="G30" s="219">
        <v>0</v>
      </c>
      <c r="H30" s="219"/>
      <c r="I30" s="218">
        <f t="shared" si="2"/>
        <v>0</v>
      </c>
      <c r="J30" s="365"/>
      <c r="K30" s="218">
        <f t="shared" si="1"/>
        <v>0</v>
      </c>
      <c r="L30" s="213"/>
      <c r="M30" s="218">
        <f t="shared" si="1"/>
        <v>0</v>
      </c>
      <c r="N30" s="218"/>
      <c r="O30" s="218"/>
    </row>
    <row r="31" spans="1:15" ht="63">
      <c r="A31" s="221" t="s">
        <v>55</v>
      </c>
      <c r="B31" s="222"/>
      <c r="C31" s="223"/>
      <c r="D31" s="223"/>
      <c r="E31" s="518"/>
      <c r="F31" s="224"/>
      <c r="G31" s="225"/>
      <c r="H31" s="225"/>
      <c r="I31" s="226">
        <f>SUM(I18:I30)</f>
        <v>0</v>
      </c>
      <c r="J31" s="366"/>
      <c r="K31" s="218">
        <f t="shared" si="1"/>
        <v>0</v>
      </c>
      <c r="L31" s="213"/>
      <c r="M31" s="218">
        <f t="shared" si="1"/>
        <v>0</v>
      </c>
      <c r="N31" s="218"/>
      <c r="O31" s="218"/>
    </row>
    <row r="32" spans="1:15" ht="15.75">
      <c r="A32" s="208"/>
      <c r="B32" s="209" t="s">
        <v>56</v>
      </c>
      <c r="C32" s="209"/>
      <c r="D32" s="209"/>
      <c r="E32" s="513" t="s">
        <v>57</v>
      </c>
      <c r="F32" s="210"/>
      <c r="G32" s="211"/>
      <c r="H32" s="211"/>
      <c r="I32" s="212"/>
      <c r="J32" s="389"/>
      <c r="K32" s="218">
        <f t="shared" si="1"/>
        <v>0</v>
      </c>
      <c r="L32" s="213"/>
      <c r="M32" s="218">
        <f t="shared" si="1"/>
        <v>0</v>
      </c>
      <c r="N32" s="218"/>
      <c r="O32" s="218"/>
    </row>
    <row r="33" spans="1:15" ht="38.25">
      <c r="A33" s="227"/>
      <c r="B33" s="227"/>
      <c r="C33" s="215" t="s">
        <v>22</v>
      </c>
      <c r="D33" s="214" t="s">
        <v>58</v>
      </c>
      <c r="E33" s="519" t="s">
        <v>59</v>
      </c>
      <c r="F33" s="216" t="s">
        <v>60</v>
      </c>
      <c r="G33" s="228">
        <f>33.6/100*G11</f>
        <v>173.376</v>
      </c>
      <c r="H33" s="365">
        <v>200</v>
      </c>
      <c r="I33" s="218">
        <f t="shared" ref="I33:I35" si="3">H33*$G33</f>
        <v>34675.200000000004</v>
      </c>
      <c r="J33" s="365">
        <v>275</v>
      </c>
      <c r="K33" s="218">
        <f t="shared" si="1"/>
        <v>47678.400000000001</v>
      </c>
      <c r="L33" s="419">
        <v>3880</v>
      </c>
      <c r="M33" s="218">
        <f t="shared" si="1"/>
        <v>672698.88</v>
      </c>
      <c r="N33" s="365">
        <v>290</v>
      </c>
      <c r="O33" s="218">
        <f t="shared" ref="O33" si="4">N33*$G33</f>
        <v>50279.040000000001</v>
      </c>
    </row>
    <row r="34" spans="1:15" ht="38.25">
      <c r="A34" s="227"/>
      <c r="B34" s="227"/>
      <c r="C34" s="215" t="s">
        <v>40</v>
      </c>
      <c r="D34" s="214" t="s">
        <v>61</v>
      </c>
      <c r="E34" s="234" t="s">
        <v>62</v>
      </c>
      <c r="F34" s="216"/>
      <c r="G34" s="219"/>
      <c r="H34" s="365"/>
      <c r="I34" s="218"/>
      <c r="J34" s="365"/>
      <c r="K34" s="218">
        <f t="shared" si="1"/>
        <v>0</v>
      </c>
      <c r="L34" s="365"/>
      <c r="M34" s="218">
        <f t="shared" si="1"/>
        <v>0</v>
      </c>
      <c r="N34" s="365"/>
      <c r="O34" s="218">
        <f t="shared" ref="O34" si="5">N34*$G34</f>
        <v>0</v>
      </c>
    </row>
    <row r="35" spans="1:15" ht="25.5">
      <c r="A35" s="227"/>
      <c r="B35" s="227"/>
      <c r="C35" s="229" t="s">
        <v>43</v>
      </c>
      <c r="D35" s="214"/>
      <c r="E35" s="234" t="s">
        <v>63</v>
      </c>
      <c r="F35" s="216" t="s">
        <v>60</v>
      </c>
      <c r="G35" s="228">
        <v>0</v>
      </c>
      <c r="H35" s="365"/>
      <c r="I35" s="218">
        <f t="shared" si="3"/>
        <v>0</v>
      </c>
      <c r="J35" s="365"/>
      <c r="K35" s="218">
        <f t="shared" si="1"/>
        <v>0</v>
      </c>
      <c r="L35" s="365"/>
      <c r="M35" s="218">
        <f t="shared" si="1"/>
        <v>0</v>
      </c>
      <c r="N35" s="365"/>
      <c r="O35" s="218">
        <f t="shared" ref="O35" si="6">N35*$G35</f>
        <v>0</v>
      </c>
    </row>
    <row r="36" spans="1:15" ht="63">
      <c r="A36" s="221" t="s">
        <v>64</v>
      </c>
      <c r="B36" s="222"/>
      <c r="C36" s="223"/>
      <c r="D36" s="223"/>
      <c r="E36" s="518"/>
      <c r="F36" s="224"/>
      <c r="G36" s="225"/>
      <c r="H36" s="366"/>
      <c r="I36" s="226">
        <f>SUM(I33:I35)</f>
        <v>34675.200000000004</v>
      </c>
      <c r="J36" s="366"/>
      <c r="K36" s="226">
        <f>SUM(K33:K35)</f>
        <v>47678.400000000001</v>
      </c>
      <c r="L36" s="366"/>
      <c r="M36" s="226">
        <f>SUM(M33:M35)</f>
        <v>672698.88</v>
      </c>
      <c r="N36" s="366"/>
      <c r="O36" s="226">
        <f>SUM(O33:O35)</f>
        <v>50279.040000000001</v>
      </c>
    </row>
    <row r="37" spans="1:15" ht="15.75">
      <c r="A37" s="209"/>
      <c r="B37" s="209" t="s">
        <v>65</v>
      </c>
      <c r="C37" s="230"/>
      <c r="D37" s="209"/>
      <c r="E37" s="513" t="s">
        <v>66</v>
      </c>
      <c r="F37" s="231"/>
      <c r="G37" s="232"/>
      <c r="H37" s="367"/>
      <c r="I37" s="233"/>
      <c r="J37" s="367"/>
      <c r="K37" s="218">
        <f t="shared" si="1"/>
        <v>0</v>
      </c>
      <c r="L37" s="367"/>
      <c r="M37" s="218">
        <f t="shared" si="1"/>
        <v>0</v>
      </c>
      <c r="N37" s="367"/>
      <c r="O37" s="218">
        <f t="shared" ref="O37" si="7">N37*$G37</f>
        <v>0</v>
      </c>
    </row>
    <row r="38" spans="1:15">
      <c r="A38" s="215"/>
      <c r="B38" s="215"/>
      <c r="C38" s="214" t="s">
        <v>22</v>
      </c>
      <c r="D38" s="215"/>
      <c r="E38" s="520" t="s">
        <v>67</v>
      </c>
      <c r="F38" s="216"/>
      <c r="G38" s="219"/>
      <c r="H38" s="365"/>
      <c r="I38" s="218"/>
      <c r="J38" s="365"/>
      <c r="K38" s="218">
        <f t="shared" si="1"/>
        <v>0</v>
      </c>
      <c r="L38" s="365"/>
      <c r="M38" s="218">
        <f t="shared" si="1"/>
        <v>0</v>
      </c>
      <c r="N38" s="365"/>
      <c r="O38" s="218">
        <f t="shared" ref="O38" si="8">N38*$G38</f>
        <v>0</v>
      </c>
    </row>
    <row r="39" spans="1:15" ht="51">
      <c r="A39" s="227"/>
      <c r="B39" s="227"/>
      <c r="C39" s="214" t="s">
        <v>25</v>
      </c>
      <c r="D39" s="214" t="s">
        <v>68</v>
      </c>
      <c r="E39" s="521" t="s">
        <v>69</v>
      </c>
      <c r="F39" s="216" t="s">
        <v>70</v>
      </c>
      <c r="G39" s="219">
        <v>0</v>
      </c>
      <c r="H39" s="365"/>
      <c r="I39" s="218">
        <f t="shared" ref="I39:I45" si="9">H39*$G39</f>
        <v>0</v>
      </c>
      <c r="J39" s="365"/>
      <c r="K39" s="218">
        <f t="shared" si="1"/>
        <v>0</v>
      </c>
      <c r="L39" s="365"/>
      <c r="M39" s="218">
        <f t="shared" si="1"/>
        <v>0</v>
      </c>
      <c r="N39" s="365">
        <v>167.2</v>
      </c>
      <c r="O39" s="218">
        <f t="shared" ref="O39" si="10">N39*$G39</f>
        <v>0</v>
      </c>
    </row>
    <row r="40" spans="1:15" ht="51">
      <c r="A40" s="227"/>
      <c r="B40" s="227"/>
      <c r="C40" s="214" t="s">
        <v>28</v>
      </c>
      <c r="D40" s="214" t="s">
        <v>71</v>
      </c>
      <c r="E40" s="521" t="s">
        <v>72</v>
      </c>
      <c r="F40" s="216" t="s">
        <v>70</v>
      </c>
      <c r="G40" s="219">
        <v>0</v>
      </c>
      <c r="H40" s="365"/>
      <c r="I40" s="218">
        <f t="shared" si="9"/>
        <v>0</v>
      </c>
      <c r="J40" s="365"/>
      <c r="K40" s="218">
        <f t="shared" si="1"/>
        <v>0</v>
      </c>
      <c r="L40" s="365"/>
      <c r="M40" s="218">
        <f t="shared" si="1"/>
        <v>0</v>
      </c>
      <c r="N40" s="365">
        <v>198</v>
      </c>
      <c r="O40" s="218">
        <f t="shared" ref="O40" si="11">N40*$G40</f>
        <v>0</v>
      </c>
    </row>
    <row r="41" spans="1:15">
      <c r="A41" s="227"/>
      <c r="B41" s="227"/>
      <c r="C41" s="214" t="s">
        <v>40</v>
      </c>
      <c r="D41" s="214"/>
      <c r="E41" s="234" t="s">
        <v>73</v>
      </c>
      <c r="F41" s="216"/>
      <c r="G41" s="219"/>
      <c r="H41" s="365"/>
      <c r="I41" s="218"/>
      <c r="J41" s="365"/>
      <c r="K41" s="218">
        <f t="shared" si="1"/>
        <v>0</v>
      </c>
      <c r="L41" s="365"/>
      <c r="M41" s="218">
        <f t="shared" si="1"/>
        <v>0</v>
      </c>
      <c r="N41" s="365"/>
      <c r="O41" s="218">
        <f t="shared" ref="O41" si="12">N41*$G41</f>
        <v>0</v>
      </c>
    </row>
    <row r="42" spans="1:15" ht="63.75">
      <c r="A42" s="227"/>
      <c r="B42" s="227"/>
      <c r="C42" s="214" t="s">
        <v>43</v>
      </c>
      <c r="D42" s="214" t="s">
        <v>74</v>
      </c>
      <c r="E42" s="522" t="s">
        <v>75</v>
      </c>
      <c r="F42" s="216" t="s">
        <v>70</v>
      </c>
      <c r="G42" s="219">
        <v>0</v>
      </c>
      <c r="H42" s="365"/>
      <c r="I42" s="218">
        <f t="shared" si="9"/>
        <v>0</v>
      </c>
      <c r="J42" s="365"/>
      <c r="K42" s="218">
        <f t="shared" si="1"/>
        <v>0</v>
      </c>
      <c r="L42" s="365"/>
      <c r="M42" s="218">
        <f t="shared" si="1"/>
        <v>0</v>
      </c>
      <c r="N42" s="365">
        <v>126.5</v>
      </c>
      <c r="O42" s="218">
        <f t="shared" ref="O42" si="13">N42*$G42</f>
        <v>0</v>
      </c>
    </row>
    <row r="43" spans="1:15" ht="76.5">
      <c r="A43" s="227"/>
      <c r="B43" s="227"/>
      <c r="C43" s="214" t="s">
        <v>46</v>
      </c>
      <c r="D43" s="214" t="s">
        <v>76</v>
      </c>
      <c r="E43" s="521" t="s">
        <v>77</v>
      </c>
      <c r="F43" s="216" t="s">
        <v>60</v>
      </c>
      <c r="G43" s="219">
        <v>0</v>
      </c>
      <c r="H43" s="365"/>
      <c r="I43" s="218">
        <f t="shared" si="9"/>
        <v>0</v>
      </c>
      <c r="J43" s="365"/>
      <c r="K43" s="218">
        <f t="shared" si="1"/>
        <v>0</v>
      </c>
      <c r="L43" s="365"/>
      <c r="M43" s="218">
        <f t="shared" si="1"/>
        <v>0</v>
      </c>
      <c r="N43" s="365">
        <v>203.5</v>
      </c>
      <c r="O43" s="218">
        <f t="shared" ref="O43" si="14">N43*$G43</f>
        <v>0</v>
      </c>
    </row>
    <row r="44" spans="1:15">
      <c r="A44" s="227"/>
      <c r="B44" s="227"/>
      <c r="C44" s="215" t="s">
        <v>52</v>
      </c>
      <c r="D44" s="215"/>
      <c r="E44" s="521" t="s">
        <v>78</v>
      </c>
      <c r="F44" s="216"/>
      <c r="G44" s="219"/>
      <c r="H44" s="365"/>
      <c r="I44" s="218"/>
      <c r="J44" s="365"/>
      <c r="K44" s="218">
        <f t="shared" si="1"/>
        <v>0</v>
      </c>
      <c r="L44" s="365"/>
      <c r="M44" s="218">
        <f t="shared" si="1"/>
        <v>0</v>
      </c>
      <c r="N44" s="365"/>
      <c r="O44" s="218">
        <f t="shared" ref="O44" si="15">N44*$G44</f>
        <v>0</v>
      </c>
    </row>
    <row r="45" spans="1:15" ht="38.25">
      <c r="A45" s="227"/>
      <c r="B45" s="227"/>
      <c r="C45" s="214" t="s">
        <v>79</v>
      </c>
      <c r="D45" s="214" t="s">
        <v>80</v>
      </c>
      <c r="E45" s="522" t="s">
        <v>81</v>
      </c>
      <c r="F45" s="216" t="s">
        <v>70</v>
      </c>
      <c r="G45" s="219">
        <f>(G42+G43)*2</f>
        <v>0</v>
      </c>
      <c r="H45" s="368"/>
      <c r="I45" s="218">
        <f t="shared" si="9"/>
        <v>0</v>
      </c>
      <c r="J45" s="368"/>
      <c r="K45" s="218">
        <f t="shared" si="1"/>
        <v>0</v>
      </c>
      <c r="L45" s="368"/>
      <c r="M45" s="218">
        <f t="shared" si="1"/>
        <v>0</v>
      </c>
      <c r="N45" s="365">
        <v>45</v>
      </c>
      <c r="O45" s="218">
        <f t="shared" ref="O45" si="16">N45*$G45</f>
        <v>0</v>
      </c>
    </row>
    <row r="46" spans="1:15" ht="63">
      <c r="A46" s="221" t="s">
        <v>82</v>
      </c>
      <c r="B46" s="221"/>
      <c r="C46" s="223"/>
      <c r="D46" s="223"/>
      <c r="E46" s="242"/>
      <c r="F46" s="235"/>
      <c r="G46" s="225"/>
      <c r="H46" s="366"/>
      <c r="I46" s="226">
        <f>SUM(I39:I45)</f>
        <v>0</v>
      </c>
      <c r="J46" s="366"/>
      <c r="K46" s="226">
        <f>SUM(K39:K45)</f>
        <v>0</v>
      </c>
      <c r="L46" s="366"/>
      <c r="M46" s="226">
        <f>SUM(M39:M45)</f>
        <v>0</v>
      </c>
      <c r="N46" s="366"/>
      <c r="O46" s="226">
        <f>SUM(O39:O45)</f>
        <v>0</v>
      </c>
    </row>
    <row r="47" spans="1:15" ht="15.75">
      <c r="A47" s="209"/>
      <c r="B47" s="209" t="s">
        <v>83</v>
      </c>
      <c r="C47" s="230"/>
      <c r="D47" s="209"/>
      <c r="E47" s="513" t="s">
        <v>84</v>
      </c>
      <c r="F47" s="231"/>
      <c r="G47" s="232"/>
      <c r="H47" s="367"/>
      <c r="I47" s="233"/>
      <c r="J47" s="367"/>
      <c r="K47" s="218">
        <f t="shared" si="1"/>
        <v>0</v>
      </c>
      <c r="L47" s="367"/>
      <c r="M47" s="218">
        <f t="shared" si="1"/>
        <v>0</v>
      </c>
      <c r="N47" s="367"/>
      <c r="O47" s="218">
        <f t="shared" ref="O47" si="17">N47*$G47</f>
        <v>0</v>
      </c>
    </row>
    <row r="48" spans="1:15" ht="102">
      <c r="A48" s="214"/>
      <c r="B48" s="214"/>
      <c r="C48" s="215" t="s">
        <v>22</v>
      </c>
      <c r="D48" s="214" t="s">
        <v>85</v>
      </c>
      <c r="E48" s="517" t="s">
        <v>86</v>
      </c>
      <c r="F48" s="216" t="s">
        <v>60</v>
      </c>
      <c r="G48" s="219">
        <v>0</v>
      </c>
      <c r="H48" s="365"/>
      <c r="I48" s="218">
        <f t="shared" ref="I48:I52" si="18">H48*$G48</f>
        <v>0</v>
      </c>
      <c r="J48" s="365"/>
      <c r="K48" s="218">
        <f t="shared" si="1"/>
        <v>0</v>
      </c>
      <c r="L48" s="365"/>
      <c r="M48" s="218">
        <f t="shared" si="1"/>
        <v>0</v>
      </c>
      <c r="N48" s="365">
        <v>324.5</v>
      </c>
      <c r="O48" s="218">
        <f t="shared" ref="O48" si="19">N48*$G48</f>
        <v>0</v>
      </c>
    </row>
    <row r="49" spans="1:15" ht="114.75">
      <c r="A49" s="214"/>
      <c r="B49" s="214"/>
      <c r="C49" s="215" t="s">
        <v>40</v>
      </c>
      <c r="D49" s="214" t="s">
        <v>87</v>
      </c>
      <c r="E49" s="516" t="s">
        <v>88</v>
      </c>
      <c r="F49" s="216" t="s">
        <v>60</v>
      </c>
      <c r="G49" s="228">
        <f>0/100*G11</f>
        <v>0</v>
      </c>
      <c r="H49" s="369"/>
      <c r="I49" s="218">
        <f t="shared" si="18"/>
        <v>0</v>
      </c>
      <c r="J49" s="369"/>
      <c r="K49" s="218">
        <f t="shared" si="1"/>
        <v>0</v>
      </c>
      <c r="L49" s="369"/>
      <c r="M49" s="218">
        <f t="shared" si="1"/>
        <v>0</v>
      </c>
      <c r="N49" s="365">
        <v>319</v>
      </c>
      <c r="O49" s="218">
        <f t="shared" ref="O49" si="20">N49*$G49</f>
        <v>0</v>
      </c>
    </row>
    <row r="50" spans="1:15" ht="25.5">
      <c r="A50" s="214"/>
      <c r="B50" s="214"/>
      <c r="C50" s="215" t="s">
        <v>52</v>
      </c>
      <c r="D50" s="214" t="s">
        <v>89</v>
      </c>
      <c r="E50" s="523" t="s">
        <v>90</v>
      </c>
      <c r="F50" s="216" t="s">
        <v>91</v>
      </c>
      <c r="G50" s="219">
        <v>0</v>
      </c>
      <c r="H50" s="370"/>
      <c r="I50" s="218">
        <f t="shared" si="18"/>
        <v>0</v>
      </c>
      <c r="J50" s="370"/>
      <c r="K50" s="218">
        <f t="shared" si="1"/>
        <v>0</v>
      </c>
      <c r="L50" s="370"/>
      <c r="M50" s="218">
        <f t="shared" si="1"/>
        <v>0</v>
      </c>
      <c r="N50" s="365">
        <v>77</v>
      </c>
      <c r="O50" s="218">
        <f t="shared" ref="O50" si="21">N50*$G50</f>
        <v>0</v>
      </c>
    </row>
    <row r="51" spans="1:15" ht="102">
      <c r="A51" s="214"/>
      <c r="B51" s="214"/>
      <c r="C51" s="215" t="s">
        <v>92</v>
      </c>
      <c r="D51" s="214" t="s">
        <v>93</v>
      </c>
      <c r="E51" s="517" t="s">
        <v>94</v>
      </c>
      <c r="F51" s="216" t="s">
        <v>91</v>
      </c>
      <c r="G51" s="219">
        <v>0</v>
      </c>
      <c r="H51" s="370"/>
      <c r="I51" s="218">
        <f t="shared" si="18"/>
        <v>0</v>
      </c>
      <c r="J51" s="370"/>
      <c r="K51" s="218">
        <f t="shared" si="1"/>
        <v>0</v>
      </c>
      <c r="L51" s="370"/>
      <c r="M51" s="218">
        <f t="shared" si="1"/>
        <v>0</v>
      </c>
      <c r="N51" s="365">
        <v>88</v>
      </c>
      <c r="O51" s="218">
        <f t="shared" ref="O51" si="22">N51*$G51</f>
        <v>0</v>
      </c>
    </row>
    <row r="52" spans="1:15" ht="102">
      <c r="A52" s="214"/>
      <c r="B52" s="214"/>
      <c r="C52" s="215" t="s">
        <v>95</v>
      </c>
      <c r="D52" s="220" t="s">
        <v>93</v>
      </c>
      <c r="E52" s="517" t="s">
        <v>1117</v>
      </c>
      <c r="F52" s="216" t="s">
        <v>91</v>
      </c>
      <c r="G52" s="219">
        <v>0</v>
      </c>
      <c r="H52" s="370"/>
      <c r="I52" s="218">
        <f t="shared" si="18"/>
        <v>0</v>
      </c>
      <c r="J52" s="370"/>
      <c r="K52" s="218">
        <f t="shared" si="1"/>
        <v>0</v>
      </c>
      <c r="L52" s="370"/>
      <c r="M52" s="218">
        <f t="shared" si="1"/>
        <v>0</v>
      </c>
      <c r="N52" s="365">
        <v>143</v>
      </c>
      <c r="O52" s="218">
        <f t="shared" ref="O52" si="23">N52*$G52</f>
        <v>0</v>
      </c>
    </row>
    <row r="53" spans="1:15" ht="63">
      <c r="A53" s="221" t="s">
        <v>96</v>
      </c>
      <c r="B53" s="221"/>
      <c r="C53" s="223"/>
      <c r="D53" s="223"/>
      <c r="E53" s="242"/>
      <c r="F53" s="235"/>
      <c r="G53" s="225"/>
      <c r="H53" s="366"/>
      <c r="I53" s="226">
        <f>SUM(I48:I52)</f>
        <v>0</v>
      </c>
      <c r="J53" s="366"/>
      <c r="K53" s="226">
        <f>SUM(K48:K52)</f>
        <v>0</v>
      </c>
      <c r="L53" s="366"/>
      <c r="M53" s="226">
        <f>SUM(M48:M52)</f>
        <v>0</v>
      </c>
      <c r="N53" s="366"/>
      <c r="O53" s="226">
        <f>SUM(O48:O52)</f>
        <v>0</v>
      </c>
    </row>
    <row r="54" spans="1:15" ht="15.75">
      <c r="A54" s="236"/>
      <c r="B54" s="236" t="s">
        <v>97</v>
      </c>
      <c r="C54" s="209"/>
      <c r="D54" s="209"/>
      <c r="E54" s="237" t="s">
        <v>98</v>
      </c>
      <c r="F54" s="238"/>
      <c r="G54" s="239"/>
      <c r="H54" s="371"/>
      <c r="I54" s="240"/>
      <c r="J54" s="371"/>
      <c r="K54" s="218">
        <f t="shared" si="1"/>
        <v>0</v>
      </c>
      <c r="L54" s="371"/>
      <c r="M54" s="218">
        <f t="shared" si="1"/>
        <v>0</v>
      </c>
      <c r="N54" s="371"/>
      <c r="O54" s="218">
        <f t="shared" ref="O54" si="24">N54*$G54</f>
        <v>0</v>
      </c>
    </row>
    <row r="55" spans="1:15" ht="63.75">
      <c r="A55" s="214"/>
      <c r="B55" s="214"/>
      <c r="C55" s="215" t="s">
        <v>22</v>
      </c>
      <c r="D55" s="214" t="s">
        <v>99</v>
      </c>
      <c r="E55" s="515" t="s">
        <v>1118</v>
      </c>
      <c r="F55" s="216" t="s">
        <v>91</v>
      </c>
      <c r="G55" s="219">
        <v>0</v>
      </c>
      <c r="H55" s="370"/>
      <c r="I55" s="218">
        <f t="shared" ref="I55:I60" si="25">H55*$G55</f>
        <v>0</v>
      </c>
      <c r="J55" s="370"/>
      <c r="K55" s="218">
        <f t="shared" si="1"/>
        <v>0</v>
      </c>
      <c r="L55" s="370"/>
      <c r="M55" s="218">
        <f t="shared" si="1"/>
        <v>0</v>
      </c>
      <c r="N55" s="399">
        <v>805.99750000000006</v>
      </c>
      <c r="O55" s="218">
        <f t="shared" ref="O55" si="26">N55*$G55</f>
        <v>0</v>
      </c>
    </row>
    <row r="56" spans="1:15" ht="63.75">
      <c r="A56" s="214"/>
      <c r="B56" s="214"/>
      <c r="C56" s="215" t="s">
        <v>40</v>
      </c>
      <c r="D56" s="220" t="s">
        <v>100</v>
      </c>
      <c r="E56" s="515" t="s">
        <v>1119</v>
      </c>
      <c r="F56" s="216" t="s">
        <v>91</v>
      </c>
      <c r="G56" s="241">
        <f>0/100*G11</f>
        <v>0</v>
      </c>
      <c r="H56" s="370"/>
      <c r="I56" s="218">
        <f t="shared" si="25"/>
        <v>0</v>
      </c>
      <c r="J56" s="370"/>
      <c r="K56" s="218">
        <f t="shared" si="1"/>
        <v>0</v>
      </c>
      <c r="L56" s="370"/>
      <c r="M56" s="218">
        <f t="shared" si="1"/>
        <v>0</v>
      </c>
      <c r="N56" s="399">
        <v>555.55500000000006</v>
      </c>
      <c r="O56" s="218">
        <f t="shared" ref="O56" si="27">N56*$G56</f>
        <v>0</v>
      </c>
    </row>
    <row r="57" spans="1:15" ht="25.5">
      <c r="A57" s="214"/>
      <c r="B57" s="214"/>
      <c r="C57" s="215" t="s">
        <v>52</v>
      </c>
      <c r="D57" s="214" t="s">
        <v>101</v>
      </c>
      <c r="E57" s="523" t="s">
        <v>102</v>
      </c>
      <c r="F57" s="216" t="s">
        <v>103</v>
      </c>
      <c r="G57" s="219">
        <f>54.43/100*G11</f>
        <v>280.85880000000003</v>
      </c>
      <c r="H57" s="370">
        <v>110</v>
      </c>
      <c r="I57" s="218">
        <f t="shared" si="25"/>
        <v>30894.468000000004</v>
      </c>
      <c r="J57" s="370">
        <v>325</v>
      </c>
      <c r="K57" s="218">
        <f t="shared" si="1"/>
        <v>91279.110000000015</v>
      </c>
      <c r="L57" s="420">
        <v>265</v>
      </c>
      <c r="M57" s="218">
        <f t="shared" si="1"/>
        <v>74427.582000000009</v>
      </c>
      <c r="N57" s="399">
        <v>145</v>
      </c>
      <c r="O57" s="218">
        <f t="shared" ref="O57" si="28">N57*$G57</f>
        <v>40724.526000000005</v>
      </c>
    </row>
    <row r="58" spans="1:15" ht="25.5">
      <c r="A58" s="214"/>
      <c r="B58" s="214"/>
      <c r="C58" s="215" t="s">
        <v>92</v>
      </c>
      <c r="D58" s="220" t="s">
        <v>104</v>
      </c>
      <c r="E58" s="516" t="s">
        <v>105</v>
      </c>
      <c r="F58" s="216" t="s">
        <v>103</v>
      </c>
      <c r="G58" s="219">
        <v>0</v>
      </c>
      <c r="H58" s="370"/>
      <c r="I58" s="218">
        <f t="shared" si="25"/>
        <v>0</v>
      </c>
      <c r="J58" s="370"/>
      <c r="K58" s="218">
        <f t="shared" si="1"/>
        <v>0</v>
      </c>
      <c r="L58" s="370"/>
      <c r="M58" s="218">
        <f t="shared" si="1"/>
        <v>0</v>
      </c>
      <c r="N58" s="399">
        <v>130.76249999999999</v>
      </c>
      <c r="O58" s="218">
        <f t="shared" ref="O58" si="29">N58*$G58</f>
        <v>0</v>
      </c>
    </row>
    <row r="59" spans="1:15" ht="25.5">
      <c r="A59" s="214"/>
      <c r="B59" s="214"/>
      <c r="C59" s="215" t="s">
        <v>95</v>
      </c>
      <c r="D59" s="220" t="s">
        <v>106</v>
      </c>
      <c r="E59" s="516" t="s">
        <v>107</v>
      </c>
      <c r="F59" s="216" t="s">
        <v>103</v>
      </c>
      <c r="G59" s="219">
        <v>0</v>
      </c>
      <c r="H59" s="370"/>
      <c r="I59" s="218">
        <f t="shared" si="25"/>
        <v>0</v>
      </c>
      <c r="J59" s="370"/>
      <c r="K59" s="218">
        <f t="shared" si="1"/>
        <v>0</v>
      </c>
      <c r="L59" s="370"/>
      <c r="M59" s="218">
        <f t="shared" si="1"/>
        <v>0</v>
      </c>
      <c r="N59" s="399">
        <v>517.30250000000001</v>
      </c>
      <c r="O59" s="218">
        <f t="shared" ref="O59" si="30">N59*$G59</f>
        <v>0</v>
      </c>
    </row>
    <row r="60" spans="1:15" ht="51">
      <c r="A60" s="215"/>
      <c r="B60" s="215"/>
      <c r="C60" s="215" t="s">
        <v>108</v>
      </c>
      <c r="D60" s="220" t="s">
        <v>109</v>
      </c>
      <c r="E60" s="516" t="s">
        <v>110</v>
      </c>
      <c r="F60" s="216" t="s">
        <v>91</v>
      </c>
      <c r="G60" s="219">
        <v>0</v>
      </c>
      <c r="H60" s="370"/>
      <c r="I60" s="218">
        <f t="shared" si="25"/>
        <v>0</v>
      </c>
      <c r="J60" s="370"/>
      <c r="K60" s="218">
        <f t="shared" si="1"/>
        <v>0</v>
      </c>
      <c r="L60" s="370"/>
      <c r="M60" s="218">
        <f t="shared" si="1"/>
        <v>0</v>
      </c>
      <c r="N60" s="399">
        <v>1261.8911249999999</v>
      </c>
      <c r="O60" s="218">
        <f t="shared" ref="O60" si="31">N60*$G60</f>
        <v>0</v>
      </c>
    </row>
    <row r="61" spans="1:15" ht="63">
      <c r="A61" s="221" t="s">
        <v>111</v>
      </c>
      <c r="B61" s="221"/>
      <c r="C61" s="223"/>
      <c r="D61" s="223"/>
      <c r="E61" s="242"/>
      <c r="F61" s="243"/>
      <c r="G61" s="244"/>
      <c r="H61" s="372"/>
      <c r="I61" s="245">
        <f>SUM(I55:I60)</f>
        <v>30894.468000000004</v>
      </c>
      <c r="J61" s="372"/>
      <c r="K61" s="245">
        <f>SUM(K55:K60)</f>
        <v>91279.110000000015</v>
      </c>
      <c r="L61" s="372"/>
      <c r="M61" s="245">
        <f>SUM(M55:M60)</f>
        <v>74427.582000000009</v>
      </c>
      <c r="N61" s="372"/>
      <c r="O61" s="245">
        <f>SUM(O55:O60)</f>
        <v>40724.526000000005</v>
      </c>
    </row>
    <row r="62" spans="1:15" ht="15.75">
      <c r="A62" s="236"/>
      <c r="B62" s="236" t="s">
        <v>112</v>
      </c>
      <c r="C62" s="209"/>
      <c r="D62" s="209"/>
      <c r="E62" s="237" t="s">
        <v>113</v>
      </c>
      <c r="F62" s="238"/>
      <c r="G62" s="239"/>
      <c r="H62" s="371"/>
      <c r="I62" s="240"/>
      <c r="J62" s="371"/>
      <c r="K62" s="218">
        <f t="shared" si="1"/>
        <v>0</v>
      </c>
      <c r="L62" s="371"/>
      <c r="M62" s="218">
        <f t="shared" si="1"/>
        <v>0</v>
      </c>
      <c r="N62" s="371"/>
      <c r="O62" s="218">
        <f t="shared" ref="O62" si="32">N62*$G62</f>
        <v>0</v>
      </c>
    </row>
    <row r="63" spans="1:15" ht="102">
      <c r="A63" s="214"/>
      <c r="B63" s="214"/>
      <c r="C63" s="246" t="s">
        <v>22</v>
      </c>
      <c r="D63" s="216" t="s">
        <v>1120</v>
      </c>
      <c r="E63" s="517" t="s">
        <v>114</v>
      </c>
      <c r="F63" s="216" t="s">
        <v>91</v>
      </c>
      <c r="G63" s="219">
        <v>0</v>
      </c>
      <c r="H63" s="370"/>
      <c r="I63" s="218">
        <f t="shared" ref="I63:I85" si="33">H63*$G63</f>
        <v>0</v>
      </c>
      <c r="J63" s="370"/>
      <c r="K63" s="218">
        <f t="shared" si="1"/>
        <v>0</v>
      </c>
      <c r="L63" s="370"/>
      <c r="M63" s="218">
        <f t="shared" si="1"/>
        <v>0</v>
      </c>
      <c r="N63" s="399">
        <v>165</v>
      </c>
      <c r="O63" s="218">
        <f t="shared" ref="O63" si="34">N63*$G63</f>
        <v>0</v>
      </c>
    </row>
    <row r="64" spans="1:15" ht="114.75">
      <c r="A64" s="214"/>
      <c r="B64" s="214"/>
      <c r="C64" s="215" t="s">
        <v>40</v>
      </c>
      <c r="D64" s="214" t="s">
        <v>1121</v>
      </c>
      <c r="E64" s="517" t="s">
        <v>115</v>
      </c>
      <c r="F64" s="216" t="s">
        <v>91</v>
      </c>
      <c r="G64" s="219">
        <v>0</v>
      </c>
      <c r="H64" s="370"/>
      <c r="I64" s="218">
        <f t="shared" si="33"/>
        <v>0</v>
      </c>
      <c r="J64" s="370"/>
      <c r="K64" s="218">
        <f t="shared" si="1"/>
        <v>0</v>
      </c>
      <c r="L64" s="370"/>
      <c r="M64" s="218">
        <f t="shared" si="1"/>
        <v>0</v>
      </c>
      <c r="N64" s="399">
        <v>165</v>
      </c>
      <c r="O64" s="218">
        <f t="shared" ref="O64" si="35">N64*$G64</f>
        <v>0</v>
      </c>
    </row>
    <row r="65" spans="1:15" ht="114.75">
      <c r="A65" s="214"/>
      <c r="B65" s="214"/>
      <c r="C65" s="215" t="s">
        <v>52</v>
      </c>
      <c r="D65" s="214" t="s">
        <v>1122</v>
      </c>
      <c r="E65" s="517" t="s">
        <v>116</v>
      </c>
      <c r="F65" s="216" t="s">
        <v>91</v>
      </c>
      <c r="G65" s="219">
        <v>0</v>
      </c>
      <c r="H65" s="370"/>
      <c r="I65" s="218">
        <f t="shared" si="33"/>
        <v>0</v>
      </c>
      <c r="J65" s="370"/>
      <c r="K65" s="218">
        <f t="shared" si="1"/>
        <v>0</v>
      </c>
      <c r="L65" s="370"/>
      <c r="M65" s="218">
        <f t="shared" si="1"/>
        <v>0</v>
      </c>
      <c r="N65" s="399">
        <v>165</v>
      </c>
      <c r="O65" s="218">
        <f t="shared" ref="O65" si="36">N65*$G65</f>
        <v>0</v>
      </c>
    </row>
    <row r="66" spans="1:15" ht="102">
      <c r="A66" s="215"/>
      <c r="B66" s="215"/>
      <c r="C66" s="215" t="s">
        <v>92</v>
      </c>
      <c r="D66" s="214" t="s">
        <v>1123</v>
      </c>
      <c r="E66" s="517" t="s">
        <v>117</v>
      </c>
      <c r="F66" s="216" t="s">
        <v>91</v>
      </c>
      <c r="G66" s="219">
        <v>0</v>
      </c>
      <c r="H66" s="370"/>
      <c r="I66" s="218">
        <f t="shared" si="33"/>
        <v>0</v>
      </c>
      <c r="J66" s="370"/>
      <c r="K66" s="218">
        <f t="shared" si="1"/>
        <v>0</v>
      </c>
      <c r="L66" s="370"/>
      <c r="M66" s="218">
        <f t="shared" si="1"/>
        <v>0</v>
      </c>
      <c r="N66" s="399">
        <v>170</v>
      </c>
      <c r="O66" s="218">
        <f t="shared" ref="O66" si="37">N66*$G66</f>
        <v>0</v>
      </c>
    </row>
    <row r="67" spans="1:15" ht="102">
      <c r="A67" s="215"/>
      <c r="B67" s="215"/>
      <c r="C67" s="215" t="s">
        <v>118</v>
      </c>
      <c r="D67" s="247" t="s">
        <v>1124</v>
      </c>
      <c r="E67" s="524" t="s">
        <v>119</v>
      </c>
      <c r="F67" s="216" t="s">
        <v>91</v>
      </c>
      <c r="G67" s="219">
        <v>567</v>
      </c>
      <c r="H67" s="370">
        <v>125</v>
      </c>
      <c r="I67" s="218">
        <f t="shared" si="33"/>
        <v>70875</v>
      </c>
      <c r="J67" s="370">
        <v>245</v>
      </c>
      <c r="K67" s="218">
        <f t="shared" si="1"/>
        <v>138915</v>
      </c>
      <c r="L67" s="420">
        <v>232</v>
      </c>
      <c r="M67" s="218">
        <f t="shared" si="1"/>
        <v>131544</v>
      </c>
      <c r="N67" s="365">
        <v>150</v>
      </c>
      <c r="O67" s="218">
        <f t="shared" ref="O67" si="38">N67*$G67</f>
        <v>85050</v>
      </c>
    </row>
    <row r="68" spans="1:15" ht="114.75">
      <c r="A68" s="215"/>
      <c r="B68" s="215"/>
      <c r="C68" s="215" t="s">
        <v>95</v>
      </c>
      <c r="D68" s="214" t="s">
        <v>1125</v>
      </c>
      <c r="E68" s="517" t="s">
        <v>120</v>
      </c>
      <c r="F68" s="216" t="s">
        <v>91</v>
      </c>
      <c r="G68" s="219">
        <v>0</v>
      </c>
      <c r="H68" s="370"/>
      <c r="I68" s="218">
        <f t="shared" si="33"/>
        <v>0</v>
      </c>
      <c r="J68" s="370"/>
      <c r="K68" s="218">
        <f t="shared" si="1"/>
        <v>0</v>
      </c>
      <c r="L68" s="420">
        <v>195</v>
      </c>
      <c r="M68" s="218">
        <f t="shared" si="1"/>
        <v>0</v>
      </c>
      <c r="N68" s="400">
        <v>0</v>
      </c>
      <c r="O68" s="218">
        <f t="shared" ref="O68" si="39">N68*$G68</f>
        <v>0</v>
      </c>
    </row>
    <row r="69" spans="1:15" ht="102">
      <c r="A69" s="214"/>
      <c r="B69" s="214"/>
      <c r="C69" s="215" t="s">
        <v>108</v>
      </c>
      <c r="D69" s="214" t="s">
        <v>1126</v>
      </c>
      <c r="E69" s="525" t="s">
        <v>121</v>
      </c>
      <c r="F69" s="216" t="s">
        <v>91</v>
      </c>
      <c r="G69" s="219">
        <v>0</v>
      </c>
      <c r="H69" s="370"/>
      <c r="I69" s="218">
        <f t="shared" si="33"/>
        <v>0</v>
      </c>
      <c r="J69" s="370"/>
      <c r="K69" s="218">
        <f t="shared" si="1"/>
        <v>0</v>
      </c>
      <c r="L69" s="400"/>
      <c r="M69" s="218">
        <f t="shared" si="1"/>
        <v>0</v>
      </c>
      <c r="N69" s="399">
        <v>220</v>
      </c>
      <c r="O69" s="218">
        <f t="shared" ref="O69" si="40">N69*$G69</f>
        <v>0</v>
      </c>
    </row>
    <row r="70" spans="1:15" ht="89.25">
      <c r="A70" s="214"/>
      <c r="B70" s="214"/>
      <c r="C70" s="215" t="s">
        <v>122</v>
      </c>
      <c r="D70" s="214" t="s">
        <v>123</v>
      </c>
      <c r="E70" s="517" t="s">
        <v>124</v>
      </c>
      <c r="F70" s="216" t="s">
        <v>91</v>
      </c>
      <c r="G70" s="219">
        <v>0</v>
      </c>
      <c r="H70" s="370"/>
      <c r="I70" s="218">
        <f t="shared" si="33"/>
        <v>0</v>
      </c>
      <c r="J70" s="370"/>
      <c r="K70" s="218">
        <f t="shared" si="1"/>
        <v>0</v>
      </c>
      <c r="L70" s="400"/>
      <c r="M70" s="218">
        <f t="shared" si="1"/>
        <v>0</v>
      </c>
      <c r="N70" s="399">
        <v>275</v>
      </c>
      <c r="O70" s="218">
        <f t="shared" ref="O70" si="41">N70*$G70</f>
        <v>0</v>
      </c>
    </row>
    <row r="71" spans="1:15" ht="76.5">
      <c r="A71" s="214"/>
      <c r="B71" s="214"/>
      <c r="C71" s="215" t="s">
        <v>125</v>
      </c>
      <c r="D71" s="214" t="s">
        <v>126</v>
      </c>
      <c r="E71" s="517" t="s">
        <v>127</v>
      </c>
      <c r="F71" s="216" t="s">
        <v>128</v>
      </c>
      <c r="G71" s="219">
        <v>0</v>
      </c>
      <c r="H71" s="370"/>
      <c r="I71" s="218">
        <f t="shared" si="33"/>
        <v>0</v>
      </c>
      <c r="J71" s="370"/>
      <c r="K71" s="218">
        <f t="shared" si="1"/>
        <v>0</v>
      </c>
      <c r="L71" s="400"/>
      <c r="M71" s="218">
        <f t="shared" si="1"/>
        <v>0</v>
      </c>
      <c r="N71" s="399">
        <v>253</v>
      </c>
      <c r="O71" s="218">
        <f t="shared" ref="O71" si="42">N71*$G71</f>
        <v>0</v>
      </c>
    </row>
    <row r="72" spans="1:15" ht="89.25">
      <c r="A72" s="214"/>
      <c r="B72" s="214"/>
      <c r="C72" s="246" t="s">
        <v>129</v>
      </c>
      <c r="D72" s="214" t="s">
        <v>1127</v>
      </c>
      <c r="E72" s="517" t="s">
        <v>130</v>
      </c>
      <c r="F72" s="216" t="s">
        <v>128</v>
      </c>
      <c r="G72" s="219">
        <v>0</v>
      </c>
      <c r="H72" s="370"/>
      <c r="I72" s="218">
        <f t="shared" si="33"/>
        <v>0</v>
      </c>
      <c r="J72" s="370"/>
      <c r="K72" s="218">
        <f t="shared" si="1"/>
        <v>0</v>
      </c>
      <c r="L72" s="400"/>
      <c r="M72" s="218">
        <f t="shared" si="1"/>
        <v>0</v>
      </c>
      <c r="N72" s="401">
        <v>96.8</v>
      </c>
      <c r="O72" s="218">
        <f t="shared" ref="O72" si="43">N72*$G72</f>
        <v>0</v>
      </c>
    </row>
    <row r="73" spans="1:15" ht="89.25">
      <c r="A73" s="214"/>
      <c r="B73" s="214"/>
      <c r="C73" s="215" t="s">
        <v>131</v>
      </c>
      <c r="D73" s="214" t="s">
        <v>1128</v>
      </c>
      <c r="E73" s="517" t="s">
        <v>132</v>
      </c>
      <c r="F73" s="216" t="s">
        <v>128</v>
      </c>
      <c r="G73" s="219">
        <v>0</v>
      </c>
      <c r="H73" s="370"/>
      <c r="I73" s="218">
        <f t="shared" si="33"/>
        <v>0</v>
      </c>
      <c r="J73" s="370"/>
      <c r="K73" s="218">
        <f t="shared" si="1"/>
        <v>0</v>
      </c>
      <c r="L73" s="400"/>
      <c r="M73" s="218">
        <f t="shared" si="1"/>
        <v>0</v>
      </c>
      <c r="N73" s="399">
        <v>96.8</v>
      </c>
      <c r="O73" s="218">
        <f t="shared" ref="O73" si="44">N73*$G73</f>
        <v>0</v>
      </c>
    </row>
    <row r="74" spans="1:15" ht="89.25">
      <c r="A74" s="214"/>
      <c r="B74" s="214"/>
      <c r="C74" s="215" t="s">
        <v>133</v>
      </c>
      <c r="D74" s="247" t="s">
        <v>1129</v>
      </c>
      <c r="E74" s="524" t="s">
        <v>132</v>
      </c>
      <c r="F74" s="216" t="s">
        <v>128</v>
      </c>
      <c r="G74" s="219">
        <v>115</v>
      </c>
      <c r="H74" s="370">
        <v>90</v>
      </c>
      <c r="I74" s="218">
        <f t="shared" si="33"/>
        <v>10350</v>
      </c>
      <c r="J74" s="370">
        <v>120</v>
      </c>
      <c r="K74" s="218">
        <f t="shared" si="1"/>
        <v>13800</v>
      </c>
      <c r="L74" s="420">
        <v>235</v>
      </c>
      <c r="M74" s="218">
        <f t="shared" si="1"/>
        <v>27025</v>
      </c>
      <c r="N74" s="399">
        <v>90</v>
      </c>
      <c r="O74" s="218">
        <f t="shared" ref="O74" si="45">N74*$G74</f>
        <v>10350</v>
      </c>
    </row>
    <row r="75" spans="1:15" ht="89.25">
      <c r="A75" s="214"/>
      <c r="B75" s="214"/>
      <c r="C75" s="215" t="s">
        <v>134</v>
      </c>
      <c r="D75" s="214" t="s">
        <v>1130</v>
      </c>
      <c r="E75" s="517" t="s">
        <v>135</v>
      </c>
      <c r="F75" s="216" t="s">
        <v>128</v>
      </c>
      <c r="G75" s="219">
        <f>1.76/100*G11</f>
        <v>9.0815999999999999</v>
      </c>
      <c r="H75" s="370">
        <v>90</v>
      </c>
      <c r="I75" s="218">
        <f t="shared" si="33"/>
        <v>817.34399999999994</v>
      </c>
      <c r="J75" s="370">
        <v>160</v>
      </c>
      <c r="K75" s="218">
        <f t="shared" si="1"/>
        <v>1453.056</v>
      </c>
      <c r="L75" s="420">
        <v>235</v>
      </c>
      <c r="M75" s="218">
        <f t="shared" si="1"/>
        <v>2134.1759999999999</v>
      </c>
      <c r="N75" s="399">
        <v>85</v>
      </c>
      <c r="O75" s="218">
        <f t="shared" ref="O75" si="46">N75*$G75</f>
        <v>771.93600000000004</v>
      </c>
    </row>
    <row r="76" spans="1:15" ht="51">
      <c r="A76" s="214"/>
      <c r="B76" s="214"/>
      <c r="C76" s="215" t="s">
        <v>136</v>
      </c>
      <c r="D76" s="214" t="s">
        <v>1131</v>
      </c>
      <c r="E76" s="526" t="s">
        <v>137</v>
      </c>
      <c r="F76" s="216" t="s">
        <v>91</v>
      </c>
      <c r="G76" s="219">
        <f>90.79/100*G11</f>
        <v>468.47640000000001</v>
      </c>
      <c r="H76" s="370">
        <v>130</v>
      </c>
      <c r="I76" s="218">
        <f t="shared" si="33"/>
        <v>60901.932000000001</v>
      </c>
      <c r="J76" s="370">
        <v>220</v>
      </c>
      <c r="K76" s="218">
        <f t="shared" si="1"/>
        <v>103064.808</v>
      </c>
      <c r="L76" s="420">
        <v>240</v>
      </c>
      <c r="M76" s="218">
        <f t="shared" si="1"/>
        <v>112434.33600000001</v>
      </c>
      <c r="N76" s="399">
        <v>145</v>
      </c>
      <c r="O76" s="218">
        <f t="shared" ref="O76" si="47">N76*$G76</f>
        <v>67929.078000000009</v>
      </c>
    </row>
    <row r="77" spans="1:15" ht="63.75">
      <c r="A77" s="214"/>
      <c r="B77" s="214"/>
      <c r="C77" s="215" t="s">
        <v>138</v>
      </c>
      <c r="D77" s="214" t="s">
        <v>1132</v>
      </c>
      <c r="E77" s="526" t="s">
        <v>139</v>
      </c>
      <c r="F77" s="216" t="s">
        <v>91</v>
      </c>
      <c r="G77" s="219">
        <f>125.7/100*G11</f>
        <v>648.61200000000008</v>
      </c>
      <c r="H77" s="370">
        <v>130</v>
      </c>
      <c r="I77" s="218">
        <f t="shared" si="33"/>
        <v>84319.560000000012</v>
      </c>
      <c r="J77" s="370">
        <v>195</v>
      </c>
      <c r="K77" s="218">
        <f t="shared" si="1"/>
        <v>126479.34000000001</v>
      </c>
      <c r="L77" s="420">
        <v>240</v>
      </c>
      <c r="M77" s="218">
        <f t="shared" si="1"/>
        <v>155666.88</v>
      </c>
      <c r="N77" s="399">
        <v>140</v>
      </c>
      <c r="O77" s="218">
        <f t="shared" ref="O77" si="48">N77*$G77</f>
        <v>90805.680000000008</v>
      </c>
    </row>
    <row r="78" spans="1:15" ht="51">
      <c r="A78" s="214"/>
      <c r="B78" s="214"/>
      <c r="C78" s="215" t="s">
        <v>140</v>
      </c>
      <c r="D78" s="216" t="s">
        <v>141</v>
      </c>
      <c r="E78" s="527" t="s">
        <v>142</v>
      </c>
      <c r="F78" s="216" t="s">
        <v>91</v>
      </c>
      <c r="G78" s="219">
        <v>0</v>
      </c>
      <c r="H78" s="370"/>
      <c r="I78" s="218">
        <f t="shared" si="33"/>
        <v>0</v>
      </c>
      <c r="J78" s="370"/>
      <c r="K78" s="218">
        <f t="shared" si="1"/>
        <v>0</v>
      </c>
      <c r="L78" s="400"/>
      <c r="M78" s="218">
        <f t="shared" si="1"/>
        <v>0</v>
      </c>
      <c r="N78" s="399">
        <v>146.30000000000001</v>
      </c>
      <c r="O78" s="218">
        <f t="shared" ref="O78" si="49">N78*$G78</f>
        <v>0</v>
      </c>
    </row>
    <row r="79" spans="1:15" ht="89.25">
      <c r="A79" s="214"/>
      <c r="B79" s="214"/>
      <c r="C79" s="215" t="s">
        <v>143</v>
      </c>
      <c r="D79" s="216" t="s">
        <v>144</v>
      </c>
      <c r="E79" s="517" t="s">
        <v>145</v>
      </c>
      <c r="F79" s="216" t="s">
        <v>91</v>
      </c>
      <c r="G79" s="219">
        <v>0</v>
      </c>
      <c r="H79" s="370"/>
      <c r="I79" s="218">
        <f t="shared" si="33"/>
        <v>0</v>
      </c>
      <c r="J79" s="370"/>
      <c r="K79" s="218">
        <f t="shared" si="1"/>
        <v>0</v>
      </c>
      <c r="L79" s="400"/>
      <c r="M79" s="218">
        <f t="shared" si="1"/>
        <v>0</v>
      </c>
      <c r="N79" s="400">
        <v>0</v>
      </c>
      <c r="O79" s="218">
        <f t="shared" ref="O79" si="50">N79*$G79</f>
        <v>0</v>
      </c>
    </row>
    <row r="80" spans="1:15" ht="63.75">
      <c r="A80" s="214"/>
      <c r="B80" s="214"/>
      <c r="C80" s="215" t="s">
        <v>146</v>
      </c>
      <c r="D80" s="214" t="s">
        <v>1133</v>
      </c>
      <c r="E80" s="527" t="s">
        <v>147</v>
      </c>
      <c r="F80" s="216" t="s">
        <v>91</v>
      </c>
      <c r="G80" s="219">
        <v>0</v>
      </c>
      <c r="H80" s="370"/>
      <c r="I80" s="218">
        <f t="shared" si="33"/>
        <v>0</v>
      </c>
      <c r="J80" s="370"/>
      <c r="K80" s="218">
        <f t="shared" si="1"/>
        <v>0</v>
      </c>
      <c r="L80" s="400"/>
      <c r="M80" s="218">
        <f t="shared" si="1"/>
        <v>0</v>
      </c>
      <c r="N80" s="399">
        <v>176</v>
      </c>
      <c r="O80" s="218">
        <f t="shared" ref="O80" si="51">N80*$G80</f>
        <v>0</v>
      </c>
    </row>
    <row r="81" spans="1:15" ht="38.25">
      <c r="A81" s="214"/>
      <c r="B81" s="214"/>
      <c r="C81" s="215" t="s">
        <v>148</v>
      </c>
      <c r="D81" s="214" t="s">
        <v>149</v>
      </c>
      <c r="E81" s="526" t="s">
        <v>150</v>
      </c>
      <c r="F81" s="216" t="s">
        <v>91</v>
      </c>
      <c r="G81" s="219">
        <v>0</v>
      </c>
      <c r="H81" s="370"/>
      <c r="I81" s="218">
        <f t="shared" si="33"/>
        <v>0</v>
      </c>
      <c r="J81" s="370"/>
      <c r="K81" s="218">
        <f t="shared" si="1"/>
        <v>0</v>
      </c>
      <c r="L81" s="400"/>
      <c r="M81" s="218">
        <f t="shared" si="1"/>
        <v>0</v>
      </c>
      <c r="N81" s="399">
        <v>121</v>
      </c>
      <c r="O81" s="218">
        <f t="shared" ref="O81" si="52">N81*$G81</f>
        <v>0</v>
      </c>
    </row>
    <row r="82" spans="1:15" ht="51">
      <c r="A82" s="227"/>
      <c r="B82" s="227"/>
      <c r="C82" s="215" t="s">
        <v>151</v>
      </c>
      <c r="D82" s="214" t="s">
        <v>152</v>
      </c>
      <c r="E82" s="517" t="s">
        <v>153</v>
      </c>
      <c r="F82" s="216" t="s">
        <v>154</v>
      </c>
      <c r="G82" s="228">
        <f>2.64/100*G11</f>
        <v>13.622400000000001</v>
      </c>
      <c r="H82" s="370">
        <v>350</v>
      </c>
      <c r="I82" s="218">
        <f t="shared" si="33"/>
        <v>4767.84</v>
      </c>
      <c r="J82" s="370">
        <v>650</v>
      </c>
      <c r="K82" s="218">
        <f t="shared" si="1"/>
        <v>8854.5600000000013</v>
      </c>
      <c r="L82" s="420">
        <v>370</v>
      </c>
      <c r="M82" s="218">
        <f t="shared" si="1"/>
        <v>5040.2880000000005</v>
      </c>
      <c r="N82" s="399">
        <v>385</v>
      </c>
      <c r="O82" s="218">
        <f t="shared" ref="O82" si="53">N82*$G82</f>
        <v>5244.6240000000007</v>
      </c>
    </row>
    <row r="83" spans="1:15" ht="38.25">
      <c r="A83" s="227"/>
      <c r="B83" s="227"/>
      <c r="C83" s="215" t="s">
        <v>155</v>
      </c>
      <c r="D83" s="214" t="s">
        <v>156</v>
      </c>
      <c r="E83" s="522" t="s">
        <v>157</v>
      </c>
      <c r="F83" s="216" t="s">
        <v>154</v>
      </c>
      <c r="G83" s="219">
        <v>0</v>
      </c>
      <c r="H83" s="370"/>
      <c r="I83" s="218">
        <f t="shared" si="33"/>
        <v>0</v>
      </c>
      <c r="J83" s="370"/>
      <c r="K83" s="218">
        <f t="shared" ref="K83:M146" si="54">J83*$G83</f>
        <v>0</v>
      </c>
      <c r="L83" s="400"/>
      <c r="M83" s="218">
        <f t="shared" si="54"/>
        <v>0</v>
      </c>
      <c r="N83" s="399">
        <v>385</v>
      </c>
      <c r="O83" s="218">
        <f t="shared" ref="O83" si="55">N83*$G83</f>
        <v>0</v>
      </c>
    </row>
    <row r="84" spans="1:15" ht="38.25">
      <c r="A84" s="227"/>
      <c r="B84" s="227"/>
      <c r="C84" s="215" t="s">
        <v>158</v>
      </c>
      <c r="D84" s="214" t="s">
        <v>159</v>
      </c>
      <c r="E84" s="528" t="s">
        <v>160</v>
      </c>
      <c r="F84" s="216" t="s">
        <v>161</v>
      </c>
      <c r="G84" s="219">
        <v>0</v>
      </c>
      <c r="H84" s="370"/>
      <c r="I84" s="218">
        <f t="shared" si="33"/>
        <v>0</v>
      </c>
      <c r="J84" s="370"/>
      <c r="K84" s="218">
        <f t="shared" si="54"/>
        <v>0</v>
      </c>
      <c r="L84" s="400"/>
      <c r="M84" s="218">
        <f t="shared" si="54"/>
        <v>0</v>
      </c>
      <c r="N84" s="399">
        <v>385</v>
      </c>
      <c r="O84" s="218">
        <f t="shared" ref="O84" si="56">N84*$G84</f>
        <v>0</v>
      </c>
    </row>
    <row r="85" spans="1:15" ht="89.25">
      <c r="A85" s="214"/>
      <c r="B85" s="214"/>
      <c r="C85" s="215" t="s">
        <v>162</v>
      </c>
      <c r="D85" s="248" t="s">
        <v>1134</v>
      </c>
      <c r="E85" s="524" t="s">
        <v>1135</v>
      </c>
      <c r="F85" s="216" t="s">
        <v>91</v>
      </c>
      <c r="G85" s="219">
        <f>13.25/100*G11</f>
        <v>68.37</v>
      </c>
      <c r="H85" s="370">
        <v>200</v>
      </c>
      <c r="I85" s="218">
        <f t="shared" si="33"/>
        <v>13674</v>
      </c>
      <c r="J85" s="370">
        <v>287</v>
      </c>
      <c r="K85" s="218">
        <f t="shared" si="54"/>
        <v>19622.190000000002</v>
      </c>
      <c r="L85" s="420">
        <v>240</v>
      </c>
      <c r="M85" s="218">
        <f t="shared" si="54"/>
        <v>16408.800000000003</v>
      </c>
      <c r="N85" s="402">
        <v>160</v>
      </c>
      <c r="O85" s="218">
        <f t="shared" ref="O85" si="57">N85*$G85</f>
        <v>10939.2</v>
      </c>
    </row>
    <row r="86" spans="1:15" ht="63">
      <c r="A86" s="221" t="s">
        <v>163</v>
      </c>
      <c r="B86" s="221"/>
      <c r="C86" s="223"/>
      <c r="D86" s="223"/>
      <c r="E86" s="242"/>
      <c r="F86" s="221"/>
      <c r="G86" s="242"/>
      <c r="H86" s="373"/>
      <c r="I86" s="249">
        <f>SUM(I63:I85)</f>
        <v>245705.67600000001</v>
      </c>
      <c r="J86" s="373"/>
      <c r="K86" s="249">
        <f>SUM(K63:K85)</f>
        <v>412188.95400000003</v>
      </c>
      <c r="L86" s="373"/>
      <c r="M86" s="249">
        <f>SUM(M63:M85)</f>
        <v>450253.48</v>
      </c>
      <c r="N86" s="373"/>
      <c r="O86" s="249">
        <f>SUM(O63:O85)</f>
        <v>271090.51800000004</v>
      </c>
    </row>
    <row r="87" spans="1:15" ht="15.75">
      <c r="A87" s="250" t="s">
        <v>164</v>
      </c>
      <c r="B87" s="250"/>
      <c r="C87" s="250"/>
      <c r="D87" s="250"/>
      <c r="E87" s="529" t="s">
        <v>165</v>
      </c>
      <c r="F87" s="250"/>
      <c r="G87" s="250"/>
      <c r="H87" s="374"/>
      <c r="I87" s="252"/>
      <c r="J87" s="374"/>
      <c r="K87" s="218">
        <f t="shared" si="54"/>
        <v>0</v>
      </c>
      <c r="L87" s="374"/>
      <c r="M87" s="218">
        <f t="shared" si="54"/>
        <v>0</v>
      </c>
      <c r="N87" s="374"/>
      <c r="O87" s="218">
        <f t="shared" ref="O87" si="58">N87*$G87</f>
        <v>0</v>
      </c>
    </row>
    <row r="88" spans="1:15" ht="15.75">
      <c r="A88" s="236"/>
      <c r="B88" s="236" t="s">
        <v>166</v>
      </c>
      <c r="C88" s="209"/>
      <c r="D88" s="209"/>
      <c r="E88" s="237" t="s">
        <v>167</v>
      </c>
      <c r="F88" s="236"/>
      <c r="G88" s="237"/>
      <c r="H88" s="375"/>
      <c r="I88" s="253"/>
      <c r="J88" s="375"/>
      <c r="K88" s="218">
        <f t="shared" si="54"/>
        <v>0</v>
      </c>
      <c r="L88" s="375"/>
      <c r="M88" s="218">
        <f t="shared" si="54"/>
        <v>0</v>
      </c>
      <c r="N88" s="375"/>
      <c r="O88" s="218">
        <f t="shared" ref="O88" si="59">N88*$G88</f>
        <v>0</v>
      </c>
    </row>
    <row r="89" spans="1:15">
      <c r="A89" s="214"/>
      <c r="B89" s="214"/>
      <c r="C89" s="215" t="s">
        <v>22</v>
      </c>
      <c r="D89" s="214" t="s">
        <v>168</v>
      </c>
      <c r="E89" s="530" t="s">
        <v>169</v>
      </c>
      <c r="F89" s="216" t="s">
        <v>91</v>
      </c>
      <c r="G89" s="219">
        <v>0</v>
      </c>
      <c r="H89" s="365"/>
      <c r="I89" s="218">
        <f t="shared" ref="I89:I91" si="60">H89*$G89</f>
        <v>0</v>
      </c>
      <c r="J89" s="365"/>
      <c r="K89" s="218">
        <f t="shared" si="54"/>
        <v>0</v>
      </c>
      <c r="L89" s="365"/>
      <c r="M89" s="218">
        <f t="shared" si="54"/>
        <v>0</v>
      </c>
      <c r="N89" s="399">
        <v>114.43300000000001</v>
      </c>
      <c r="O89" s="218">
        <f t="shared" ref="O89" si="61">N89*$G89</f>
        <v>0</v>
      </c>
    </row>
    <row r="90" spans="1:15" ht="89.25">
      <c r="A90" s="214"/>
      <c r="B90" s="214"/>
      <c r="C90" s="215" t="s">
        <v>40</v>
      </c>
      <c r="D90" s="214" t="s">
        <v>170</v>
      </c>
      <c r="E90" s="516" t="s">
        <v>1136</v>
      </c>
      <c r="F90" s="216" t="s">
        <v>171</v>
      </c>
      <c r="G90" s="219">
        <v>0</v>
      </c>
      <c r="H90" s="365"/>
      <c r="I90" s="218">
        <f t="shared" si="60"/>
        <v>0</v>
      </c>
      <c r="J90" s="365"/>
      <c r="K90" s="218">
        <f t="shared" si="54"/>
        <v>0</v>
      </c>
      <c r="L90" s="365"/>
      <c r="M90" s="218">
        <f t="shared" si="54"/>
        <v>0</v>
      </c>
      <c r="N90" s="399">
        <v>324.5</v>
      </c>
      <c r="O90" s="218">
        <f t="shared" ref="O90" si="62">N90*$G90</f>
        <v>0</v>
      </c>
    </row>
    <row r="91" spans="1:15" ht="63.75">
      <c r="A91" s="214"/>
      <c r="B91" s="214"/>
      <c r="C91" s="215" t="s">
        <v>52</v>
      </c>
      <c r="D91" s="220" t="s">
        <v>1137</v>
      </c>
      <c r="E91" s="531" t="s">
        <v>1138</v>
      </c>
      <c r="F91" s="216" t="s">
        <v>171</v>
      </c>
      <c r="G91" s="219">
        <v>0</v>
      </c>
      <c r="H91" s="376"/>
      <c r="I91" s="218">
        <f t="shared" si="60"/>
        <v>0</v>
      </c>
      <c r="J91" s="376"/>
      <c r="K91" s="218">
        <f t="shared" si="54"/>
        <v>0</v>
      </c>
      <c r="L91" s="376"/>
      <c r="M91" s="218">
        <f t="shared" si="54"/>
        <v>0</v>
      </c>
      <c r="N91" s="400"/>
      <c r="O91" s="218">
        <f t="shared" ref="O91" si="63">N91*$G91</f>
        <v>0</v>
      </c>
    </row>
    <row r="92" spans="1:15" ht="63">
      <c r="A92" s="221" t="s">
        <v>172</v>
      </c>
      <c r="B92" s="221"/>
      <c r="C92" s="223"/>
      <c r="D92" s="223"/>
      <c r="E92" s="242"/>
      <c r="F92" s="243"/>
      <c r="G92" s="244"/>
      <c r="H92" s="372"/>
      <c r="I92" s="245">
        <f>SUM(I89:I91)</f>
        <v>0</v>
      </c>
      <c r="J92" s="372"/>
      <c r="K92" s="245">
        <f>SUM(K89:K91)</f>
        <v>0</v>
      </c>
      <c r="L92" s="372"/>
      <c r="M92" s="245">
        <f>SUM(M89:M91)</f>
        <v>0</v>
      </c>
      <c r="N92" s="372"/>
      <c r="O92" s="245">
        <f>SUM(O89:O91)</f>
        <v>0</v>
      </c>
    </row>
    <row r="93" spans="1:15" ht="15.75">
      <c r="A93" s="209"/>
      <c r="B93" s="209" t="s">
        <v>173</v>
      </c>
      <c r="C93" s="209"/>
      <c r="D93" s="209"/>
      <c r="E93" s="254" t="s">
        <v>174</v>
      </c>
      <c r="F93" s="255"/>
      <c r="G93" s="256"/>
      <c r="H93" s="377"/>
      <c r="I93" s="257"/>
      <c r="J93" s="377"/>
      <c r="K93" s="218">
        <f t="shared" si="54"/>
        <v>0</v>
      </c>
      <c r="L93" s="377"/>
      <c r="M93" s="218">
        <f t="shared" si="54"/>
        <v>0</v>
      </c>
      <c r="N93" s="377"/>
      <c r="O93" s="218">
        <f t="shared" ref="O93" si="64">N93*$G93</f>
        <v>0</v>
      </c>
    </row>
    <row r="94" spans="1:15" ht="76.5">
      <c r="A94" s="214"/>
      <c r="B94" s="214"/>
      <c r="C94" s="215" t="s">
        <v>22</v>
      </c>
      <c r="D94" s="214" t="s">
        <v>175</v>
      </c>
      <c r="E94" s="515" t="s">
        <v>1139</v>
      </c>
      <c r="F94" s="216" t="s">
        <v>91</v>
      </c>
      <c r="G94" s="219">
        <v>0</v>
      </c>
      <c r="H94" s="376"/>
      <c r="I94" s="218">
        <f t="shared" ref="I94:I95" si="65">H94*$G94</f>
        <v>0</v>
      </c>
      <c r="J94" s="376"/>
      <c r="K94" s="218">
        <f t="shared" si="54"/>
        <v>0</v>
      </c>
      <c r="L94" s="376"/>
      <c r="M94" s="218">
        <f t="shared" si="54"/>
        <v>0</v>
      </c>
      <c r="N94" s="400"/>
      <c r="O94" s="218">
        <f t="shared" ref="O94" si="66">N94*$G94</f>
        <v>0</v>
      </c>
    </row>
    <row r="95" spans="1:15" ht="38.25">
      <c r="A95" s="214"/>
      <c r="B95" s="214"/>
      <c r="C95" s="258" t="s">
        <v>40</v>
      </c>
      <c r="D95" s="216" t="s">
        <v>176</v>
      </c>
      <c r="E95" s="524" t="s">
        <v>177</v>
      </c>
      <c r="F95" s="216" t="s">
        <v>178</v>
      </c>
      <c r="G95" s="219">
        <v>0</v>
      </c>
      <c r="H95" s="365"/>
      <c r="I95" s="218">
        <f t="shared" si="65"/>
        <v>0</v>
      </c>
      <c r="J95" s="365"/>
      <c r="K95" s="218">
        <f t="shared" si="54"/>
        <v>0</v>
      </c>
      <c r="L95" s="365"/>
      <c r="M95" s="218">
        <f t="shared" si="54"/>
        <v>0</v>
      </c>
      <c r="N95" s="399">
        <v>424.05</v>
      </c>
      <c r="O95" s="218">
        <f t="shared" ref="O95" si="67">N95*$G95</f>
        <v>0</v>
      </c>
    </row>
    <row r="96" spans="1:15" ht="63">
      <c r="A96" s="221" t="s">
        <v>179</v>
      </c>
      <c r="B96" s="221"/>
      <c r="C96" s="223"/>
      <c r="D96" s="223"/>
      <c r="E96" s="242"/>
      <c r="F96" s="243"/>
      <c r="G96" s="244"/>
      <c r="H96" s="372"/>
      <c r="I96" s="245">
        <f>SUM(I94:I95)</f>
        <v>0</v>
      </c>
      <c r="J96" s="372"/>
      <c r="K96" s="245">
        <f>SUM(K94:K95)</f>
        <v>0</v>
      </c>
      <c r="L96" s="372"/>
      <c r="M96" s="245">
        <f>SUM(M94:M95)</f>
        <v>0</v>
      </c>
      <c r="N96" s="372"/>
      <c r="O96" s="245">
        <f>SUM(O94:O95)</f>
        <v>0</v>
      </c>
    </row>
    <row r="97" spans="1:15" ht="15.75">
      <c r="A97" s="209"/>
      <c r="B97" s="259" t="s">
        <v>180</v>
      </c>
      <c r="C97" s="209"/>
      <c r="D97" s="209"/>
      <c r="E97" s="254" t="s">
        <v>181</v>
      </c>
      <c r="F97" s="255"/>
      <c r="G97" s="256"/>
      <c r="H97" s="377"/>
      <c r="I97" s="257"/>
      <c r="J97" s="377"/>
      <c r="K97" s="218">
        <f t="shared" si="54"/>
        <v>0</v>
      </c>
      <c r="L97" s="377"/>
      <c r="M97" s="218">
        <f t="shared" si="54"/>
        <v>0</v>
      </c>
      <c r="N97" s="377"/>
      <c r="O97" s="218">
        <f t="shared" ref="O97" si="68">N97*$G97</f>
        <v>0</v>
      </c>
    </row>
    <row r="98" spans="1:15" ht="76.5">
      <c r="A98" s="214"/>
      <c r="B98" s="214"/>
      <c r="C98" s="215" t="s">
        <v>22</v>
      </c>
      <c r="D98" s="220" t="s">
        <v>1140</v>
      </c>
      <c r="E98" s="517" t="s">
        <v>182</v>
      </c>
      <c r="F98" s="216" t="s">
        <v>91</v>
      </c>
      <c r="G98" s="241">
        <v>0</v>
      </c>
      <c r="H98" s="365"/>
      <c r="I98" s="218">
        <f t="shared" ref="I98:I127" si="69">H98*$G98</f>
        <v>0</v>
      </c>
      <c r="J98" s="365"/>
      <c r="K98" s="218">
        <f t="shared" si="54"/>
        <v>0</v>
      </c>
      <c r="L98" s="365"/>
      <c r="M98" s="218">
        <f t="shared" si="54"/>
        <v>0</v>
      </c>
      <c r="N98" s="399">
        <v>445.5</v>
      </c>
      <c r="O98" s="218">
        <f t="shared" ref="O98" si="70">N98*$G98</f>
        <v>0</v>
      </c>
    </row>
    <row r="99" spans="1:15" ht="63.75">
      <c r="A99" s="214"/>
      <c r="B99" s="214"/>
      <c r="C99" s="215" t="s">
        <v>183</v>
      </c>
      <c r="D99" s="220"/>
      <c r="E99" s="524" t="s">
        <v>1141</v>
      </c>
      <c r="F99" s="216"/>
      <c r="G99" s="219"/>
      <c r="H99" s="365"/>
      <c r="I99" s="218"/>
      <c r="J99" s="365"/>
      <c r="K99" s="218">
        <f t="shared" si="54"/>
        <v>0</v>
      </c>
      <c r="L99" s="365"/>
      <c r="M99" s="218">
        <f t="shared" si="54"/>
        <v>0</v>
      </c>
      <c r="N99" s="365"/>
      <c r="O99" s="218">
        <f t="shared" ref="O99" si="71">N99*$G99</f>
        <v>0</v>
      </c>
    </row>
    <row r="100" spans="1:15" ht="25.5">
      <c r="A100" s="214"/>
      <c r="B100" s="214"/>
      <c r="C100" s="215" t="s">
        <v>25</v>
      </c>
      <c r="D100" s="246"/>
      <c r="E100" s="524" t="s">
        <v>184</v>
      </c>
      <c r="F100" s="216" t="s">
        <v>91</v>
      </c>
      <c r="G100" s="241">
        <v>0</v>
      </c>
      <c r="H100" s="365"/>
      <c r="I100" s="218">
        <f t="shared" si="69"/>
        <v>0</v>
      </c>
      <c r="J100" s="365"/>
      <c r="K100" s="218">
        <f t="shared" si="54"/>
        <v>0</v>
      </c>
      <c r="L100" s="365"/>
      <c r="M100" s="218">
        <f t="shared" si="54"/>
        <v>0</v>
      </c>
      <c r="N100" s="399">
        <v>181.5</v>
      </c>
      <c r="O100" s="218">
        <f t="shared" ref="O100" si="72">N100*$G100</f>
        <v>0</v>
      </c>
    </row>
    <row r="101" spans="1:15" ht="25.5">
      <c r="A101" s="214"/>
      <c r="B101" s="214"/>
      <c r="C101" s="215" t="s">
        <v>28</v>
      </c>
      <c r="D101" s="246"/>
      <c r="E101" s="524" t="s">
        <v>185</v>
      </c>
      <c r="F101" s="216" t="s">
        <v>91</v>
      </c>
      <c r="G101" s="219">
        <v>0</v>
      </c>
      <c r="H101" s="365"/>
      <c r="I101" s="218">
        <f t="shared" si="69"/>
        <v>0</v>
      </c>
      <c r="J101" s="365"/>
      <c r="K101" s="218">
        <f t="shared" si="54"/>
        <v>0</v>
      </c>
      <c r="L101" s="365"/>
      <c r="M101" s="218">
        <f t="shared" si="54"/>
        <v>0</v>
      </c>
      <c r="N101" s="399">
        <v>198</v>
      </c>
      <c r="O101" s="218">
        <f t="shared" ref="O101" si="73">N101*$G101</f>
        <v>0</v>
      </c>
    </row>
    <row r="102" spans="1:15" ht="76.5">
      <c r="A102" s="214"/>
      <c r="B102" s="214"/>
      <c r="C102" s="215" t="s">
        <v>40</v>
      </c>
      <c r="D102" s="220" t="s">
        <v>186</v>
      </c>
      <c r="E102" s="524" t="s">
        <v>187</v>
      </c>
      <c r="F102" s="216" t="s">
        <v>91</v>
      </c>
      <c r="G102" s="219">
        <v>0</v>
      </c>
      <c r="H102" s="365"/>
      <c r="I102" s="218">
        <f t="shared" si="69"/>
        <v>0</v>
      </c>
      <c r="J102" s="365"/>
      <c r="K102" s="218">
        <f t="shared" si="54"/>
        <v>0</v>
      </c>
      <c r="L102" s="365"/>
      <c r="M102" s="218">
        <f t="shared" si="54"/>
        <v>0</v>
      </c>
      <c r="N102" s="399">
        <v>418</v>
      </c>
      <c r="O102" s="218">
        <f t="shared" ref="O102" si="74">N102*$G102</f>
        <v>0</v>
      </c>
    </row>
    <row r="103" spans="1:15" ht="38.25">
      <c r="A103" s="214"/>
      <c r="B103" s="214"/>
      <c r="C103" s="215" t="s">
        <v>52</v>
      </c>
      <c r="D103" s="220" t="s">
        <v>188</v>
      </c>
      <c r="E103" s="524" t="s">
        <v>189</v>
      </c>
      <c r="F103" s="216" t="s">
        <v>91</v>
      </c>
      <c r="G103" s="219">
        <v>72.5</v>
      </c>
      <c r="H103" s="365">
        <v>250</v>
      </c>
      <c r="I103" s="218">
        <f t="shared" si="69"/>
        <v>18125</v>
      </c>
      <c r="J103" s="365">
        <v>450</v>
      </c>
      <c r="K103" s="218">
        <f t="shared" si="54"/>
        <v>32625</v>
      </c>
      <c r="L103" s="420">
        <v>200</v>
      </c>
      <c r="M103" s="218">
        <f t="shared" si="54"/>
        <v>14500</v>
      </c>
      <c r="N103" s="399">
        <v>280</v>
      </c>
      <c r="O103" s="218">
        <f t="shared" ref="O103" si="75">N103*$G103</f>
        <v>20300</v>
      </c>
    </row>
    <row r="104" spans="1:15" ht="63.75">
      <c r="A104" s="214"/>
      <c r="B104" s="214"/>
      <c r="C104" s="215" t="s">
        <v>190</v>
      </c>
      <c r="D104" s="220"/>
      <c r="E104" s="524" t="s">
        <v>191</v>
      </c>
      <c r="F104" s="216"/>
      <c r="G104" s="219"/>
      <c r="H104" s="365"/>
      <c r="I104" s="218"/>
      <c r="J104" s="365"/>
      <c r="K104" s="218">
        <f t="shared" si="54"/>
        <v>0</v>
      </c>
      <c r="L104" s="365"/>
      <c r="M104" s="218">
        <f t="shared" si="54"/>
        <v>0</v>
      </c>
      <c r="N104" s="365"/>
      <c r="O104" s="218">
        <f t="shared" ref="O104" si="76">N104*$G104</f>
        <v>0</v>
      </c>
    </row>
    <row r="105" spans="1:15" ht="25.5">
      <c r="A105" s="214"/>
      <c r="B105" s="214"/>
      <c r="C105" s="215" t="s">
        <v>92</v>
      </c>
      <c r="D105" s="220" t="s">
        <v>192</v>
      </c>
      <c r="E105" s="524" t="s">
        <v>193</v>
      </c>
      <c r="F105" s="216" t="s">
        <v>194</v>
      </c>
      <c r="G105" s="219">
        <v>0</v>
      </c>
      <c r="H105" s="365"/>
      <c r="I105" s="218">
        <f t="shared" si="69"/>
        <v>0</v>
      </c>
      <c r="J105" s="365"/>
      <c r="K105" s="218">
        <f t="shared" si="54"/>
        <v>0</v>
      </c>
      <c r="L105" s="365"/>
      <c r="M105" s="218">
        <f t="shared" si="54"/>
        <v>0</v>
      </c>
      <c r="N105" s="403">
        <v>242</v>
      </c>
      <c r="O105" s="218">
        <f t="shared" ref="O105" si="77">N105*$G105</f>
        <v>0</v>
      </c>
    </row>
    <row r="106" spans="1:15" ht="25.5">
      <c r="A106" s="214"/>
      <c r="B106" s="214"/>
      <c r="C106" s="215" t="s">
        <v>195</v>
      </c>
      <c r="D106" s="220" t="s">
        <v>192</v>
      </c>
      <c r="E106" s="524" t="s">
        <v>196</v>
      </c>
      <c r="F106" s="216" t="s">
        <v>27</v>
      </c>
      <c r="G106" s="241">
        <v>0</v>
      </c>
      <c r="H106" s="365"/>
      <c r="I106" s="218">
        <f t="shared" si="69"/>
        <v>0</v>
      </c>
      <c r="J106" s="365"/>
      <c r="K106" s="218">
        <f t="shared" si="54"/>
        <v>0</v>
      </c>
      <c r="L106" s="365"/>
      <c r="M106" s="218">
        <f t="shared" si="54"/>
        <v>0</v>
      </c>
      <c r="N106" s="399">
        <v>297</v>
      </c>
      <c r="O106" s="218">
        <f t="shared" ref="O106" si="78">N106*$G106</f>
        <v>0</v>
      </c>
    </row>
    <row r="107" spans="1:15" ht="25.5">
      <c r="A107" s="214"/>
      <c r="B107" s="214"/>
      <c r="C107" s="215" t="s">
        <v>197</v>
      </c>
      <c r="D107" s="220" t="s">
        <v>192</v>
      </c>
      <c r="E107" s="532" t="s">
        <v>198</v>
      </c>
      <c r="F107" s="216" t="s">
        <v>194</v>
      </c>
      <c r="G107" s="219">
        <v>0</v>
      </c>
      <c r="H107" s="365"/>
      <c r="I107" s="218">
        <f t="shared" si="69"/>
        <v>0</v>
      </c>
      <c r="J107" s="365"/>
      <c r="K107" s="218">
        <f t="shared" si="54"/>
        <v>0</v>
      </c>
      <c r="L107" s="365"/>
      <c r="M107" s="218">
        <f t="shared" si="54"/>
        <v>0</v>
      </c>
      <c r="N107" s="365"/>
      <c r="O107" s="218">
        <f t="shared" ref="O107" si="79">N107*$G107</f>
        <v>0</v>
      </c>
    </row>
    <row r="108" spans="1:15" ht="63.75">
      <c r="A108" s="214"/>
      <c r="B108" s="214"/>
      <c r="C108" s="215" t="s">
        <v>95</v>
      </c>
      <c r="D108" s="220" t="s">
        <v>199</v>
      </c>
      <c r="E108" s="517" t="s">
        <v>200</v>
      </c>
      <c r="F108" s="216" t="s">
        <v>91</v>
      </c>
      <c r="G108" s="219">
        <v>0</v>
      </c>
      <c r="H108" s="365"/>
      <c r="I108" s="218">
        <f t="shared" si="69"/>
        <v>0</v>
      </c>
      <c r="J108" s="365"/>
      <c r="K108" s="218">
        <f t="shared" si="54"/>
        <v>0</v>
      </c>
      <c r="L108" s="365"/>
      <c r="M108" s="218">
        <f t="shared" si="54"/>
        <v>0</v>
      </c>
      <c r="N108" s="399">
        <v>330</v>
      </c>
      <c r="O108" s="218">
        <f t="shared" ref="O108" si="80">N108*$G108</f>
        <v>0</v>
      </c>
    </row>
    <row r="109" spans="1:15" ht="63.75">
      <c r="A109" s="214"/>
      <c r="B109" s="214"/>
      <c r="C109" s="215" t="s">
        <v>108</v>
      </c>
      <c r="D109" s="220" t="s">
        <v>201</v>
      </c>
      <c r="E109" s="517" t="s">
        <v>202</v>
      </c>
      <c r="F109" s="216" t="s">
        <v>91</v>
      </c>
      <c r="G109" s="219">
        <v>0</v>
      </c>
      <c r="H109" s="365"/>
      <c r="I109" s="218">
        <f t="shared" si="69"/>
        <v>0</v>
      </c>
      <c r="J109" s="365"/>
      <c r="K109" s="218">
        <f t="shared" si="54"/>
        <v>0</v>
      </c>
      <c r="L109" s="365"/>
      <c r="M109" s="218">
        <f t="shared" si="54"/>
        <v>0</v>
      </c>
      <c r="N109" s="399">
        <v>137.5</v>
      </c>
      <c r="O109" s="218">
        <f t="shared" ref="O109" si="81">N109*$G109</f>
        <v>0</v>
      </c>
    </row>
    <row r="110" spans="1:15" ht="51">
      <c r="A110" s="214"/>
      <c r="B110" s="214"/>
      <c r="C110" s="215" t="s">
        <v>122</v>
      </c>
      <c r="D110" s="220" t="s">
        <v>203</v>
      </c>
      <c r="E110" s="517" t="s">
        <v>204</v>
      </c>
      <c r="F110" s="216" t="s">
        <v>91</v>
      </c>
      <c r="G110" s="219">
        <v>0</v>
      </c>
      <c r="H110" s="365"/>
      <c r="I110" s="218">
        <f t="shared" si="69"/>
        <v>0</v>
      </c>
      <c r="J110" s="365"/>
      <c r="K110" s="218">
        <f t="shared" si="54"/>
        <v>0</v>
      </c>
      <c r="L110" s="365"/>
      <c r="M110" s="218">
        <f t="shared" si="54"/>
        <v>0</v>
      </c>
      <c r="N110" s="399">
        <v>159.5</v>
      </c>
      <c r="O110" s="218">
        <f t="shared" ref="O110" si="82">N110*$G110</f>
        <v>0</v>
      </c>
    </row>
    <row r="111" spans="1:15" ht="51">
      <c r="A111" s="214"/>
      <c r="B111" s="214"/>
      <c r="C111" s="215" t="s">
        <v>125</v>
      </c>
      <c r="D111" s="220" t="s">
        <v>205</v>
      </c>
      <c r="E111" s="517" t="s">
        <v>206</v>
      </c>
      <c r="F111" s="216" t="s">
        <v>207</v>
      </c>
      <c r="G111" s="219">
        <v>0</v>
      </c>
      <c r="H111" s="365"/>
      <c r="I111" s="218">
        <f t="shared" si="69"/>
        <v>0</v>
      </c>
      <c r="J111" s="365"/>
      <c r="K111" s="218">
        <f t="shared" si="54"/>
        <v>0</v>
      </c>
      <c r="L111" s="365"/>
      <c r="M111" s="218">
        <f t="shared" si="54"/>
        <v>0</v>
      </c>
      <c r="N111" s="399">
        <v>357.5</v>
      </c>
      <c r="O111" s="218">
        <f t="shared" ref="O111" si="83">N111*$G111</f>
        <v>0</v>
      </c>
    </row>
    <row r="112" spans="1:15" ht="38.25">
      <c r="A112" s="214"/>
      <c r="B112" s="214"/>
      <c r="C112" s="215" t="s">
        <v>208</v>
      </c>
      <c r="D112" s="220" t="s">
        <v>209</v>
      </c>
      <c r="E112" s="524" t="s">
        <v>210</v>
      </c>
      <c r="F112" s="216" t="s">
        <v>207</v>
      </c>
      <c r="G112" s="219">
        <v>0</v>
      </c>
      <c r="H112" s="365"/>
      <c r="I112" s="218">
        <f t="shared" si="69"/>
        <v>0</v>
      </c>
      <c r="J112" s="365"/>
      <c r="K112" s="218">
        <f t="shared" si="54"/>
        <v>0</v>
      </c>
      <c r="L112" s="365"/>
      <c r="M112" s="218">
        <f t="shared" si="54"/>
        <v>0</v>
      </c>
      <c r="N112" s="399">
        <v>231</v>
      </c>
      <c r="O112" s="218">
        <f t="shared" ref="O112" si="84">N112*$G112</f>
        <v>0</v>
      </c>
    </row>
    <row r="113" spans="1:15" ht="63.75">
      <c r="A113" s="214"/>
      <c r="B113" s="214"/>
      <c r="C113" s="215" t="s">
        <v>129</v>
      </c>
      <c r="D113" s="220" t="s">
        <v>1142</v>
      </c>
      <c r="E113" s="516" t="s">
        <v>211</v>
      </c>
      <c r="F113" s="216" t="s">
        <v>91</v>
      </c>
      <c r="G113" s="219">
        <v>0</v>
      </c>
      <c r="H113" s="365"/>
      <c r="I113" s="218">
        <f t="shared" si="69"/>
        <v>0</v>
      </c>
      <c r="J113" s="365"/>
      <c r="K113" s="218">
        <f t="shared" si="54"/>
        <v>0</v>
      </c>
      <c r="L113" s="365"/>
      <c r="M113" s="218">
        <f t="shared" si="54"/>
        <v>0</v>
      </c>
      <c r="N113" s="399">
        <v>335.5</v>
      </c>
      <c r="O113" s="218">
        <f t="shared" ref="O113" si="85">N113*$G113</f>
        <v>0</v>
      </c>
    </row>
    <row r="114" spans="1:15" ht="63.75">
      <c r="A114" s="214"/>
      <c r="B114" s="214"/>
      <c r="C114" s="215" t="s">
        <v>131</v>
      </c>
      <c r="D114" s="220" t="s">
        <v>212</v>
      </c>
      <c r="E114" s="517" t="s">
        <v>213</v>
      </c>
      <c r="F114" s="216" t="s">
        <v>91</v>
      </c>
      <c r="G114" s="241">
        <v>0</v>
      </c>
      <c r="H114" s="365"/>
      <c r="I114" s="218">
        <f t="shared" si="69"/>
        <v>0</v>
      </c>
      <c r="J114" s="365"/>
      <c r="K114" s="218">
        <f t="shared" si="54"/>
        <v>0</v>
      </c>
      <c r="L114" s="365"/>
      <c r="M114" s="218">
        <f t="shared" si="54"/>
        <v>0</v>
      </c>
      <c r="N114" s="399">
        <v>148.5</v>
      </c>
      <c r="O114" s="218">
        <f t="shared" ref="O114" si="86">N114*$G114</f>
        <v>0</v>
      </c>
    </row>
    <row r="115" spans="1:15" ht="38.25">
      <c r="A115" s="214"/>
      <c r="B115" s="214"/>
      <c r="C115" s="215" t="s">
        <v>134</v>
      </c>
      <c r="D115" s="220" t="s">
        <v>214</v>
      </c>
      <c r="E115" s="517" t="s">
        <v>215</v>
      </c>
      <c r="F115" s="216" t="s">
        <v>91</v>
      </c>
      <c r="G115" s="219">
        <v>0</v>
      </c>
      <c r="H115" s="365"/>
      <c r="I115" s="218">
        <f t="shared" si="69"/>
        <v>0</v>
      </c>
      <c r="J115" s="365"/>
      <c r="K115" s="218">
        <f t="shared" si="54"/>
        <v>0</v>
      </c>
      <c r="L115" s="365"/>
      <c r="M115" s="218">
        <f t="shared" si="54"/>
        <v>0</v>
      </c>
      <c r="N115" s="399">
        <v>115.5</v>
      </c>
      <c r="O115" s="218">
        <f t="shared" ref="O115" si="87">N115*$G115</f>
        <v>0</v>
      </c>
    </row>
    <row r="116" spans="1:15" ht="25.5">
      <c r="A116" s="214"/>
      <c r="B116" s="214"/>
      <c r="C116" s="215" t="s">
        <v>136</v>
      </c>
      <c r="D116" s="220" t="s">
        <v>216</v>
      </c>
      <c r="E116" s="517" t="s">
        <v>217</v>
      </c>
      <c r="F116" s="216" t="s">
        <v>218</v>
      </c>
      <c r="G116" s="219">
        <f>12.26/100*G11</f>
        <v>63.261600000000001</v>
      </c>
      <c r="H116" s="365">
        <v>120</v>
      </c>
      <c r="I116" s="218">
        <f t="shared" si="69"/>
        <v>7591.3919999999998</v>
      </c>
      <c r="J116" s="365">
        <v>275</v>
      </c>
      <c r="K116" s="218">
        <f t="shared" si="54"/>
        <v>17396.939999999999</v>
      </c>
      <c r="L116" s="420">
        <v>450</v>
      </c>
      <c r="M116" s="218">
        <f t="shared" si="54"/>
        <v>28467.72</v>
      </c>
      <c r="N116" s="399">
        <v>170</v>
      </c>
      <c r="O116" s="218">
        <f t="shared" ref="O116" si="88">N116*$G116</f>
        <v>10754.472</v>
      </c>
    </row>
    <row r="117" spans="1:15" ht="25.5">
      <c r="A117" s="214"/>
      <c r="B117" s="214"/>
      <c r="C117" s="215" t="s">
        <v>138</v>
      </c>
      <c r="D117" s="220" t="s">
        <v>219</v>
      </c>
      <c r="E117" s="524" t="s">
        <v>220</v>
      </c>
      <c r="F117" s="216" t="s">
        <v>218</v>
      </c>
      <c r="G117" s="219">
        <f>8.01/100*G11</f>
        <v>41.331600000000002</v>
      </c>
      <c r="H117" s="365">
        <v>300</v>
      </c>
      <c r="I117" s="218">
        <f t="shared" si="69"/>
        <v>12399.480000000001</v>
      </c>
      <c r="J117" s="365">
        <v>295</v>
      </c>
      <c r="K117" s="218">
        <f t="shared" si="54"/>
        <v>12192.822</v>
      </c>
      <c r="L117" s="420">
        <v>410</v>
      </c>
      <c r="M117" s="218">
        <f t="shared" si="54"/>
        <v>16945.956000000002</v>
      </c>
      <c r="N117" s="365">
        <v>200</v>
      </c>
      <c r="O117" s="218">
        <f t="shared" ref="O117" si="89">N117*$G117</f>
        <v>8266.32</v>
      </c>
    </row>
    <row r="118" spans="1:15">
      <c r="A118" s="214"/>
      <c r="B118" s="214"/>
      <c r="C118" s="215" t="s">
        <v>140</v>
      </c>
      <c r="D118" s="220" t="s">
        <v>221</v>
      </c>
      <c r="E118" s="517" t="s">
        <v>222</v>
      </c>
      <c r="F118" s="216" t="s">
        <v>218</v>
      </c>
      <c r="G118" s="219">
        <f>4/100*G11</f>
        <v>20.64</v>
      </c>
      <c r="H118" s="365">
        <v>300</v>
      </c>
      <c r="I118" s="218">
        <f t="shared" si="69"/>
        <v>6192</v>
      </c>
      <c r="J118" s="365">
        <v>175</v>
      </c>
      <c r="K118" s="218">
        <f t="shared" si="54"/>
        <v>3612</v>
      </c>
      <c r="L118" s="420">
        <v>450</v>
      </c>
      <c r="M118" s="218">
        <f t="shared" si="54"/>
        <v>9288</v>
      </c>
      <c r="N118" s="399">
        <v>120</v>
      </c>
      <c r="O118" s="218">
        <f t="shared" ref="O118" si="90">N118*$G118</f>
        <v>2476.8000000000002</v>
      </c>
    </row>
    <row r="119" spans="1:15" ht="63.75">
      <c r="A119" s="214"/>
      <c r="B119" s="214"/>
      <c r="C119" s="215" t="s">
        <v>223</v>
      </c>
      <c r="D119" s="220" t="s">
        <v>1143</v>
      </c>
      <c r="E119" s="524" t="s">
        <v>224</v>
      </c>
      <c r="F119" s="216" t="s">
        <v>91</v>
      </c>
      <c r="G119" s="219">
        <v>0</v>
      </c>
      <c r="H119" s="365"/>
      <c r="I119" s="218">
        <f t="shared" si="69"/>
        <v>0</v>
      </c>
      <c r="J119" s="365"/>
      <c r="K119" s="218">
        <f t="shared" si="54"/>
        <v>0</v>
      </c>
      <c r="L119" s="365"/>
      <c r="M119" s="218">
        <f t="shared" si="54"/>
        <v>0</v>
      </c>
      <c r="N119" s="399">
        <v>357.5</v>
      </c>
      <c r="O119" s="218">
        <f t="shared" ref="O119" si="91">N119*$G119</f>
        <v>0</v>
      </c>
    </row>
    <row r="120" spans="1:15" ht="63.75">
      <c r="A120" s="214"/>
      <c r="B120" s="214"/>
      <c r="C120" s="215" t="s">
        <v>225</v>
      </c>
      <c r="D120" s="220" t="s">
        <v>1144</v>
      </c>
      <c r="E120" s="517" t="s">
        <v>226</v>
      </c>
      <c r="F120" s="216" t="s">
        <v>91</v>
      </c>
      <c r="G120" s="219">
        <v>0</v>
      </c>
      <c r="H120" s="365"/>
      <c r="I120" s="218">
        <f t="shared" si="69"/>
        <v>0</v>
      </c>
      <c r="J120" s="365"/>
      <c r="K120" s="218">
        <f t="shared" si="54"/>
        <v>0</v>
      </c>
      <c r="L120" s="365"/>
      <c r="M120" s="218">
        <f t="shared" si="54"/>
        <v>0</v>
      </c>
      <c r="N120" s="399">
        <v>316.8</v>
      </c>
      <c r="O120" s="218">
        <f t="shared" ref="O120" si="92">N120*$G120</f>
        <v>0</v>
      </c>
    </row>
    <row r="121" spans="1:15" ht="51">
      <c r="A121" s="214"/>
      <c r="B121" s="214"/>
      <c r="C121" s="215" t="s">
        <v>227</v>
      </c>
      <c r="D121" s="220" t="s">
        <v>228</v>
      </c>
      <c r="E121" s="524" t="s">
        <v>229</v>
      </c>
      <c r="F121" s="216" t="s">
        <v>91</v>
      </c>
      <c r="G121" s="219">
        <v>0</v>
      </c>
      <c r="H121" s="365"/>
      <c r="I121" s="218">
        <f t="shared" si="69"/>
        <v>0</v>
      </c>
      <c r="J121" s="365"/>
      <c r="K121" s="218">
        <f t="shared" si="54"/>
        <v>0</v>
      </c>
      <c r="L121" s="365"/>
      <c r="M121" s="218">
        <f t="shared" si="54"/>
        <v>0</v>
      </c>
      <c r="N121" s="399">
        <v>423.5</v>
      </c>
      <c r="O121" s="218">
        <f t="shared" ref="O121" si="93">N121*$G121</f>
        <v>0</v>
      </c>
    </row>
    <row r="122" spans="1:15" ht="63.75">
      <c r="A122" s="214"/>
      <c r="B122" s="214"/>
      <c r="C122" s="258" t="s">
        <v>230</v>
      </c>
      <c r="D122" s="220" t="s">
        <v>1145</v>
      </c>
      <c r="E122" s="524" t="s">
        <v>231</v>
      </c>
      <c r="F122" s="247" t="s">
        <v>91</v>
      </c>
      <c r="G122" s="219">
        <v>0</v>
      </c>
      <c r="H122" s="365"/>
      <c r="I122" s="218">
        <f t="shared" si="69"/>
        <v>0</v>
      </c>
      <c r="J122" s="365"/>
      <c r="K122" s="218">
        <f t="shared" si="54"/>
        <v>0</v>
      </c>
      <c r="L122" s="365"/>
      <c r="M122" s="218">
        <f t="shared" si="54"/>
        <v>0</v>
      </c>
      <c r="N122" s="399">
        <v>407</v>
      </c>
      <c r="O122" s="218">
        <f t="shared" ref="O122" si="94">N122*$G122</f>
        <v>0</v>
      </c>
    </row>
    <row r="123" spans="1:15" ht="63.75">
      <c r="A123" s="214"/>
      <c r="B123" s="214"/>
      <c r="C123" s="215" t="s">
        <v>232</v>
      </c>
      <c r="D123" s="220" t="s">
        <v>1146</v>
      </c>
      <c r="E123" s="517" t="s">
        <v>233</v>
      </c>
      <c r="F123" s="216" t="s">
        <v>91</v>
      </c>
      <c r="G123" s="219">
        <v>0</v>
      </c>
      <c r="H123" s="365"/>
      <c r="I123" s="218">
        <f t="shared" si="69"/>
        <v>0</v>
      </c>
      <c r="J123" s="365"/>
      <c r="K123" s="218">
        <f t="shared" si="54"/>
        <v>0</v>
      </c>
      <c r="L123" s="365"/>
      <c r="M123" s="218">
        <f t="shared" si="54"/>
        <v>0</v>
      </c>
      <c r="N123" s="399">
        <v>341</v>
      </c>
      <c r="O123" s="218">
        <f t="shared" ref="O123" si="95">N123*$G123</f>
        <v>0</v>
      </c>
    </row>
    <row r="124" spans="1:15" ht="51">
      <c r="A124" s="214"/>
      <c r="B124" s="214"/>
      <c r="C124" s="215" t="s">
        <v>234</v>
      </c>
      <c r="D124" s="220" t="s">
        <v>1147</v>
      </c>
      <c r="E124" s="517" t="s">
        <v>235</v>
      </c>
      <c r="F124" s="216" t="s">
        <v>91</v>
      </c>
      <c r="G124" s="219">
        <v>0</v>
      </c>
      <c r="H124" s="365"/>
      <c r="I124" s="218">
        <f t="shared" si="69"/>
        <v>0</v>
      </c>
      <c r="J124" s="365"/>
      <c r="K124" s="218">
        <f t="shared" si="54"/>
        <v>0</v>
      </c>
      <c r="L124" s="365"/>
      <c r="M124" s="218">
        <f t="shared" si="54"/>
        <v>0</v>
      </c>
      <c r="N124" s="399">
        <v>418</v>
      </c>
      <c r="O124" s="218">
        <f t="shared" ref="O124" si="96">N124*$G124</f>
        <v>0</v>
      </c>
    </row>
    <row r="125" spans="1:15" ht="38.25">
      <c r="A125" s="214"/>
      <c r="B125" s="214"/>
      <c r="C125" s="215" t="s">
        <v>236</v>
      </c>
      <c r="D125" s="220" t="s">
        <v>1148</v>
      </c>
      <c r="E125" s="517" t="s">
        <v>237</v>
      </c>
      <c r="F125" s="216" t="s">
        <v>91</v>
      </c>
      <c r="G125" s="219">
        <v>0</v>
      </c>
      <c r="H125" s="365"/>
      <c r="I125" s="218">
        <f t="shared" si="69"/>
        <v>0</v>
      </c>
      <c r="J125" s="365"/>
      <c r="K125" s="218">
        <f t="shared" si="54"/>
        <v>0</v>
      </c>
      <c r="L125" s="365"/>
      <c r="M125" s="218">
        <f t="shared" si="54"/>
        <v>0</v>
      </c>
      <c r="N125" s="399">
        <v>401.5</v>
      </c>
      <c r="O125" s="218">
        <f t="shared" ref="O125" si="97">N125*$G125</f>
        <v>0</v>
      </c>
    </row>
    <row r="126" spans="1:15" ht="25.5">
      <c r="A126" s="214"/>
      <c r="B126" s="214"/>
      <c r="C126" s="215" t="s">
        <v>148</v>
      </c>
      <c r="D126" s="220" t="s">
        <v>238</v>
      </c>
      <c r="E126" s="524" t="s">
        <v>239</v>
      </c>
      <c r="F126" s="216" t="s">
        <v>240</v>
      </c>
      <c r="G126" s="228">
        <v>0</v>
      </c>
      <c r="H126" s="365"/>
      <c r="I126" s="218">
        <f t="shared" si="69"/>
        <v>0</v>
      </c>
      <c r="J126" s="365"/>
      <c r="K126" s="218">
        <f t="shared" si="54"/>
        <v>0</v>
      </c>
      <c r="L126" s="365"/>
      <c r="M126" s="218">
        <f t="shared" si="54"/>
        <v>0</v>
      </c>
      <c r="N126" s="365"/>
      <c r="O126" s="218">
        <f t="shared" ref="O126" si="98">N126*$G126</f>
        <v>0</v>
      </c>
    </row>
    <row r="127" spans="1:15" ht="89.25">
      <c r="A127" s="214"/>
      <c r="B127" s="214"/>
      <c r="C127" s="215" t="s">
        <v>151</v>
      </c>
      <c r="D127" s="220" t="s">
        <v>1149</v>
      </c>
      <c r="E127" s="524" t="s">
        <v>241</v>
      </c>
      <c r="F127" s="216" t="s">
        <v>91</v>
      </c>
      <c r="G127" s="260">
        <v>119</v>
      </c>
      <c r="H127" s="376">
        <v>90</v>
      </c>
      <c r="I127" s="218">
        <f t="shared" si="69"/>
        <v>10710</v>
      </c>
      <c r="J127" s="376">
        <v>225</v>
      </c>
      <c r="K127" s="218">
        <f t="shared" si="54"/>
        <v>26775</v>
      </c>
      <c r="L127" s="420">
        <v>48</v>
      </c>
      <c r="M127" s="218">
        <f t="shared" si="54"/>
        <v>5712</v>
      </c>
      <c r="N127" s="399">
        <v>125</v>
      </c>
      <c r="O127" s="218">
        <f t="shared" ref="O127" si="99">N127*$G127</f>
        <v>14875</v>
      </c>
    </row>
    <row r="128" spans="1:15" ht="38.25">
      <c r="A128" s="243" t="s">
        <v>242</v>
      </c>
      <c r="B128" s="243"/>
      <c r="C128" s="261"/>
      <c r="D128" s="261"/>
      <c r="E128" s="244"/>
      <c r="F128" s="243"/>
      <c r="G128" s="244"/>
      <c r="H128" s="372"/>
      <c r="I128" s="245">
        <f>SUM(I98:I127)</f>
        <v>55017.872000000003</v>
      </c>
      <c r="J128" s="372"/>
      <c r="K128" s="245">
        <f>SUM(K98:K127)</f>
        <v>92601.762000000002</v>
      </c>
      <c r="L128" s="372"/>
      <c r="M128" s="245">
        <f>SUM(M98:M127)</f>
        <v>74913.676000000007</v>
      </c>
      <c r="N128" s="372"/>
      <c r="O128" s="245">
        <f>SUM(O98:O127)</f>
        <v>56672.592000000004</v>
      </c>
    </row>
    <row r="129" spans="1:15">
      <c r="A129" s="255"/>
      <c r="B129" s="255" t="s">
        <v>243</v>
      </c>
      <c r="C129" s="255"/>
      <c r="D129" s="255"/>
      <c r="E129" s="262" t="s">
        <v>244</v>
      </c>
      <c r="F129" s="255"/>
      <c r="G129" s="256"/>
      <c r="H129" s="377"/>
      <c r="I129" s="257"/>
      <c r="J129" s="377"/>
      <c r="K129" s="218">
        <f t="shared" si="54"/>
        <v>0</v>
      </c>
      <c r="L129" s="377"/>
      <c r="M129" s="218">
        <f t="shared" si="54"/>
        <v>0</v>
      </c>
      <c r="N129" s="377"/>
      <c r="O129" s="218">
        <f t="shared" ref="O129" si="100">N129*$G129</f>
        <v>0</v>
      </c>
    </row>
    <row r="130" spans="1:15" ht="89.25">
      <c r="A130" s="214"/>
      <c r="B130" s="214"/>
      <c r="C130" s="215" t="s">
        <v>22</v>
      </c>
      <c r="D130" s="216" t="s">
        <v>245</v>
      </c>
      <c r="E130" s="516" t="s">
        <v>246</v>
      </c>
      <c r="F130" s="216" t="s">
        <v>27</v>
      </c>
      <c r="G130" s="219">
        <v>0</v>
      </c>
      <c r="H130" s="365"/>
      <c r="I130" s="218">
        <f t="shared" ref="I130:I140" si="101">H130*$G130</f>
        <v>0</v>
      </c>
      <c r="J130" s="365"/>
      <c r="K130" s="218">
        <f t="shared" si="54"/>
        <v>0</v>
      </c>
      <c r="L130" s="365"/>
      <c r="M130" s="218">
        <f t="shared" si="54"/>
        <v>0</v>
      </c>
      <c r="N130" s="399">
        <v>1182.5</v>
      </c>
      <c r="O130" s="218">
        <f t="shared" ref="O130" si="102">N130*$G130</f>
        <v>0</v>
      </c>
    </row>
    <row r="131" spans="1:15" ht="38.25">
      <c r="A131" s="214"/>
      <c r="B131" s="214"/>
      <c r="C131" s="215" t="s">
        <v>40</v>
      </c>
      <c r="D131" s="220" t="s">
        <v>247</v>
      </c>
      <c r="E131" s="531" t="s">
        <v>248</v>
      </c>
      <c r="F131" s="216" t="s">
        <v>27</v>
      </c>
      <c r="G131" s="219"/>
      <c r="H131" s="365"/>
      <c r="I131" s="218">
        <f t="shared" si="101"/>
        <v>0</v>
      </c>
      <c r="J131" s="365"/>
      <c r="K131" s="218">
        <f t="shared" si="54"/>
        <v>0</v>
      </c>
      <c r="L131" s="365"/>
      <c r="M131" s="218">
        <f t="shared" si="54"/>
        <v>0</v>
      </c>
      <c r="N131" s="365"/>
      <c r="O131" s="218">
        <f t="shared" ref="O131" si="103">N131*$G131</f>
        <v>0</v>
      </c>
    </row>
    <row r="132" spans="1:15" ht="114.75">
      <c r="A132" s="214"/>
      <c r="B132" s="214"/>
      <c r="C132" s="215" t="s">
        <v>52</v>
      </c>
      <c r="D132" s="214" t="s">
        <v>249</v>
      </c>
      <c r="E132" s="516" t="s">
        <v>250</v>
      </c>
      <c r="F132" s="216" t="s">
        <v>27</v>
      </c>
      <c r="G132" s="219">
        <v>0</v>
      </c>
      <c r="H132" s="365"/>
      <c r="I132" s="218">
        <f t="shared" si="101"/>
        <v>0</v>
      </c>
      <c r="J132" s="365"/>
      <c r="K132" s="218">
        <f t="shared" si="54"/>
        <v>0</v>
      </c>
      <c r="L132" s="365"/>
      <c r="M132" s="218">
        <f t="shared" si="54"/>
        <v>0</v>
      </c>
      <c r="N132" s="399">
        <v>1155</v>
      </c>
      <c r="O132" s="218">
        <f t="shared" ref="O132" si="104">N132*$G132</f>
        <v>0</v>
      </c>
    </row>
    <row r="133" spans="1:15" ht="102">
      <c r="A133" s="214"/>
      <c r="B133" s="214"/>
      <c r="C133" s="215" t="s">
        <v>79</v>
      </c>
      <c r="D133" s="214" t="s">
        <v>251</v>
      </c>
      <c r="E133" s="516" t="s">
        <v>252</v>
      </c>
      <c r="F133" s="216" t="s">
        <v>27</v>
      </c>
      <c r="G133" s="219">
        <v>0</v>
      </c>
      <c r="H133" s="365"/>
      <c r="I133" s="218">
        <f t="shared" si="101"/>
        <v>0</v>
      </c>
      <c r="J133" s="365"/>
      <c r="K133" s="218">
        <f t="shared" si="54"/>
        <v>0</v>
      </c>
      <c r="L133" s="365"/>
      <c r="M133" s="218">
        <f t="shared" si="54"/>
        <v>0</v>
      </c>
      <c r="N133" s="399">
        <v>1094.5</v>
      </c>
      <c r="O133" s="218">
        <f t="shared" ref="O133" si="105">N133*$G133</f>
        <v>0</v>
      </c>
    </row>
    <row r="134" spans="1:15" ht="89.25">
      <c r="A134" s="214"/>
      <c r="B134" s="214"/>
      <c r="C134" s="215" t="s">
        <v>253</v>
      </c>
      <c r="D134" s="214" t="s">
        <v>254</v>
      </c>
      <c r="E134" s="516" t="s">
        <v>255</v>
      </c>
      <c r="F134" s="216" t="s">
        <v>27</v>
      </c>
      <c r="G134" s="219">
        <v>0</v>
      </c>
      <c r="H134" s="365"/>
      <c r="I134" s="218">
        <f t="shared" si="101"/>
        <v>0</v>
      </c>
      <c r="J134" s="365"/>
      <c r="K134" s="218">
        <f t="shared" si="54"/>
        <v>0</v>
      </c>
      <c r="L134" s="365"/>
      <c r="M134" s="218">
        <f t="shared" si="54"/>
        <v>0</v>
      </c>
      <c r="N134" s="399">
        <v>1782</v>
      </c>
      <c r="O134" s="218">
        <f t="shared" ref="O134" si="106">N134*$G134</f>
        <v>0</v>
      </c>
    </row>
    <row r="135" spans="1:15" ht="102">
      <c r="A135" s="214"/>
      <c r="B135" s="214"/>
      <c r="C135" s="215" t="s">
        <v>92</v>
      </c>
      <c r="D135" s="214" t="s">
        <v>256</v>
      </c>
      <c r="E135" s="516" t="s">
        <v>257</v>
      </c>
      <c r="F135" s="216" t="s">
        <v>27</v>
      </c>
      <c r="G135" s="219">
        <f>5.052/100*G11</f>
        <v>26.068319999999996</v>
      </c>
      <c r="H135" s="365">
        <v>700</v>
      </c>
      <c r="I135" s="218">
        <f t="shared" si="101"/>
        <v>18247.823999999997</v>
      </c>
      <c r="J135" s="365">
        <v>1550</v>
      </c>
      <c r="K135" s="218">
        <f t="shared" si="54"/>
        <v>40405.895999999993</v>
      </c>
      <c r="L135" s="420">
        <v>1255</v>
      </c>
      <c r="M135" s="218">
        <f t="shared" si="54"/>
        <v>32715.741599999994</v>
      </c>
      <c r="N135" s="399">
        <v>900</v>
      </c>
      <c r="O135" s="218">
        <f t="shared" ref="O135" si="107">N135*$G135</f>
        <v>23461.487999999998</v>
      </c>
    </row>
    <row r="136" spans="1:15" ht="89.25">
      <c r="A136" s="214"/>
      <c r="B136" s="214"/>
      <c r="C136" s="215" t="s">
        <v>195</v>
      </c>
      <c r="D136" s="214" t="s">
        <v>258</v>
      </c>
      <c r="E136" s="516" t="s">
        <v>259</v>
      </c>
      <c r="F136" s="216" t="s">
        <v>27</v>
      </c>
      <c r="G136" s="219">
        <v>0</v>
      </c>
      <c r="H136" s="365"/>
      <c r="I136" s="218">
        <f t="shared" si="101"/>
        <v>0</v>
      </c>
      <c r="J136" s="365"/>
      <c r="K136" s="218">
        <f t="shared" si="54"/>
        <v>0</v>
      </c>
      <c r="L136" s="365"/>
      <c r="M136" s="218">
        <f t="shared" si="54"/>
        <v>0</v>
      </c>
      <c r="N136" s="399">
        <v>1012</v>
      </c>
      <c r="O136" s="218">
        <f t="shared" ref="O136" si="108">N136*$G136</f>
        <v>0</v>
      </c>
    </row>
    <row r="137" spans="1:15" ht="114.75">
      <c r="A137" s="214"/>
      <c r="B137" s="214"/>
      <c r="C137" s="215" t="s">
        <v>95</v>
      </c>
      <c r="D137" s="214" t="s">
        <v>260</v>
      </c>
      <c r="E137" s="516" t="s">
        <v>261</v>
      </c>
      <c r="F137" s="216" t="s">
        <v>27</v>
      </c>
      <c r="G137" s="228">
        <v>21</v>
      </c>
      <c r="H137" s="365">
        <v>900</v>
      </c>
      <c r="I137" s="218">
        <f t="shared" si="101"/>
        <v>18900</v>
      </c>
      <c r="J137" s="365">
        <v>1550</v>
      </c>
      <c r="K137" s="218">
        <f t="shared" si="54"/>
        <v>32550</v>
      </c>
      <c r="L137" s="420">
        <v>1800</v>
      </c>
      <c r="M137" s="218">
        <f t="shared" si="54"/>
        <v>37800</v>
      </c>
      <c r="N137" s="399">
        <v>1250</v>
      </c>
      <c r="O137" s="218">
        <f t="shared" ref="O137" si="109">N137*$G137</f>
        <v>26250</v>
      </c>
    </row>
    <row r="138" spans="1:15" ht="38.25">
      <c r="A138" s="214"/>
      <c r="B138" s="214"/>
      <c r="C138" s="215" t="s">
        <v>108</v>
      </c>
      <c r="D138" s="220" t="s">
        <v>262</v>
      </c>
      <c r="E138" s="531" t="s">
        <v>263</v>
      </c>
      <c r="F138" s="216" t="s">
        <v>171</v>
      </c>
      <c r="G138" s="219">
        <v>0</v>
      </c>
      <c r="H138" s="365"/>
      <c r="I138" s="218">
        <f t="shared" si="101"/>
        <v>0</v>
      </c>
      <c r="J138" s="365"/>
      <c r="K138" s="218">
        <f t="shared" si="54"/>
        <v>0</v>
      </c>
      <c r="L138" s="365"/>
      <c r="M138" s="218">
        <f t="shared" si="54"/>
        <v>0</v>
      </c>
      <c r="N138" s="365"/>
      <c r="O138" s="218">
        <f t="shared" ref="O138" si="110">N138*$G138</f>
        <v>0</v>
      </c>
    </row>
    <row r="139" spans="1:15" ht="89.25">
      <c r="A139" s="214"/>
      <c r="B139" s="214"/>
      <c r="C139" s="215" t="s">
        <v>122</v>
      </c>
      <c r="D139" s="214" t="s">
        <v>264</v>
      </c>
      <c r="E139" s="516" t="s">
        <v>265</v>
      </c>
      <c r="F139" s="216" t="s">
        <v>27</v>
      </c>
      <c r="G139" s="219">
        <v>0</v>
      </c>
      <c r="H139" s="365"/>
      <c r="I139" s="218">
        <f t="shared" si="101"/>
        <v>0</v>
      </c>
      <c r="J139" s="365"/>
      <c r="K139" s="218">
        <f t="shared" si="54"/>
        <v>0</v>
      </c>
      <c r="L139" s="365"/>
      <c r="M139" s="218">
        <f t="shared" si="54"/>
        <v>0</v>
      </c>
      <c r="N139" s="399">
        <v>1193.5</v>
      </c>
      <c r="O139" s="218">
        <f t="shared" ref="O139" si="111">N139*$G139</f>
        <v>0</v>
      </c>
    </row>
    <row r="140" spans="1:15" ht="63.75">
      <c r="A140" s="214"/>
      <c r="B140" s="214"/>
      <c r="C140" s="215" t="s">
        <v>125</v>
      </c>
      <c r="D140" s="214" t="s">
        <v>266</v>
      </c>
      <c r="E140" s="516" t="s">
        <v>267</v>
      </c>
      <c r="F140" s="216" t="s">
        <v>27</v>
      </c>
      <c r="G140" s="219">
        <v>11</v>
      </c>
      <c r="H140" s="365">
        <v>1100</v>
      </c>
      <c r="I140" s="218">
        <f t="shared" si="101"/>
        <v>12100</v>
      </c>
      <c r="J140" s="365">
        <v>1850</v>
      </c>
      <c r="K140" s="218">
        <f t="shared" si="54"/>
        <v>20350</v>
      </c>
      <c r="L140" s="420">
        <v>1500</v>
      </c>
      <c r="M140" s="218">
        <f t="shared" si="54"/>
        <v>16500</v>
      </c>
      <c r="N140" s="399">
        <v>850</v>
      </c>
      <c r="O140" s="218">
        <f t="shared" ref="O140" si="112">N140*$G140</f>
        <v>9350</v>
      </c>
    </row>
    <row r="141" spans="1:15" ht="63">
      <c r="A141" s="221" t="s">
        <v>268</v>
      </c>
      <c r="B141" s="221"/>
      <c r="C141" s="223"/>
      <c r="D141" s="223"/>
      <c r="E141" s="242"/>
      <c r="F141" s="243"/>
      <c r="G141" s="244"/>
      <c r="H141" s="372"/>
      <c r="I141" s="245">
        <f>SUM(I130:I140)</f>
        <v>49247.823999999993</v>
      </c>
      <c r="J141" s="372"/>
      <c r="K141" s="245">
        <f>SUM(K130:K140)</f>
        <v>93305.895999999993</v>
      </c>
      <c r="L141" s="372"/>
      <c r="M141" s="245">
        <f>SUM(M130:M140)</f>
        <v>87015.741599999994</v>
      </c>
      <c r="N141" s="372"/>
      <c r="O141" s="245">
        <f>SUM(O130:O140)</f>
        <v>59061.487999999998</v>
      </c>
    </row>
    <row r="142" spans="1:15" ht="15.75">
      <c r="A142" s="209"/>
      <c r="B142" s="209" t="s">
        <v>269</v>
      </c>
      <c r="C142" s="209"/>
      <c r="D142" s="209"/>
      <c r="E142" s="254" t="s">
        <v>270</v>
      </c>
      <c r="F142" s="255"/>
      <c r="G142" s="256"/>
      <c r="H142" s="377"/>
      <c r="I142" s="257"/>
      <c r="J142" s="377"/>
      <c r="K142" s="218">
        <f t="shared" si="54"/>
        <v>0</v>
      </c>
      <c r="L142" s="377"/>
      <c r="M142" s="218">
        <f t="shared" si="54"/>
        <v>0</v>
      </c>
      <c r="N142" s="377"/>
      <c r="O142" s="218">
        <f t="shared" ref="O142" si="113">N142*$G142</f>
        <v>0</v>
      </c>
    </row>
    <row r="143" spans="1:15">
      <c r="A143" s="215"/>
      <c r="B143" s="215"/>
      <c r="C143" s="215" t="s">
        <v>22</v>
      </c>
      <c r="D143" s="214" t="s">
        <v>271</v>
      </c>
      <c r="E143" s="523" t="s">
        <v>272</v>
      </c>
      <c r="F143" s="216" t="s">
        <v>91</v>
      </c>
      <c r="G143" s="219">
        <f>72.03/100*G11</f>
        <v>371.6748</v>
      </c>
      <c r="H143" s="370">
        <v>60</v>
      </c>
      <c r="I143" s="218">
        <f t="shared" ref="I143:I149" si="114">H143*$G143</f>
        <v>22300.488000000001</v>
      </c>
      <c r="J143" s="370">
        <v>42</v>
      </c>
      <c r="K143" s="218">
        <f t="shared" si="54"/>
        <v>15610.3416</v>
      </c>
      <c r="L143" s="420">
        <v>85</v>
      </c>
      <c r="M143" s="218">
        <f t="shared" si="54"/>
        <v>31592.358</v>
      </c>
      <c r="N143" s="399">
        <v>28</v>
      </c>
      <c r="O143" s="218">
        <f t="shared" ref="O143" si="115">N143*$G143</f>
        <v>10406.894400000001</v>
      </c>
    </row>
    <row r="144" spans="1:15" ht="102">
      <c r="A144" s="215"/>
      <c r="B144" s="215"/>
      <c r="C144" s="215" t="s">
        <v>25</v>
      </c>
      <c r="D144" s="214" t="s">
        <v>271</v>
      </c>
      <c r="E144" s="516" t="s">
        <v>273</v>
      </c>
      <c r="F144" s="216" t="s">
        <v>91</v>
      </c>
      <c r="G144" s="219">
        <v>0</v>
      </c>
      <c r="H144" s="370"/>
      <c r="I144" s="218">
        <f t="shared" si="114"/>
        <v>0</v>
      </c>
      <c r="J144" s="370"/>
      <c r="K144" s="218">
        <f t="shared" si="54"/>
        <v>0</v>
      </c>
      <c r="L144" s="400"/>
      <c r="M144" s="218">
        <f t="shared" si="54"/>
        <v>0</v>
      </c>
      <c r="N144" s="399">
        <v>19.8</v>
      </c>
      <c r="O144" s="218">
        <f t="shared" ref="O144" si="116">N144*$G144</f>
        <v>0</v>
      </c>
    </row>
    <row r="145" spans="1:15" ht="76.5">
      <c r="A145" s="215"/>
      <c r="B145" s="215"/>
      <c r="C145" s="215" t="s">
        <v>40</v>
      </c>
      <c r="D145" s="248" t="s">
        <v>274</v>
      </c>
      <c r="E145" s="516" t="s">
        <v>275</v>
      </c>
      <c r="F145" s="216" t="s">
        <v>91</v>
      </c>
      <c r="G145" s="219">
        <f>37.25/100*G11</f>
        <v>192.21</v>
      </c>
      <c r="H145" s="370">
        <v>70</v>
      </c>
      <c r="I145" s="218">
        <f t="shared" si="114"/>
        <v>13454.7</v>
      </c>
      <c r="J145" s="370">
        <v>55</v>
      </c>
      <c r="K145" s="218">
        <f t="shared" si="54"/>
        <v>10571.550000000001</v>
      </c>
      <c r="L145" s="420">
        <v>48</v>
      </c>
      <c r="M145" s="218">
        <f t="shared" si="54"/>
        <v>9226.08</v>
      </c>
      <c r="N145" s="399">
        <v>35</v>
      </c>
      <c r="O145" s="218">
        <f t="shared" ref="O145" si="117">N145*$G145</f>
        <v>6727.35</v>
      </c>
    </row>
    <row r="146" spans="1:15" ht="76.5">
      <c r="A146" s="215"/>
      <c r="B146" s="215"/>
      <c r="C146" s="215" t="s">
        <v>52</v>
      </c>
      <c r="D146" s="216" t="s">
        <v>1150</v>
      </c>
      <c r="E146" s="516" t="s">
        <v>276</v>
      </c>
      <c r="F146" s="216" t="s">
        <v>91</v>
      </c>
      <c r="G146" s="219">
        <v>0</v>
      </c>
      <c r="H146" s="365"/>
      <c r="I146" s="218">
        <f t="shared" si="114"/>
        <v>0</v>
      </c>
      <c r="J146" s="365"/>
      <c r="K146" s="218">
        <f t="shared" si="54"/>
        <v>0</v>
      </c>
      <c r="L146" s="420">
        <v>55</v>
      </c>
      <c r="M146" s="218">
        <f t="shared" si="54"/>
        <v>0</v>
      </c>
      <c r="N146" s="399">
        <v>66</v>
      </c>
      <c r="O146" s="218">
        <f t="shared" ref="O146" si="118">N146*$G146</f>
        <v>0</v>
      </c>
    </row>
    <row r="147" spans="1:15" ht="76.5">
      <c r="A147" s="215"/>
      <c r="B147" s="215"/>
      <c r="C147" s="215" t="s">
        <v>92</v>
      </c>
      <c r="D147" s="248" t="s">
        <v>277</v>
      </c>
      <c r="E147" s="516" t="s">
        <v>278</v>
      </c>
      <c r="F147" s="216" t="s">
        <v>91</v>
      </c>
      <c r="G147" s="219">
        <f>100/100*G11</f>
        <v>516</v>
      </c>
      <c r="H147" s="370">
        <v>70</v>
      </c>
      <c r="I147" s="218">
        <f t="shared" si="114"/>
        <v>36120</v>
      </c>
      <c r="J147" s="370">
        <v>42</v>
      </c>
      <c r="K147" s="218">
        <f t="shared" ref="I147:M210" si="119">J147*$G147</f>
        <v>21672</v>
      </c>
      <c r="L147" s="420">
        <v>48</v>
      </c>
      <c r="M147" s="218">
        <f t="shared" si="119"/>
        <v>24768</v>
      </c>
      <c r="N147" s="399">
        <v>30</v>
      </c>
      <c r="O147" s="218">
        <f t="shared" ref="O147" si="120">N147*$G147</f>
        <v>15480</v>
      </c>
    </row>
    <row r="148" spans="1:15">
      <c r="A148" s="215"/>
      <c r="B148" s="215"/>
      <c r="C148" s="215" t="s">
        <v>95</v>
      </c>
      <c r="D148" s="214" t="s">
        <v>279</v>
      </c>
      <c r="E148" s="533" t="s">
        <v>280</v>
      </c>
      <c r="F148" s="216" t="s">
        <v>240</v>
      </c>
      <c r="G148" s="219">
        <f>45.26/100*G11</f>
        <v>233.54159999999999</v>
      </c>
      <c r="H148" s="370">
        <v>80</v>
      </c>
      <c r="I148" s="218">
        <f t="shared" si="114"/>
        <v>18683.327999999998</v>
      </c>
      <c r="J148" s="370">
        <v>55</v>
      </c>
      <c r="K148" s="218">
        <f t="shared" si="119"/>
        <v>12844.787999999999</v>
      </c>
      <c r="L148" s="420">
        <v>35</v>
      </c>
      <c r="M148" s="218">
        <f t="shared" si="119"/>
        <v>8173.9559999999992</v>
      </c>
      <c r="N148" s="399">
        <v>35</v>
      </c>
      <c r="O148" s="218">
        <f t="shared" ref="O148" si="121">N148*$G148</f>
        <v>8173.9559999999992</v>
      </c>
    </row>
    <row r="149" spans="1:15">
      <c r="A149" s="215"/>
      <c r="B149" s="215"/>
      <c r="C149" s="215" t="s">
        <v>108</v>
      </c>
      <c r="D149" s="214" t="s">
        <v>281</v>
      </c>
      <c r="E149" s="533" t="s">
        <v>282</v>
      </c>
      <c r="F149" s="216" t="s">
        <v>240</v>
      </c>
      <c r="G149" s="219">
        <v>0</v>
      </c>
      <c r="H149" s="365"/>
      <c r="I149" s="218">
        <f t="shared" si="114"/>
        <v>0</v>
      </c>
      <c r="J149" s="365"/>
      <c r="K149" s="218">
        <f t="shared" si="119"/>
        <v>0</v>
      </c>
      <c r="L149" s="365"/>
      <c r="M149" s="218">
        <f t="shared" si="119"/>
        <v>0</v>
      </c>
      <c r="N149" s="399">
        <v>275</v>
      </c>
      <c r="O149" s="218">
        <f t="shared" ref="O149" si="122">N149*$G149</f>
        <v>0</v>
      </c>
    </row>
    <row r="150" spans="1:15" ht="38.25">
      <c r="A150" s="243" t="s">
        <v>283</v>
      </c>
      <c r="B150" s="243"/>
      <c r="C150" s="261"/>
      <c r="D150" s="261"/>
      <c r="E150" s="244"/>
      <c r="F150" s="243"/>
      <c r="G150" s="244"/>
      <c r="H150" s="372"/>
      <c r="I150" s="245">
        <f>SUM(I143:I149)</f>
        <v>90558.515999999989</v>
      </c>
      <c r="J150" s="372"/>
      <c r="K150" s="245">
        <f>SUM(K143:K149)</f>
        <v>60698.679600000003</v>
      </c>
      <c r="L150" s="372"/>
      <c r="M150" s="245">
        <f>SUM(M143:M149)</f>
        <v>73760.394</v>
      </c>
      <c r="N150" s="372"/>
      <c r="O150" s="245">
        <f>SUM(O143:O149)</f>
        <v>40788.200400000002</v>
      </c>
    </row>
    <row r="151" spans="1:15" ht="15.75">
      <c r="A151" s="250" t="s">
        <v>284</v>
      </c>
      <c r="B151" s="250"/>
      <c r="C151" s="250"/>
      <c r="D151" s="250"/>
      <c r="E151" s="529" t="s">
        <v>285</v>
      </c>
      <c r="F151" s="250"/>
      <c r="G151" s="250"/>
      <c r="H151" s="374"/>
      <c r="I151" s="252"/>
      <c r="J151" s="374"/>
      <c r="K151" s="218">
        <f t="shared" si="119"/>
        <v>0</v>
      </c>
      <c r="L151" s="374"/>
      <c r="M151" s="218">
        <f t="shared" si="119"/>
        <v>0</v>
      </c>
      <c r="N151" s="374"/>
      <c r="O151" s="218">
        <f t="shared" ref="O151" si="123">N151*$G151</f>
        <v>0</v>
      </c>
    </row>
    <row r="152" spans="1:15">
      <c r="A152" s="255"/>
      <c r="B152" s="255" t="s">
        <v>286</v>
      </c>
      <c r="C152" s="255"/>
      <c r="D152" s="255"/>
      <c r="E152" s="262" t="s">
        <v>287</v>
      </c>
      <c r="F152" s="255"/>
      <c r="G152" s="256"/>
      <c r="H152" s="377"/>
      <c r="I152" s="257"/>
      <c r="J152" s="377"/>
      <c r="K152" s="218">
        <f t="shared" si="119"/>
        <v>0</v>
      </c>
      <c r="L152" s="377"/>
      <c r="M152" s="218">
        <f t="shared" si="119"/>
        <v>0</v>
      </c>
      <c r="N152" s="377"/>
      <c r="O152" s="218">
        <f t="shared" ref="O152" si="124">N152*$G152</f>
        <v>0</v>
      </c>
    </row>
    <row r="153" spans="1:15" ht="89.25">
      <c r="A153" s="214"/>
      <c r="B153" s="214"/>
      <c r="C153" s="215" t="s">
        <v>22</v>
      </c>
      <c r="D153" s="214" t="s">
        <v>288</v>
      </c>
      <c r="E153" s="534" t="s">
        <v>289</v>
      </c>
      <c r="F153" s="216" t="s">
        <v>91</v>
      </c>
      <c r="G153" s="219">
        <v>0</v>
      </c>
      <c r="H153" s="365"/>
      <c r="I153" s="218">
        <f t="shared" ref="I153:I161" si="125">H153*$G153</f>
        <v>0</v>
      </c>
      <c r="J153" s="365"/>
      <c r="K153" s="218">
        <f t="shared" si="119"/>
        <v>0</v>
      </c>
      <c r="L153" s="365"/>
      <c r="M153" s="218">
        <f t="shared" si="119"/>
        <v>0</v>
      </c>
      <c r="N153" s="399">
        <v>231</v>
      </c>
      <c r="O153" s="218">
        <f t="shared" ref="O153" si="126">N153*$G153</f>
        <v>0</v>
      </c>
    </row>
    <row r="154" spans="1:15" ht="25.5">
      <c r="A154" s="214"/>
      <c r="B154" s="214"/>
      <c r="C154" s="215"/>
      <c r="D154" s="263" t="s">
        <v>290</v>
      </c>
      <c r="E154" s="535" t="s">
        <v>291</v>
      </c>
      <c r="F154" s="216" t="s">
        <v>91</v>
      </c>
      <c r="G154" s="219">
        <v>80.319999999999993</v>
      </c>
      <c r="H154" s="365">
        <v>230</v>
      </c>
      <c r="I154" s="218">
        <f t="shared" si="119"/>
        <v>18473.599999999999</v>
      </c>
      <c r="J154" s="365">
        <v>550</v>
      </c>
      <c r="K154" s="218">
        <f t="shared" si="119"/>
        <v>44175.999999999993</v>
      </c>
      <c r="L154" s="420">
        <v>950</v>
      </c>
      <c r="M154" s="218">
        <f t="shared" si="119"/>
        <v>76304</v>
      </c>
      <c r="N154" s="365">
        <v>825</v>
      </c>
      <c r="O154" s="218">
        <f t="shared" ref="O154" si="127">N154*$G154</f>
        <v>66264</v>
      </c>
    </row>
    <row r="155" spans="1:15" ht="51">
      <c r="A155" s="214"/>
      <c r="B155" s="214"/>
      <c r="C155" s="215" t="s">
        <v>40</v>
      </c>
      <c r="D155" s="214" t="s">
        <v>292</v>
      </c>
      <c r="E155" s="524" t="s">
        <v>293</v>
      </c>
      <c r="F155" s="216" t="s">
        <v>91</v>
      </c>
      <c r="G155" s="219">
        <v>0</v>
      </c>
      <c r="H155" s="365"/>
      <c r="I155" s="218">
        <f t="shared" si="125"/>
        <v>0</v>
      </c>
      <c r="J155" s="365"/>
      <c r="K155" s="218">
        <f t="shared" si="119"/>
        <v>0</v>
      </c>
      <c r="L155" s="365"/>
      <c r="M155" s="218">
        <f t="shared" si="119"/>
        <v>0</v>
      </c>
      <c r="N155" s="399">
        <v>0</v>
      </c>
      <c r="O155" s="218">
        <f t="shared" ref="O155" si="128">N155*$G155</f>
        <v>0</v>
      </c>
    </row>
    <row r="156" spans="1:15" ht="76.5">
      <c r="A156" s="214"/>
      <c r="B156" s="214"/>
      <c r="C156" s="215" t="s">
        <v>52</v>
      </c>
      <c r="D156" s="214" t="s">
        <v>294</v>
      </c>
      <c r="E156" s="517" t="s">
        <v>295</v>
      </c>
      <c r="F156" s="216" t="s">
        <v>296</v>
      </c>
      <c r="G156" s="219">
        <v>0</v>
      </c>
      <c r="H156" s="365"/>
      <c r="I156" s="218">
        <f t="shared" si="125"/>
        <v>0</v>
      </c>
      <c r="J156" s="365"/>
      <c r="K156" s="218">
        <f t="shared" si="119"/>
        <v>0</v>
      </c>
      <c r="L156" s="365"/>
      <c r="M156" s="218">
        <f t="shared" si="119"/>
        <v>0</v>
      </c>
      <c r="N156" s="399">
        <v>19250</v>
      </c>
      <c r="O156" s="218">
        <f t="shared" ref="O156" si="129">N156*$G156</f>
        <v>0</v>
      </c>
    </row>
    <row r="157" spans="1:15" ht="76.5">
      <c r="A157" s="214"/>
      <c r="B157" s="214"/>
      <c r="C157" s="246" t="s">
        <v>92</v>
      </c>
      <c r="D157" s="220" t="s">
        <v>297</v>
      </c>
      <c r="E157" s="532" t="s">
        <v>298</v>
      </c>
      <c r="F157" s="216" t="s">
        <v>296</v>
      </c>
      <c r="G157" s="219"/>
      <c r="H157" s="365"/>
      <c r="I157" s="218">
        <f t="shared" si="125"/>
        <v>0</v>
      </c>
      <c r="J157" s="365"/>
      <c r="K157" s="218">
        <f t="shared" si="119"/>
        <v>0</v>
      </c>
      <c r="L157" s="365"/>
      <c r="M157" s="218">
        <f t="shared" si="119"/>
        <v>0</v>
      </c>
      <c r="N157" s="365">
        <v>0</v>
      </c>
      <c r="O157" s="218">
        <f t="shared" ref="O157" si="130">N157*$G157</f>
        <v>0</v>
      </c>
    </row>
    <row r="158" spans="1:15" ht="76.5">
      <c r="A158" s="214"/>
      <c r="B158" s="214"/>
      <c r="C158" s="215" t="s">
        <v>95</v>
      </c>
      <c r="D158" s="214" t="s">
        <v>299</v>
      </c>
      <c r="E158" s="517" t="s">
        <v>300</v>
      </c>
      <c r="F158" s="216" t="s">
        <v>91</v>
      </c>
      <c r="G158" s="219">
        <v>0</v>
      </c>
      <c r="H158" s="365"/>
      <c r="I158" s="218">
        <f t="shared" si="125"/>
        <v>0</v>
      </c>
      <c r="J158" s="365"/>
      <c r="K158" s="218">
        <f t="shared" si="119"/>
        <v>0</v>
      </c>
      <c r="L158" s="365"/>
      <c r="M158" s="218">
        <f t="shared" si="119"/>
        <v>0</v>
      </c>
      <c r="N158" s="399">
        <v>594</v>
      </c>
      <c r="O158" s="218">
        <f t="shared" ref="O158" si="131">N158*$G158</f>
        <v>0</v>
      </c>
    </row>
    <row r="159" spans="1:15" ht="63.75">
      <c r="A159" s="214"/>
      <c r="B159" s="214"/>
      <c r="C159" s="246" t="s">
        <v>108</v>
      </c>
      <c r="D159" s="220" t="s">
        <v>301</v>
      </c>
      <c r="E159" s="532" t="s">
        <v>302</v>
      </c>
      <c r="F159" s="216" t="s">
        <v>91</v>
      </c>
      <c r="G159" s="219"/>
      <c r="H159" s="365"/>
      <c r="I159" s="218">
        <f t="shared" si="125"/>
        <v>0</v>
      </c>
      <c r="J159" s="365"/>
      <c r="K159" s="218">
        <f t="shared" si="119"/>
        <v>0</v>
      </c>
      <c r="L159" s="365"/>
      <c r="M159" s="218">
        <f t="shared" si="119"/>
        <v>0</v>
      </c>
      <c r="N159" s="365">
        <v>0</v>
      </c>
      <c r="O159" s="218">
        <f t="shared" ref="O159" si="132">N159*$G159</f>
        <v>0</v>
      </c>
    </row>
    <row r="160" spans="1:15" ht="25.5">
      <c r="A160" s="214"/>
      <c r="B160" s="214"/>
      <c r="C160" s="215" t="s">
        <v>122</v>
      </c>
      <c r="D160" s="214" t="s">
        <v>303</v>
      </c>
      <c r="E160" s="517" t="s">
        <v>304</v>
      </c>
      <c r="F160" s="216" t="s">
        <v>218</v>
      </c>
      <c r="G160" s="219">
        <v>0</v>
      </c>
      <c r="H160" s="365"/>
      <c r="I160" s="218">
        <f t="shared" si="125"/>
        <v>0</v>
      </c>
      <c r="J160" s="365"/>
      <c r="K160" s="218">
        <f t="shared" si="119"/>
        <v>0</v>
      </c>
      <c r="L160" s="365"/>
      <c r="M160" s="218">
        <f t="shared" si="119"/>
        <v>0</v>
      </c>
      <c r="N160" s="399">
        <v>165</v>
      </c>
      <c r="O160" s="218">
        <f t="shared" ref="O160" si="133">N160*$G160</f>
        <v>0</v>
      </c>
    </row>
    <row r="161" spans="1:15" ht="38.25">
      <c r="A161" s="214"/>
      <c r="B161" s="214"/>
      <c r="C161" s="215" t="s">
        <v>125</v>
      </c>
      <c r="D161" s="214" t="s">
        <v>305</v>
      </c>
      <c r="E161" s="517" t="s">
        <v>306</v>
      </c>
      <c r="F161" s="216" t="s">
        <v>91</v>
      </c>
      <c r="G161" s="219">
        <v>0</v>
      </c>
      <c r="H161" s="365"/>
      <c r="I161" s="218">
        <f t="shared" si="125"/>
        <v>0</v>
      </c>
      <c r="J161" s="365"/>
      <c r="K161" s="218">
        <f t="shared" si="119"/>
        <v>0</v>
      </c>
      <c r="L161" s="365"/>
      <c r="M161" s="218">
        <f t="shared" si="119"/>
        <v>0</v>
      </c>
      <c r="N161" s="399">
        <v>165</v>
      </c>
      <c r="O161" s="218">
        <f t="shared" ref="O161" si="134">N161*$G161</f>
        <v>0</v>
      </c>
    </row>
    <row r="162" spans="1:15" ht="38.25">
      <c r="A162" s="243" t="s">
        <v>307</v>
      </c>
      <c r="B162" s="243"/>
      <c r="C162" s="261"/>
      <c r="D162" s="261"/>
      <c r="E162" s="244"/>
      <c r="F162" s="243"/>
      <c r="G162" s="244"/>
      <c r="H162" s="372"/>
      <c r="I162" s="245">
        <f>SUM(I153:I161)</f>
        <v>18473.599999999999</v>
      </c>
      <c r="J162" s="372"/>
      <c r="K162" s="245">
        <f>SUM(K153:K161)</f>
        <v>44175.999999999993</v>
      </c>
      <c r="L162" s="372"/>
      <c r="M162" s="245">
        <f>SUM(M153:M161)</f>
        <v>76304</v>
      </c>
      <c r="N162" s="372"/>
      <c r="O162" s="245">
        <f>SUM(O153:O161)</f>
        <v>66264</v>
      </c>
    </row>
    <row r="163" spans="1:15" ht="15.75">
      <c r="A163" s="250" t="s">
        <v>308</v>
      </c>
      <c r="B163" s="250"/>
      <c r="C163" s="250"/>
      <c r="D163" s="250"/>
      <c r="E163" s="529" t="s">
        <v>309</v>
      </c>
      <c r="F163" s="250"/>
      <c r="G163" s="250"/>
      <c r="H163" s="374"/>
      <c r="I163" s="252"/>
      <c r="J163" s="374"/>
      <c r="K163" s="218">
        <f t="shared" si="119"/>
        <v>0</v>
      </c>
      <c r="L163" s="374"/>
      <c r="M163" s="218">
        <f t="shared" si="119"/>
        <v>0</v>
      </c>
      <c r="N163" s="374"/>
      <c r="O163" s="218">
        <f t="shared" ref="O163" si="135">N163*$G163</f>
        <v>0</v>
      </c>
    </row>
    <row r="164" spans="1:15">
      <c r="A164" s="255"/>
      <c r="B164" s="255" t="s">
        <v>310</v>
      </c>
      <c r="C164" s="255"/>
      <c r="D164" s="255"/>
      <c r="E164" s="262" t="s">
        <v>311</v>
      </c>
      <c r="F164" s="255"/>
      <c r="G164" s="256"/>
      <c r="H164" s="377"/>
      <c r="I164" s="257"/>
      <c r="J164" s="377"/>
      <c r="K164" s="218">
        <f t="shared" si="119"/>
        <v>0</v>
      </c>
      <c r="L164" s="377"/>
      <c r="M164" s="218">
        <f t="shared" si="119"/>
        <v>0</v>
      </c>
      <c r="N164" s="377"/>
      <c r="O164" s="218">
        <f t="shared" ref="O164" si="136">N164*$G164</f>
        <v>0</v>
      </c>
    </row>
    <row r="165" spans="1:15">
      <c r="A165" s="214"/>
      <c r="B165" s="214"/>
      <c r="C165" s="215" t="s">
        <v>22</v>
      </c>
      <c r="D165" s="216" t="s">
        <v>312</v>
      </c>
      <c r="E165" s="527" t="s">
        <v>313</v>
      </c>
      <c r="F165" s="216" t="s">
        <v>314</v>
      </c>
      <c r="G165" s="219">
        <v>8.4560000000000013</v>
      </c>
      <c r="H165" s="365">
        <v>7500</v>
      </c>
      <c r="I165" s="218">
        <f t="shared" ref="I165:I179" si="137">H165*$G165</f>
        <v>63420.000000000007</v>
      </c>
      <c r="J165" s="365"/>
      <c r="K165" s="218">
        <f t="shared" si="119"/>
        <v>0</v>
      </c>
      <c r="L165" s="365"/>
      <c r="M165" s="218">
        <f t="shared" si="119"/>
        <v>0</v>
      </c>
      <c r="N165" s="399">
        <v>11850</v>
      </c>
      <c r="O165" s="218">
        <f t="shared" ref="O165" si="138">N165*$G165</f>
        <v>100203.60000000002</v>
      </c>
    </row>
    <row r="166" spans="1:15" ht="25.5">
      <c r="A166" s="214"/>
      <c r="B166" s="214"/>
      <c r="C166" s="215" t="s">
        <v>25</v>
      </c>
      <c r="D166" s="216" t="s">
        <v>315</v>
      </c>
      <c r="E166" s="527" t="s">
        <v>316</v>
      </c>
      <c r="F166" s="216" t="s">
        <v>314</v>
      </c>
      <c r="G166" s="219">
        <v>0</v>
      </c>
      <c r="H166" s="365"/>
      <c r="I166" s="218">
        <f t="shared" si="137"/>
        <v>0</v>
      </c>
      <c r="J166" s="365"/>
      <c r="K166" s="218">
        <f t="shared" si="119"/>
        <v>0</v>
      </c>
      <c r="L166" s="365"/>
      <c r="M166" s="218">
        <f t="shared" si="119"/>
        <v>0</v>
      </c>
      <c r="N166" s="399">
        <v>14747.7</v>
      </c>
      <c r="O166" s="218">
        <f t="shared" ref="O166" si="139">N166*$G166</f>
        <v>0</v>
      </c>
    </row>
    <row r="167" spans="1:15">
      <c r="A167" s="214"/>
      <c r="B167" s="214"/>
      <c r="C167" s="215" t="s">
        <v>40</v>
      </c>
      <c r="D167" s="216" t="s">
        <v>317</v>
      </c>
      <c r="E167" s="527" t="s">
        <v>318</v>
      </c>
      <c r="F167" s="216" t="s">
        <v>314</v>
      </c>
      <c r="G167" s="241">
        <v>14</v>
      </c>
      <c r="H167" s="365">
        <v>4900</v>
      </c>
      <c r="I167" s="218">
        <f t="shared" si="137"/>
        <v>68600</v>
      </c>
      <c r="J167" s="365">
        <f>3*4750</f>
        <v>14250</v>
      </c>
      <c r="K167" s="218">
        <f t="shared" si="119"/>
        <v>199500</v>
      </c>
      <c r="L167" s="365"/>
      <c r="M167" s="218">
        <f t="shared" si="119"/>
        <v>0</v>
      </c>
      <c r="N167" s="399">
        <v>7850</v>
      </c>
      <c r="O167" s="218">
        <f t="shared" ref="O167" si="140">N167*$G167</f>
        <v>109900</v>
      </c>
    </row>
    <row r="168" spans="1:15" ht="63.75">
      <c r="A168" s="214"/>
      <c r="B168" s="214"/>
      <c r="C168" s="215" t="s">
        <v>52</v>
      </c>
      <c r="D168" s="216" t="s">
        <v>319</v>
      </c>
      <c r="E168" s="517" t="s">
        <v>320</v>
      </c>
      <c r="F168" s="216" t="s">
        <v>27</v>
      </c>
      <c r="G168" s="219">
        <v>0</v>
      </c>
      <c r="H168" s="365"/>
      <c r="I168" s="218">
        <f t="shared" si="137"/>
        <v>0</v>
      </c>
      <c r="J168" s="365"/>
      <c r="K168" s="218">
        <f t="shared" si="119"/>
        <v>0</v>
      </c>
      <c r="L168" s="365"/>
      <c r="M168" s="218">
        <f t="shared" si="119"/>
        <v>0</v>
      </c>
      <c r="N168" s="365">
        <v>0</v>
      </c>
      <c r="O168" s="218">
        <f t="shared" ref="O168" si="141">N168*$G168</f>
        <v>0</v>
      </c>
    </row>
    <row r="169" spans="1:15" ht="25.5">
      <c r="A169" s="214"/>
      <c r="B169" s="214"/>
      <c r="C169" s="215" t="s">
        <v>92</v>
      </c>
      <c r="D169" s="216" t="s">
        <v>321</v>
      </c>
      <c r="E169" s="517" t="s">
        <v>322</v>
      </c>
      <c r="F169" s="216" t="s">
        <v>45</v>
      </c>
      <c r="G169" s="219">
        <v>0</v>
      </c>
      <c r="H169" s="365"/>
      <c r="I169" s="218">
        <f t="shared" si="137"/>
        <v>0</v>
      </c>
      <c r="J169" s="365"/>
      <c r="K169" s="218">
        <f t="shared" si="119"/>
        <v>0</v>
      </c>
      <c r="L169" s="365"/>
      <c r="M169" s="218">
        <f t="shared" si="119"/>
        <v>0</v>
      </c>
      <c r="N169" s="365">
        <v>0</v>
      </c>
      <c r="O169" s="218">
        <f t="shared" ref="O169" si="142">N169*$G169</f>
        <v>0</v>
      </c>
    </row>
    <row r="170" spans="1:15" ht="63.75">
      <c r="A170" s="214"/>
      <c r="B170" s="214"/>
      <c r="C170" s="215" t="s">
        <v>95</v>
      </c>
      <c r="D170" s="216" t="s">
        <v>323</v>
      </c>
      <c r="E170" s="517" t="s">
        <v>324</v>
      </c>
      <c r="F170" s="216" t="s">
        <v>27</v>
      </c>
      <c r="G170" s="219">
        <v>5.8</v>
      </c>
      <c r="H170" s="365">
        <v>1800</v>
      </c>
      <c r="I170" s="218">
        <f t="shared" si="137"/>
        <v>10440</v>
      </c>
      <c r="J170" s="365">
        <v>1550</v>
      </c>
      <c r="K170" s="218">
        <f t="shared" si="119"/>
        <v>8990</v>
      </c>
      <c r="L170" s="365"/>
      <c r="M170" s="218">
        <f t="shared" si="119"/>
        <v>0</v>
      </c>
      <c r="N170" s="399">
        <v>1210</v>
      </c>
      <c r="O170" s="218">
        <f t="shared" ref="O170" si="143">N170*$G170</f>
        <v>7018</v>
      </c>
    </row>
    <row r="171" spans="1:15" ht="76.5">
      <c r="A171" s="214"/>
      <c r="B171" s="214"/>
      <c r="C171" s="215" t="s">
        <v>108</v>
      </c>
      <c r="D171" s="216" t="s">
        <v>325</v>
      </c>
      <c r="E171" s="517" t="s">
        <v>326</v>
      </c>
      <c r="F171" s="264" t="s">
        <v>218</v>
      </c>
      <c r="G171" s="219">
        <v>0</v>
      </c>
      <c r="H171" s="365"/>
      <c r="I171" s="218">
        <f t="shared" si="137"/>
        <v>0</v>
      </c>
      <c r="J171" s="365"/>
      <c r="K171" s="218">
        <f t="shared" si="119"/>
        <v>0</v>
      </c>
      <c r="L171" s="365"/>
      <c r="M171" s="218">
        <f t="shared" si="119"/>
        <v>0</v>
      </c>
      <c r="N171" s="399">
        <v>924</v>
      </c>
      <c r="O171" s="218">
        <f t="shared" ref="O171" si="144">N171*$G171</f>
        <v>0</v>
      </c>
    </row>
    <row r="172" spans="1:15" ht="38.25">
      <c r="A172" s="214"/>
      <c r="B172" s="214"/>
      <c r="C172" s="215" t="s">
        <v>122</v>
      </c>
      <c r="D172" s="216" t="s">
        <v>327</v>
      </c>
      <c r="E172" s="517" t="s">
        <v>328</v>
      </c>
      <c r="F172" s="264" t="s">
        <v>218</v>
      </c>
      <c r="G172" s="219">
        <v>0</v>
      </c>
      <c r="H172" s="365"/>
      <c r="I172" s="218">
        <f t="shared" si="137"/>
        <v>0</v>
      </c>
      <c r="J172" s="365"/>
      <c r="K172" s="218">
        <f t="shared" si="119"/>
        <v>0</v>
      </c>
      <c r="L172" s="365"/>
      <c r="M172" s="218">
        <f t="shared" si="119"/>
        <v>0</v>
      </c>
      <c r="N172" s="399">
        <v>786.5</v>
      </c>
      <c r="O172" s="218">
        <f t="shared" ref="O172" si="145">N172*$G172</f>
        <v>0</v>
      </c>
    </row>
    <row r="173" spans="1:15" ht="38.25">
      <c r="A173" s="214"/>
      <c r="B173" s="214"/>
      <c r="C173" s="215" t="s">
        <v>125</v>
      </c>
      <c r="D173" s="216" t="s">
        <v>329</v>
      </c>
      <c r="E173" s="517" t="s">
        <v>330</v>
      </c>
      <c r="F173" s="264" t="s">
        <v>331</v>
      </c>
      <c r="G173" s="219">
        <v>0</v>
      </c>
      <c r="H173" s="365"/>
      <c r="I173" s="218">
        <f t="shared" si="137"/>
        <v>0</v>
      </c>
      <c r="J173" s="365"/>
      <c r="K173" s="218">
        <f t="shared" si="119"/>
        <v>0</v>
      </c>
      <c r="L173" s="365"/>
      <c r="M173" s="218">
        <f t="shared" si="119"/>
        <v>0</v>
      </c>
      <c r="N173" s="399">
        <v>10186</v>
      </c>
      <c r="O173" s="218">
        <f t="shared" ref="O173" si="146">N173*$G173</f>
        <v>0</v>
      </c>
    </row>
    <row r="174" spans="1:15" ht="38.25">
      <c r="A174" s="214"/>
      <c r="B174" s="214"/>
      <c r="C174" s="215" t="s">
        <v>129</v>
      </c>
      <c r="D174" s="216" t="s">
        <v>332</v>
      </c>
      <c r="E174" s="517" t="s">
        <v>333</v>
      </c>
      <c r="F174" s="264" t="s">
        <v>334</v>
      </c>
      <c r="G174" s="219">
        <v>0</v>
      </c>
      <c r="H174" s="365"/>
      <c r="I174" s="218">
        <f t="shared" si="137"/>
        <v>0</v>
      </c>
      <c r="J174" s="365"/>
      <c r="K174" s="218">
        <f t="shared" si="119"/>
        <v>0</v>
      </c>
      <c r="L174" s="365"/>
      <c r="M174" s="218">
        <f t="shared" si="119"/>
        <v>0</v>
      </c>
      <c r="N174" s="399">
        <v>2139.5</v>
      </c>
      <c r="O174" s="218">
        <f t="shared" ref="O174" si="147">N174*$G174</f>
        <v>0</v>
      </c>
    </row>
    <row r="175" spans="1:15" ht="38.25">
      <c r="A175" s="214"/>
      <c r="B175" s="214"/>
      <c r="C175" s="215" t="s">
        <v>131</v>
      </c>
      <c r="D175" s="216" t="s">
        <v>335</v>
      </c>
      <c r="E175" s="517" t="s">
        <v>336</v>
      </c>
      <c r="F175" s="264" t="s">
        <v>161</v>
      </c>
      <c r="G175" s="219">
        <v>0</v>
      </c>
      <c r="H175" s="365"/>
      <c r="I175" s="218">
        <f t="shared" si="137"/>
        <v>0</v>
      </c>
      <c r="J175" s="365"/>
      <c r="K175" s="218">
        <f t="shared" si="119"/>
        <v>0</v>
      </c>
      <c r="L175" s="365"/>
      <c r="M175" s="218">
        <f t="shared" si="119"/>
        <v>0</v>
      </c>
      <c r="N175" s="399">
        <v>1815</v>
      </c>
      <c r="O175" s="218">
        <f t="shared" ref="O175" si="148">N175*$G175</f>
        <v>0</v>
      </c>
    </row>
    <row r="176" spans="1:15" ht="25.5">
      <c r="A176" s="214"/>
      <c r="B176" s="214"/>
      <c r="C176" s="215" t="s">
        <v>134</v>
      </c>
      <c r="D176" s="216" t="s">
        <v>337</v>
      </c>
      <c r="E176" s="517" t="s">
        <v>338</v>
      </c>
      <c r="F176" s="264" t="s">
        <v>45</v>
      </c>
      <c r="G176" s="219">
        <v>1</v>
      </c>
      <c r="H176" s="365">
        <v>3000</v>
      </c>
      <c r="I176" s="218">
        <f t="shared" si="137"/>
        <v>3000</v>
      </c>
      <c r="J176" s="365"/>
      <c r="K176" s="218">
        <f t="shared" si="119"/>
        <v>0</v>
      </c>
      <c r="L176" s="365"/>
      <c r="M176" s="218">
        <f t="shared" si="119"/>
        <v>0</v>
      </c>
      <c r="N176" s="399">
        <v>3850</v>
      </c>
      <c r="O176" s="218">
        <f t="shared" ref="O176" si="149">N176*$G176</f>
        <v>3850</v>
      </c>
    </row>
    <row r="177" spans="1:15" ht="38.25">
      <c r="A177" s="214"/>
      <c r="B177" s="214"/>
      <c r="C177" s="215" t="s">
        <v>136</v>
      </c>
      <c r="D177" s="216" t="s">
        <v>339</v>
      </c>
      <c r="E177" s="517" t="s">
        <v>340</v>
      </c>
      <c r="F177" s="264" t="s">
        <v>45</v>
      </c>
      <c r="G177" s="219">
        <v>1</v>
      </c>
      <c r="H177" s="365">
        <v>3000</v>
      </c>
      <c r="I177" s="218">
        <f t="shared" si="137"/>
        <v>3000</v>
      </c>
      <c r="J177" s="365"/>
      <c r="K177" s="218">
        <f t="shared" si="119"/>
        <v>0</v>
      </c>
      <c r="L177" s="365"/>
      <c r="M177" s="218">
        <f t="shared" si="119"/>
        <v>0</v>
      </c>
      <c r="N177" s="399">
        <v>3850</v>
      </c>
      <c r="O177" s="218">
        <f t="shared" ref="O177" si="150">N177*$G177</f>
        <v>3850</v>
      </c>
    </row>
    <row r="178" spans="1:15" ht="76.5">
      <c r="A178" s="265"/>
      <c r="B178" s="265"/>
      <c r="C178" s="215" t="s">
        <v>138</v>
      </c>
      <c r="D178" s="214" t="s">
        <v>341</v>
      </c>
      <c r="E178" s="527" t="s">
        <v>342</v>
      </c>
      <c r="F178" s="264" t="s">
        <v>343</v>
      </c>
      <c r="G178" s="219">
        <v>0</v>
      </c>
      <c r="H178" s="365"/>
      <c r="I178" s="218">
        <f t="shared" si="137"/>
        <v>0</v>
      </c>
      <c r="J178" s="365"/>
      <c r="K178" s="218">
        <f t="shared" si="119"/>
        <v>0</v>
      </c>
      <c r="L178" s="365"/>
      <c r="M178" s="218">
        <f t="shared" si="119"/>
        <v>0</v>
      </c>
      <c r="N178" s="399">
        <v>2750</v>
      </c>
      <c r="O178" s="218">
        <f t="shared" ref="O178" si="151">N178*$G178</f>
        <v>0</v>
      </c>
    </row>
    <row r="179" spans="1:15" ht="102">
      <c r="A179" s="265"/>
      <c r="B179" s="265"/>
      <c r="C179" s="215" t="s">
        <v>140</v>
      </c>
      <c r="D179" s="247" t="s">
        <v>344</v>
      </c>
      <c r="E179" s="524" t="s">
        <v>345</v>
      </c>
      <c r="F179" s="264" t="s">
        <v>343</v>
      </c>
      <c r="G179" s="219">
        <v>0</v>
      </c>
      <c r="H179" s="365"/>
      <c r="I179" s="218">
        <f t="shared" si="137"/>
        <v>0</v>
      </c>
      <c r="J179" s="365"/>
      <c r="K179" s="218">
        <f t="shared" si="119"/>
        <v>0</v>
      </c>
      <c r="L179" s="365"/>
      <c r="M179" s="218">
        <f t="shared" si="119"/>
        <v>0</v>
      </c>
      <c r="N179" s="399">
        <v>8250</v>
      </c>
      <c r="O179" s="218">
        <f t="shared" ref="O179" si="152">N179*$G179</f>
        <v>0</v>
      </c>
    </row>
    <row r="180" spans="1:15" ht="38.25">
      <c r="A180" s="243" t="s">
        <v>346</v>
      </c>
      <c r="B180" s="243"/>
      <c r="C180" s="261"/>
      <c r="D180" s="261"/>
      <c r="E180" s="244"/>
      <c r="F180" s="243"/>
      <c r="G180" s="244"/>
      <c r="H180" s="372"/>
      <c r="I180" s="245">
        <f>SUM(I165:I179)</f>
        <v>148460</v>
      </c>
      <c r="J180" s="372"/>
      <c r="K180" s="245">
        <f>SUM(K165:K179)</f>
        <v>208490</v>
      </c>
      <c r="L180" s="372"/>
      <c r="M180" s="245">
        <f>SUM(M165:M179)</f>
        <v>0</v>
      </c>
      <c r="N180" s="372"/>
      <c r="O180" s="245">
        <f>SUM(O165:O179)</f>
        <v>224821.60000000003</v>
      </c>
    </row>
    <row r="181" spans="1:15" ht="15.75">
      <c r="A181" s="250" t="s">
        <v>347</v>
      </c>
      <c r="B181" s="250"/>
      <c r="C181" s="250"/>
      <c r="D181" s="250"/>
      <c r="E181" s="529" t="s">
        <v>348</v>
      </c>
      <c r="F181" s="250"/>
      <c r="G181" s="250"/>
      <c r="H181" s="374"/>
      <c r="I181" s="252"/>
      <c r="J181" s="374"/>
      <c r="K181" s="218">
        <f t="shared" si="119"/>
        <v>0</v>
      </c>
      <c r="L181" s="374"/>
      <c r="M181" s="218">
        <f t="shared" si="119"/>
        <v>0</v>
      </c>
      <c r="N181" s="374"/>
      <c r="O181" s="218">
        <f t="shared" ref="O181" si="153">N181*$G181</f>
        <v>0</v>
      </c>
    </row>
    <row r="182" spans="1:15">
      <c r="A182" s="255"/>
      <c r="B182" s="255" t="s">
        <v>349</v>
      </c>
      <c r="C182" s="255"/>
      <c r="D182" s="255"/>
      <c r="E182" s="262" t="s">
        <v>350</v>
      </c>
      <c r="F182" s="255"/>
      <c r="G182" s="256"/>
      <c r="H182" s="377"/>
      <c r="I182" s="257"/>
      <c r="J182" s="377"/>
      <c r="K182" s="218">
        <f t="shared" si="119"/>
        <v>0</v>
      </c>
      <c r="L182" s="377"/>
      <c r="M182" s="218">
        <f t="shared" si="119"/>
        <v>0</v>
      </c>
      <c r="N182" s="377"/>
      <c r="O182" s="218">
        <f t="shared" ref="O182" si="154">N182*$G182</f>
        <v>0</v>
      </c>
    </row>
    <row r="183" spans="1:15">
      <c r="A183" s="215"/>
      <c r="B183" s="215"/>
      <c r="C183" s="215" t="s">
        <v>22</v>
      </c>
      <c r="D183" s="216"/>
      <c r="E183" s="536" t="s">
        <v>351</v>
      </c>
      <c r="F183" s="216"/>
      <c r="G183" s="219"/>
      <c r="H183" s="365"/>
      <c r="I183" s="218"/>
      <c r="J183" s="365"/>
      <c r="K183" s="218">
        <f t="shared" si="119"/>
        <v>0</v>
      </c>
      <c r="L183" s="365"/>
      <c r="M183" s="218">
        <f t="shared" si="119"/>
        <v>0</v>
      </c>
      <c r="N183" s="365"/>
      <c r="O183" s="218">
        <f t="shared" ref="O183" si="155">N183*$G183</f>
        <v>0</v>
      </c>
    </row>
    <row r="184" spans="1:15">
      <c r="A184" s="215"/>
      <c r="B184" s="215"/>
      <c r="C184" s="215" t="s">
        <v>25</v>
      </c>
      <c r="D184" s="216"/>
      <c r="E184" s="537" t="s">
        <v>352</v>
      </c>
      <c r="F184" s="216" t="s">
        <v>353</v>
      </c>
      <c r="G184" s="219">
        <v>0</v>
      </c>
      <c r="H184" s="427"/>
      <c r="I184" s="218">
        <f t="shared" ref="I184:I204" si="156">H184*$G184</f>
        <v>0</v>
      </c>
      <c r="J184" s="378"/>
      <c r="K184" s="218">
        <f t="shared" si="119"/>
        <v>0</v>
      </c>
      <c r="L184" s="378"/>
      <c r="M184" s="218">
        <f t="shared" si="119"/>
        <v>0</v>
      </c>
      <c r="N184" s="399">
        <v>190.3</v>
      </c>
      <c r="O184" s="218">
        <f t="shared" ref="O184" si="157">N184*$G184</f>
        <v>0</v>
      </c>
    </row>
    <row r="185" spans="1:15">
      <c r="A185" s="215"/>
      <c r="B185" s="215"/>
      <c r="C185" s="215" t="s">
        <v>28</v>
      </c>
      <c r="D185" s="216"/>
      <c r="E185" s="537" t="s">
        <v>354</v>
      </c>
      <c r="F185" s="216" t="s">
        <v>353</v>
      </c>
      <c r="G185" s="219">
        <v>22</v>
      </c>
      <c r="H185" s="427">
        <v>120</v>
      </c>
      <c r="I185" s="218">
        <f t="shared" si="156"/>
        <v>2640</v>
      </c>
      <c r="J185" s="378">
        <v>295</v>
      </c>
      <c r="K185" s="218">
        <f t="shared" si="119"/>
        <v>6490</v>
      </c>
      <c r="L185" s="421">
        <f>380</f>
        <v>380</v>
      </c>
      <c r="M185" s="218">
        <f t="shared" si="119"/>
        <v>8360</v>
      </c>
      <c r="N185" s="399">
        <v>345</v>
      </c>
      <c r="O185" s="218">
        <f t="shared" ref="O185" si="158">N185*$G185</f>
        <v>7590</v>
      </c>
    </row>
    <row r="186" spans="1:15">
      <c r="A186" s="215"/>
      <c r="B186" s="215"/>
      <c r="C186" s="215" t="s">
        <v>30</v>
      </c>
      <c r="D186" s="216"/>
      <c r="E186" s="537" t="s">
        <v>355</v>
      </c>
      <c r="F186" s="216" t="s">
        <v>353</v>
      </c>
      <c r="G186" s="219">
        <v>12</v>
      </c>
      <c r="H186" s="427">
        <v>130</v>
      </c>
      <c r="I186" s="218">
        <f t="shared" si="156"/>
        <v>1560</v>
      </c>
      <c r="J186" s="378">
        <v>425</v>
      </c>
      <c r="K186" s="218">
        <f t="shared" si="119"/>
        <v>5100</v>
      </c>
      <c r="L186" s="421">
        <v>412</v>
      </c>
      <c r="M186" s="218">
        <f t="shared" si="119"/>
        <v>4944</v>
      </c>
      <c r="N186" s="399">
        <v>420</v>
      </c>
      <c r="O186" s="218">
        <f t="shared" ref="O186" si="159">N186*$G186</f>
        <v>5040</v>
      </c>
    </row>
    <row r="187" spans="1:15">
      <c r="A187" s="215"/>
      <c r="B187" s="215"/>
      <c r="C187" s="215" t="s">
        <v>32</v>
      </c>
      <c r="D187" s="216"/>
      <c r="E187" s="537" t="s">
        <v>356</v>
      </c>
      <c r="F187" s="216" t="s">
        <v>353</v>
      </c>
      <c r="G187" s="219">
        <f>0.2/100*G11</f>
        <v>1.032</v>
      </c>
      <c r="H187" s="427">
        <v>190</v>
      </c>
      <c r="I187" s="218">
        <f t="shared" si="156"/>
        <v>196.08</v>
      </c>
      <c r="J187" s="378">
        <v>475</v>
      </c>
      <c r="K187" s="218">
        <f t="shared" si="119"/>
        <v>490.2</v>
      </c>
      <c r="L187" s="421">
        <v>550</v>
      </c>
      <c r="M187" s="218">
        <f t="shared" si="119"/>
        <v>567.6</v>
      </c>
      <c r="N187" s="399">
        <v>475</v>
      </c>
      <c r="O187" s="218">
        <f t="shared" ref="O187" si="160">N187*$G187</f>
        <v>490.2</v>
      </c>
    </row>
    <row r="188" spans="1:15">
      <c r="A188" s="215"/>
      <c r="B188" s="215"/>
      <c r="C188" s="215" t="s">
        <v>34</v>
      </c>
      <c r="D188" s="216"/>
      <c r="E188" s="537" t="s">
        <v>357</v>
      </c>
      <c r="F188" s="216" t="s">
        <v>353</v>
      </c>
      <c r="G188" s="219">
        <v>2</v>
      </c>
      <c r="H188" s="427">
        <v>240</v>
      </c>
      <c r="I188" s="218">
        <f t="shared" si="156"/>
        <v>480</v>
      </c>
      <c r="J188" s="378">
        <v>525</v>
      </c>
      <c r="K188" s="218">
        <f t="shared" si="119"/>
        <v>1050</v>
      </c>
      <c r="L188" s="421">
        <v>715</v>
      </c>
      <c r="M188" s="218">
        <f t="shared" si="119"/>
        <v>1430</v>
      </c>
      <c r="N188" s="399">
        <v>535</v>
      </c>
      <c r="O188" s="218">
        <f t="shared" ref="O188" si="161">N188*$G188</f>
        <v>1070</v>
      </c>
    </row>
    <row r="189" spans="1:15">
      <c r="A189" s="215"/>
      <c r="B189" s="215"/>
      <c r="C189" s="215" t="s">
        <v>40</v>
      </c>
      <c r="D189" s="247"/>
      <c r="E189" s="538" t="s">
        <v>358</v>
      </c>
      <c r="F189" s="216"/>
      <c r="G189" s="219"/>
      <c r="H189" s="427"/>
      <c r="I189" s="218"/>
      <c r="J189" s="378"/>
      <c r="K189" s="218">
        <f t="shared" si="119"/>
        <v>0</v>
      </c>
      <c r="L189" s="378"/>
      <c r="M189" s="218">
        <f t="shared" si="119"/>
        <v>0</v>
      </c>
      <c r="N189" s="427"/>
      <c r="O189" s="218">
        <f t="shared" ref="O189" si="162">N189*$G189</f>
        <v>0</v>
      </c>
    </row>
    <row r="190" spans="1:15">
      <c r="A190" s="215"/>
      <c r="B190" s="215"/>
      <c r="C190" s="215" t="s">
        <v>43</v>
      </c>
      <c r="D190" s="247"/>
      <c r="E190" s="536" t="s">
        <v>352</v>
      </c>
      <c r="F190" s="267" t="s">
        <v>45</v>
      </c>
      <c r="G190" s="219">
        <v>0</v>
      </c>
      <c r="H190" s="427"/>
      <c r="I190" s="218">
        <f t="shared" si="156"/>
        <v>0</v>
      </c>
      <c r="J190" s="378"/>
      <c r="K190" s="218">
        <f t="shared" si="119"/>
        <v>0</v>
      </c>
      <c r="L190" s="378"/>
      <c r="M190" s="218">
        <f t="shared" si="119"/>
        <v>0</v>
      </c>
      <c r="N190" s="427"/>
      <c r="O190" s="218">
        <f t="shared" ref="O190" si="163">N190*$G190</f>
        <v>0</v>
      </c>
    </row>
    <row r="191" spans="1:15">
      <c r="A191" s="215"/>
      <c r="B191" s="215"/>
      <c r="C191" s="215" t="s">
        <v>46</v>
      </c>
      <c r="D191" s="247"/>
      <c r="E191" s="536" t="s">
        <v>354</v>
      </c>
      <c r="F191" s="267" t="s">
        <v>45</v>
      </c>
      <c r="G191" s="219">
        <v>0</v>
      </c>
      <c r="H191" s="427"/>
      <c r="I191" s="218">
        <f t="shared" si="156"/>
        <v>0</v>
      </c>
      <c r="J191" s="378"/>
      <c r="K191" s="218">
        <f t="shared" si="119"/>
        <v>0</v>
      </c>
      <c r="L191" s="378"/>
      <c r="M191" s="218">
        <f t="shared" si="119"/>
        <v>0</v>
      </c>
      <c r="N191" s="427"/>
      <c r="O191" s="218">
        <f t="shared" ref="O191" si="164">N191*$G191</f>
        <v>0</v>
      </c>
    </row>
    <row r="192" spans="1:15">
      <c r="A192" s="215"/>
      <c r="B192" s="215"/>
      <c r="C192" s="215" t="s">
        <v>48</v>
      </c>
      <c r="D192" s="247"/>
      <c r="E192" s="536" t="s">
        <v>355</v>
      </c>
      <c r="F192" s="267" t="s">
        <v>45</v>
      </c>
      <c r="G192" s="219">
        <v>0</v>
      </c>
      <c r="H192" s="427"/>
      <c r="I192" s="218">
        <f t="shared" si="156"/>
        <v>0</v>
      </c>
      <c r="J192" s="378"/>
      <c r="K192" s="218">
        <f t="shared" si="119"/>
        <v>0</v>
      </c>
      <c r="L192" s="378"/>
      <c r="M192" s="218">
        <f t="shared" si="119"/>
        <v>0</v>
      </c>
      <c r="N192" s="427"/>
      <c r="O192" s="218">
        <f t="shared" ref="O192" si="165">N192*$G192</f>
        <v>0</v>
      </c>
    </row>
    <row r="193" spans="1:15">
      <c r="A193" s="215"/>
      <c r="B193" s="215"/>
      <c r="C193" s="215" t="s">
        <v>50</v>
      </c>
      <c r="D193" s="247"/>
      <c r="E193" s="536" t="s">
        <v>356</v>
      </c>
      <c r="F193" s="267" t="s">
        <v>45</v>
      </c>
      <c r="G193" s="219">
        <v>0</v>
      </c>
      <c r="H193" s="427"/>
      <c r="I193" s="218">
        <f t="shared" si="156"/>
        <v>0</v>
      </c>
      <c r="J193" s="378"/>
      <c r="K193" s="218">
        <f t="shared" si="119"/>
        <v>0</v>
      </c>
      <c r="L193" s="378"/>
      <c r="M193" s="218">
        <f t="shared" si="119"/>
        <v>0</v>
      </c>
      <c r="N193" s="427"/>
      <c r="O193" s="218">
        <f t="shared" ref="O193" si="166">N193*$G193</f>
        <v>0</v>
      </c>
    </row>
    <row r="194" spans="1:15">
      <c r="A194" s="215"/>
      <c r="B194" s="215"/>
      <c r="C194" s="215" t="s">
        <v>359</v>
      </c>
      <c r="D194" s="247"/>
      <c r="E194" s="536" t="s">
        <v>357</v>
      </c>
      <c r="F194" s="267" t="s">
        <v>45</v>
      </c>
      <c r="G194" s="219">
        <v>0</v>
      </c>
      <c r="H194" s="427"/>
      <c r="I194" s="218">
        <f t="shared" si="156"/>
        <v>0</v>
      </c>
      <c r="J194" s="378"/>
      <c r="K194" s="218">
        <f t="shared" si="119"/>
        <v>0</v>
      </c>
      <c r="L194" s="378"/>
      <c r="M194" s="218">
        <f t="shared" si="119"/>
        <v>0</v>
      </c>
      <c r="N194" s="427"/>
      <c r="O194" s="218">
        <f t="shared" ref="O194" si="167">N194*$G194</f>
        <v>0</v>
      </c>
    </row>
    <row r="195" spans="1:15">
      <c r="A195" s="215"/>
      <c r="B195" s="215"/>
      <c r="C195" s="215" t="s">
        <v>52</v>
      </c>
      <c r="D195" s="216"/>
      <c r="E195" s="523" t="s">
        <v>360</v>
      </c>
      <c r="F195" s="216"/>
      <c r="G195" s="219"/>
      <c r="H195" s="427"/>
      <c r="I195" s="218"/>
      <c r="J195" s="378"/>
      <c r="K195" s="218">
        <f t="shared" si="119"/>
        <v>0</v>
      </c>
      <c r="L195" s="378"/>
      <c r="M195" s="218">
        <f t="shared" si="119"/>
        <v>0</v>
      </c>
      <c r="N195" s="427"/>
      <c r="O195" s="218">
        <f t="shared" ref="O195" si="168">N195*$G195</f>
        <v>0</v>
      </c>
    </row>
    <row r="196" spans="1:15">
      <c r="A196" s="215"/>
      <c r="B196" s="215"/>
      <c r="C196" s="215" t="s">
        <v>79</v>
      </c>
      <c r="D196" s="216"/>
      <c r="E196" s="537" t="s">
        <v>361</v>
      </c>
      <c r="F196" s="216" t="s">
        <v>353</v>
      </c>
      <c r="G196" s="219">
        <v>0</v>
      </c>
      <c r="H196" s="427"/>
      <c r="I196" s="218">
        <f t="shared" si="156"/>
        <v>0</v>
      </c>
      <c r="J196" s="378"/>
      <c r="K196" s="218">
        <f t="shared" si="119"/>
        <v>0</v>
      </c>
      <c r="L196" s="378"/>
      <c r="M196" s="218">
        <f t="shared" si="119"/>
        <v>0</v>
      </c>
      <c r="N196" s="399">
        <v>379.5</v>
      </c>
      <c r="O196" s="218">
        <f t="shared" ref="O196" si="169">N196*$G196</f>
        <v>0</v>
      </c>
    </row>
    <row r="197" spans="1:15">
      <c r="A197" s="215"/>
      <c r="B197" s="215"/>
      <c r="C197" s="215" t="s">
        <v>253</v>
      </c>
      <c r="D197" s="216"/>
      <c r="E197" s="537" t="s">
        <v>362</v>
      </c>
      <c r="F197" s="216" t="s">
        <v>353</v>
      </c>
      <c r="G197" s="219">
        <v>0</v>
      </c>
      <c r="H197" s="427"/>
      <c r="I197" s="218">
        <f t="shared" si="156"/>
        <v>0</v>
      </c>
      <c r="J197" s="378"/>
      <c r="K197" s="218">
        <f t="shared" si="119"/>
        <v>0</v>
      </c>
      <c r="L197" s="378"/>
      <c r="M197" s="218">
        <f t="shared" si="119"/>
        <v>0</v>
      </c>
      <c r="N197" s="399">
        <v>489.5</v>
      </c>
      <c r="O197" s="218">
        <f t="shared" ref="O197" si="170">N197*$G197</f>
        <v>0</v>
      </c>
    </row>
    <row r="198" spans="1:15">
      <c r="A198" s="215"/>
      <c r="B198" s="215"/>
      <c r="C198" s="215" t="s">
        <v>92</v>
      </c>
      <c r="D198" s="216"/>
      <c r="E198" s="523" t="s">
        <v>363</v>
      </c>
      <c r="F198" s="216"/>
      <c r="G198" s="219"/>
      <c r="H198" s="427"/>
      <c r="I198" s="218"/>
      <c r="J198" s="378"/>
      <c r="K198" s="218">
        <f t="shared" si="119"/>
        <v>0</v>
      </c>
      <c r="L198" s="378"/>
      <c r="M198" s="218">
        <f t="shared" si="119"/>
        <v>0</v>
      </c>
      <c r="N198" s="427"/>
      <c r="O198" s="218">
        <f t="shared" ref="O198" si="171">N198*$G198</f>
        <v>0</v>
      </c>
    </row>
    <row r="199" spans="1:15">
      <c r="A199" s="215"/>
      <c r="B199" s="215"/>
      <c r="C199" s="215" t="s">
        <v>195</v>
      </c>
      <c r="D199" s="216"/>
      <c r="E199" s="537" t="s">
        <v>364</v>
      </c>
      <c r="F199" s="216" t="s">
        <v>296</v>
      </c>
      <c r="G199" s="219">
        <v>2</v>
      </c>
      <c r="H199" s="427">
        <v>800</v>
      </c>
      <c r="I199" s="218">
        <f t="shared" si="156"/>
        <v>1600</v>
      </c>
      <c r="J199" s="378">
        <v>1550</v>
      </c>
      <c r="K199" s="218">
        <f t="shared" si="119"/>
        <v>3100</v>
      </c>
      <c r="L199" s="421">
        <v>575</v>
      </c>
      <c r="M199" s="218">
        <f t="shared" si="119"/>
        <v>1150</v>
      </c>
      <c r="N199" s="399">
        <v>1050</v>
      </c>
      <c r="O199" s="218">
        <f t="shared" ref="O199" si="172">N199*$G199</f>
        <v>2100</v>
      </c>
    </row>
    <row r="200" spans="1:15">
      <c r="A200" s="215"/>
      <c r="B200" s="215"/>
      <c r="C200" s="215" t="s">
        <v>197</v>
      </c>
      <c r="D200" s="216"/>
      <c r="E200" s="537" t="s">
        <v>365</v>
      </c>
      <c r="F200" s="216" t="s">
        <v>296</v>
      </c>
      <c r="G200" s="219">
        <v>2</v>
      </c>
      <c r="H200" s="427">
        <v>1200</v>
      </c>
      <c r="I200" s="218">
        <f t="shared" si="156"/>
        <v>2400</v>
      </c>
      <c r="J200" s="378">
        <v>1850</v>
      </c>
      <c r="K200" s="218">
        <f t="shared" si="119"/>
        <v>3700</v>
      </c>
      <c r="L200" s="421">
        <v>660</v>
      </c>
      <c r="M200" s="218">
        <f t="shared" si="119"/>
        <v>1320</v>
      </c>
      <c r="N200" s="399">
        <v>1250</v>
      </c>
      <c r="O200" s="218">
        <f t="shared" ref="O200" si="173">N200*$G200</f>
        <v>2500</v>
      </c>
    </row>
    <row r="201" spans="1:15">
      <c r="A201" s="215"/>
      <c r="B201" s="215"/>
      <c r="C201" s="215" t="s">
        <v>366</v>
      </c>
      <c r="D201" s="216"/>
      <c r="E201" s="537" t="s">
        <v>367</v>
      </c>
      <c r="F201" s="216" t="s">
        <v>296</v>
      </c>
      <c r="G201" s="219">
        <f>0.4/100*G11</f>
        <v>2.0640000000000001</v>
      </c>
      <c r="H201" s="427">
        <v>1800</v>
      </c>
      <c r="I201" s="218">
        <f t="shared" si="156"/>
        <v>3715.2000000000003</v>
      </c>
      <c r="J201" s="378">
        <v>2350</v>
      </c>
      <c r="K201" s="218">
        <f t="shared" si="119"/>
        <v>4850.4000000000005</v>
      </c>
      <c r="L201" s="421">
        <v>678</v>
      </c>
      <c r="M201" s="218">
        <f t="shared" si="119"/>
        <v>1399.3920000000001</v>
      </c>
      <c r="N201" s="399">
        <v>1450</v>
      </c>
      <c r="O201" s="218">
        <f t="shared" ref="O201" si="174">N201*$G201</f>
        <v>2992.8</v>
      </c>
    </row>
    <row r="202" spans="1:15">
      <c r="A202" s="215"/>
      <c r="B202" s="215"/>
      <c r="C202" s="215" t="s">
        <v>368</v>
      </c>
      <c r="D202" s="216"/>
      <c r="E202" s="537" t="s">
        <v>369</v>
      </c>
      <c r="F202" s="216" t="s">
        <v>296</v>
      </c>
      <c r="G202" s="219">
        <v>0</v>
      </c>
      <c r="H202" s="427"/>
      <c r="I202" s="218">
        <f t="shared" si="156"/>
        <v>0</v>
      </c>
      <c r="J202" s="378"/>
      <c r="K202" s="218">
        <f t="shared" si="119"/>
        <v>0</v>
      </c>
      <c r="L202" s="378"/>
      <c r="M202" s="218">
        <f t="shared" si="119"/>
        <v>0</v>
      </c>
      <c r="N202" s="399">
        <v>2035</v>
      </c>
      <c r="O202" s="218">
        <f t="shared" ref="O202" si="175">N202*$G202</f>
        <v>0</v>
      </c>
    </row>
    <row r="203" spans="1:15">
      <c r="A203" s="215"/>
      <c r="B203" s="215"/>
      <c r="C203" s="215" t="s">
        <v>370</v>
      </c>
      <c r="D203" s="216"/>
      <c r="E203" s="537" t="s">
        <v>371</v>
      </c>
      <c r="F203" s="216" t="s">
        <v>296</v>
      </c>
      <c r="G203" s="219">
        <v>0</v>
      </c>
      <c r="H203" s="427"/>
      <c r="I203" s="218">
        <f t="shared" si="156"/>
        <v>0</v>
      </c>
      <c r="J203" s="378"/>
      <c r="K203" s="218">
        <f t="shared" si="119"/>
        <v>0</v>
      </c>
      <c r="L203" s="378"/>
      <c r="M203" s="218">
        <f t="shared" si="119"/>
        <v>0</v>
      </c>
      <c r="N203" s="399">
        <v>2805</v>
      </c>
      <c r="O203" s="218">
        <f t="shared" ref="O203" si="176">N203*$G203</f>
        <v>0</v>
      </c>
    </row>
    <row r="204" spans="1:15">
      <c r="A204" s="215"/>
      <c r="B204" s="215"/>
      <c r="C204" s="215" t="s">
        <v>95</v>
      </c>
      <c r="D204" s="214"/>
      <c r="E204" s="539" t="s">
        <v>372</v>
      </c>
      <c r="F204" s="216" t="s">
        <v>296</v>
      </c>
      <c r="G204" s="219">
        <v>0</v>
      </c>
      <c r="H204" s="427"/>
      <c r="I204" s="218">
        <f t="shared" si="156"/>
        <v>0</v>
      </c>
      <c r="J204" s="378"/>
      <c r="K204" s="218">
        <f t="shared" si="119"/>
        <v>0</v>
      </c>
      <c r="L204" s="378"/>
      <c r="M204" s="218">
        <f t="shared" si="119"/>
        <v>0</v>
      </c>
      <c r="N204" s="399">
        <v>1369.5</v>
      </c>
      <c r="O204" s="218">
        <f t="shared" ref="O204" si="177">N204*$G204</f>
        <v>0</v>
      </c>
    </row>
    <row r="205" spans="1:15">
      <c r="A205" s="215"/>
      <c r="B205" s="215"/>
      <c r="C205" s="215" t="s">
        <v>108</v>
      </c>
      <c r="D205" s="214"/>
      <c r="E205" s="540" t="s">
        <v>373</v>
      </c>
      <c r="F205" s="216"/>
      <c r="G205" s="219"/>
      <c r="H205" s="427"/>
      <c r="I205" s="218"/>
      <c r="J205" s="378"/>
      <c r="K205" s="218">
        <f t="shared" si="119"/>
        <v>0</v>
      </c>
      <c r="L205" s="378"/>
      <c r="M205" s="218">
        <f t="shared" si="119"/>
        <v>0</v>
      </c>
      <c r="N205" s="427"/>
      <c r="O205" s="218">
        <f t="shared" ref="O205" si="178">N205*$G205</f>
        <v>0</v>
      </c>
    </row>
    <row r="206" spans="1:15">
      <c r="A206" s="215"/>
      <c r="B206" s="215"/>
      <c r="C206" s="215" t="s">
        <v>374</v>
      </c>
      <c r="D206" s="214"/>
      <c r="E206" s="539" t="s">
        <v>375</v>
      </c>
      <c r="F206" s="216" t="s">
        <v>296</v>
      </c>
      <c r="G206" s="219">
        <v>0</v>
      </c>
      <c r="H206" s="427"/>
      <c r="I206" s="218">
        <f t="shared" ref="I206:I208" si="179">H206*$G206</f>
        <v>0</v>
      </c>
      <c r="J206" s="378"/>
      <c r="K206" s="218">
        <f t="shared" si="119"/>
        <v>0</v>
      </c>
      <c r="L206" s="378"/>
      <c r="M206" s="218">
        <f t="shared" si="119"/>
        <v>0</v>
      </c>
      <c r="N206" s="399">
        <v>1375</v>
      </c>
      <c r="O206" s="218">
        <f t="shared" ref="O206" si="180">N206*$G206</f>
        <v>0</v>
      </c>
    </row>
    <row r="207" spans="1:15">
      <c r="A207" s="215"/>
      <c r="B207" s="215"/>
      <c r="C207" s="215" t="s">
        <v>376</v>
      </c>
      <c r="D207" s="214"/>
      <c r="E207" s="539" t="s">
        <v>377</v>
      </c>
      <c r="F207" s="216" t="s">
        <v>296</v>
      </c>
      <c r="G207" s="219">
        <v>0</v>
      </c>
      <c r="H207" s="427"/>
      <c r="I207" s="218">
        <f t="shared" si="179"/>
        <v>0</v>
      </c>
      <c r="J207" s="378"/>
      <c r="K207" s="218">
        <f t="shared" si="119"/>
        <v>0</v>
      </c>
      <c r="L207" s="378"/>
      <c r="M207" s="218">
        <f t="shared" si="119"/>
        <v>0</v>
      </c>
      <c r="N207" s="399">
        <v>1705</v>
      </c>
      <c r="O207" s="218">
        <f t="shared" ref="O207" si="181">N207*$G207</f>
        <v>0</v>
      </c>
    </row>
    <row r="208" spans="1:15">
      <c r="A208" s="215"/>
      <c r="B208" s="215"/>
      <c r="C208" s="215" t="s">
        <v>378</v>
      </c>
      <c r="D208" s="214"/>
      <c r="E208" s="539" t="s">
        <v>379</v>
      </c>
      <c r="F208" s="216" t="s">
        <v>296</v>
      </c>
      <c r="G208" s="219">
        <v>0</v>
      </c>
      <c r="H208" s="427"/>
      <c r="I208" s="218">
        <f t="shared" si="179"/>
        <v>0</v>
      </c>
      <c r="J208" s="378"/>
      <c r="K208" s="218">
        <f t="shared" si="119"/>
        <v>0</v>
      </c>
      <c r="L208" s="378"/>
      <c r="M208" s="218">
        <f t="shared" si="119"/>
        <v>0</v>
      </c>
      <c r="N208" s="399">
        <v>2343</v>
      </c>
      <c r="O208" s="218">
        <f t="shared" ref="O208" si="182">N208*$G208</f>
        <v>0</v>
      </c>
    </row>
    <row r="209" spans="1:15" ht="38.25">
      <c r="A209" s="243" t="s">
        <v>380</v>
      </c>
      <c r="B209" s="243"/>
      <c r="C209" s="261"/>
      <c r="D209" s="261"/>
      <c r="E209" s="244"/>
      <c r="F209" s="243"/>
      <c r="G209" s="244"/>
      <c r="H209" s="372"/>
      <c r="I209" s="245">
        <f>SUM(I184:I208)</f>
        <v>12591.28</v>
      </c>
      <c r="J209" s="372"/>
      <c r="K209" s="245">
        <f>SUM(K184:K208)</f>
        <v>24780.600000000002</v>
      </c>
      <c r="L209" s="372"/>
      <c r="M209" s="245">
        <f>SUM(M184:M208)</f>
        <v>19170.991999999998</v>
      </c>
      <c r="N209" s="372"/>
      <c r="O209" s="245">
        <f>SUM(O184:O208)</f>
        <v>21783</v>
      </c>
    </row>
    <row r="210" spans="1:15">
      <c r="A210" s="255"/>
      <c r="B210" s="255" t="s">
        <v>381</v>
      </c>
      <c r="C210" s="255"/>
      <c r="D210" s="255"/>
      <c r="E210" s="262" t="s">
        <v>382</v>
      </c>
      <c r="F210" s="255"/>
      <c r="G210" s="256"/>
      <c r="H210" s="377"/>
      <c r="I210" s="257"/>
      <c r="J210" s="377"/>
      <c r="K210" s="218">
        <f t="shared" si="119"/>
        <v>0</v>
      </c>
      <c r="L210" s="377"/>
      <c r="M210" s="218">
        <f t="shared" si="119"/>
        <v>0</v>
      </c>
      <c r="N210" s="377"/>
      <c r="O210" s="218">
        <f t="shared" ref="O210" si="183">N210*$G210</f>
        <v>0</v>
      </c>
    </row>
    <row r="211" spans="1:15">
      <c r="A211" s="215"/>
      <c r="B211" s="215"/>
      <c r="C211" s="215" t="s">
        <v>22</v>
      </c>
      <c r="D211" s="216"/>
      <c r="E211" s="537" t="s">
        <v>383</v>
      </c>
      <c r="F211" s="216"/>
      <c r="G211" s="219"/>
      <c r="H211" s="365"/>
      <c r="I211" s="218"/>
      <c r="J211" s="365"/>
      <c r="K211" s="218">
        <f t="shared" ref="K211:M273" si="184">J211*$G211</f>
        <v>0</v>
      </c>
      <c r="L211" s="365"/>
      <c r="M211" s="218">
        <f t="shared" si="184"/>
        <v>0</v>
      </c>
      <c r="N211" s="365"/>
      <c r="O211" s="218">
        <f t="shared" ref="O211" si="185">N211*$G211</f>
        <v>0</v>
      </c>
    </row>
    <row r="212" spans="1:15">
      <c r="A212" s="215"/>
      <c r="B212" s="215"/>
      <c r="C212" s="215" t="s">
        <v>25</v>
      </c>
      <c r="D212" s="216"/>
      <c r="E212" s="537" t="s">
        <v>384</v>
      </c>
      <c r="F212" s="216" t="s">
        <v>138</v>
      </c>
      <c r="G212" s="219">
        <v>0</v>
      </c>
      <c r="H212" s="365"/>
      <c r="I212" s="218">
        <f t="shared" ref="I212:I223" si="186">H212*$G212</f>
        <v>0</v>
      </c>
      <c r="J212" s="365"/>
      <c r="K212" s="218">
        <f t="shared" si="184"/>
        <v>0</v>
      </c>
      <c r="L212" s="420"/>
      <c r="M212" s="218">
        <f t="shared" si="184"/>
        <v>0</v>
      </c>
      <c r="N212" s="399">
        <v>308</v>
      </c>
      <c r="O212" s="218">
        <f t="shared" ref="O212" si="187">N212*$G212</f>
        <v>0</v>
      </c>
    </row>
    <row r="213" spans="1:15">
      <c r="A213" s="215"/>
      <c r="B213" s="215"/>
      <c r="C213" s="215" t="s">
        <v>28</v>
      </c>
      <c r="D213" s="216"/>
      <c r="E213" s="537" t="s">
        <v>385</v>
      </c>
      <c r="F213" s="216" t="s">
        <v>138</v>
      </c>
      <c r="G213" s="219">
        <f>2.16/100*G11</f>
        <v>11.1456</v>
      </c>
      <c r="H213" s="365">
        <v>350</v>
      </c>
      <c r="I213" s="218">
        <f t="shared" si="186"/>
        <v>3900.96</v>
      </c>
      <c r="J213" s="365">
        <v>336</v>
      </c>
      <c r="K213" s="218">
        <f t="shared" si="184"/>
        <v>3744.9216000000001</v>
      </c>
      <c r="L213" s="420">
        <v>650</v>
      </c>
      <c r="M213" s="218">
        <f t="shared" si="184"/>
        <v>7244.64</v>
      </c>
      <c r="N213" s="399">
        <v>341</v>
      </c>
      <c r="O213" s="218">
        <f t="shared" ref="O213" si="188">N213*$G213</f>
        <v>3800.6496000000002</v>
      </c>
    </row>
    <row r="214" spans="1:15">
      <c r="A214" s="215"/>
      <c r="B214" s="215"/>
      <c r="C214" s="215" t="s">
        <v>30</v>
      </c>
      <c r="D214" s="216"/>
      <c r="E214" s="537" t="s">
        <v>386</v>
      </c>
      <c r="F214" s="216" t="s">
        <v>138</v>
      </c>
      <c r="G214" s="219">
        <v>0</v>
      </c>
      <c r="H214" s="365"/>
      <c r="I214" s="218">
        <f t="shared" si="186"/>
        <v>0</v>
      </c>
      <c r="J214" s="365"/>
      <c r="K214" s="218">
        <f t="shared" si="184"/>
        <v>0</v>
      </c>
      <c r="L214" s="420"/>
      <c r="M214" s="218">
        <f t="shared" si="184"/>
        <v>0</v>
      </c>
      <c r="N214" s="399">
        <v>418</v>
      </c>
      <c r="O214" s="218">
        <f t="shared" ref="O214" si="189">N214*$G214</f>
        <v>0</v>
      </c>
    </row>
    <row r="215" spans="1:15">
      <c r="A215" s="215"/>
      <c r="B215" s="215"/>
      <c r="C215" s="215" t="s">
        <v>32</v>
      </c>
      <c r="D215" s="216"/>
      <c r="E215" s="537" t="s">
        <v>387</v>
      </c>
      <c r="F215" s="216" t="s">
        <v>138</v>
      </c>
      <c r="G215" s="219">
        <v>0</v>
      </c>
      <c r="H215" s="365"/>
      <c r="I215" s="218">
        <f t="shared" si="186"/>
        <v>0</v>
      </c>
      <c r="J215" s="365"/>
      <c r="K215" s="218">
        <f t="shared" si="184"/>
        <v>0</v>
      </c>
      <c r="L215" s="420"/>
      <c r="M215" s="218">
        <f t="shared" si="184"/>
        <v>0</v>
      </c>
      <c r="N215" s="399">
        <v>484</v>
      </c>
      <c r="O215" s="218">
        <f t="shared" ref="O215" si="190">N215*$G215</f>
        <v>0</v>
      </c>
    </row>
    <row r="216" spans="1:15">
      <c r="A216" s="215"/>
      <c r="B216" s="215"/>
      <c r="C216" s="215" t="s">
        <v>34</v>
      </c>
      <c r="D216" s="216"/>
      <c r="E216" s="537" t="s">
        <v>388</v>
      </c>
      <c r="F216" s="216" t="s">
        <v>138</v>
      </c>
      <c r="G216" s="219">
        <v>7</v>
      </c>
      <c r="H216" s="365">
        <v>500</v>
      </c>
      <c r="I216" s="218">
        <f t="shared" si="186"/>
        <v>3500</v>
      </c>
      <c r="J216" s="365">
        <v>960</v>
      </c>
      <c r="K216" s="218">
        <f t="shared" si="184"/>
        <v>6720</v>
      </c>
      <c r="L216" s="420">
        <v>750</v>
      </c>
      <c r="M216" s="218">
        <f t="shared" si="184"/>
        <v>5250</v>
      </c>
      <c r="N216" s="399">
        <v>577.5</v>
      </c>
      <c r="O216" s="218">
        <f t="shared" ref="O216" si="191">N216*$G216</f>
        <v>4042.5</v>
      </c>
    </row>
    <row r="217" spans="1:15">
      <c r="A217" s="215"/>
      <c r="B217" s="215"/>
      <c r="C217" s="215" t="s">
        <v>36</v>
      </c>
      <c r="D217" s="216"/>
      <c r="E217" s="537" t="s">
        <v>389</v>
      </c>
      <c r="F217" s="216" t="s">
        <v>138</v>
      </c>
      <c r="G217" s="219">
        <v>7</v>
      </c>
      <c r="H217" s="365">
        <v>600</v>
      </c>
      <c r="I217" s="218">
        <f t="shared" si="186"/>
        <v>4200</v>
      </c>
      <c r="J217" s="365">
        <v>1400</v>
      </c>
      <c r="K217" s="218">
        <f t="shared" si="184"/>
        <v>9800</v>
      </c>
      <c r="L217" s="420">
        <v>1400</v>
      </c>
      <c r="M217" s="218">
        <f t="shared" si="184"/>
        <v>9800</v>
      </c>
      <c r="N217" s="399">
        <v>682</v>
      </c>
      <c r="O217" s="218">
        <f t="shared" ref="O217" si="192">N217*$G217</f>
        <v>4774</v>
      </c>
    </row>
    <row r="218" spans="1:15">
      <c r="A218" s="215"/>
      <c r="B218" s="215"/>
      <c r="C218" s="215" t="s">
        <v>38</v>
      </c>
      <c r="D218" s="247"/>
      <c r="E218" s="538" t="s">
        <v>390</v>
      </c>
      <c r="F218" s="216" t="s">
        <v>138</v>
      </c>
      <c r="G218" s="219">
        <v>0</v>
      </c>
      <c r="H218" s="365"/>
      <c r="I218" s="218">
        <f t="shared" si="186"/>
        <v>0</v>
      </c>
      <c r="J218" s="365"/>
      <c r="K218" s="218">
        <f t="shared" si="184"/>
        <v>0</v>
      </c>
      <c r="L218" s="420"/>
      <c r="M218" s="218">
        <f t="shared" si="184"/>
        <v>0</v>
      </c>
      <c r="N218" s="365"/>
      <c r="O218" s="218">
        <f t="shared" ref="O218" si="193">N218*$G218</f>
        <v>0</v>
      </c>
    </row>
    <row r="219" spans="1:15">
      <c r="A219" s="215"/>
      <c r="B219" s="215"/>
      <c r="C219" s="215" t="s">
        <v>40</v>
      </c>
      <c r="D219" s="216"/>
      <c r="E219" s="537" t="s">
        <v>391</v>
      </c>
      <c r="F219" s="216" t="s">
        <v>45</v>
      </c>
      <c r="G219" s="219">
        <v>2</v>
      </c>
      <c r="H219" s="365">
        <v>600</v>
      </c>
      <c r="I219" s="218">
        <f t="shared" si="186"/>
        <v>1200</v>
      </c>
      <c r="J219" s="365">
        <v>2450</v>
      </c>
      <c r="K219" s="218">
        <f t="shared" si="184"/>
        <v>4900</v>
      </c>
      <c r="L219" s="420">
        <v>3000</v>
      </c>
      <c r="M219" s="218">
        <f t="shared" si="184"/>
        <v>6000</v>
      </c>
      <c r="N219" s="399">
        <v>1435.5</v>
      </c>
      <c r="O219" s="218">
        <f t="shared" ref="O219" si="194">N219*$G219</f>
        <v>2871</v>
      </c>
    </row>
    <row r="220" spans="1:15">
      <c r="A220" s="215"/>
      <c r="B220" s="215"/>
      <c r="C220" s="215" t="s">
        <v>95</v>
      </c>
      <c r="D220" s="214"/>
      <c r="E220" s="537" t="s">
        <v>392</v>
      </c>
      <c r="F220" s="216" t="s">
        <v>45</v>
      </c>
      <c r="G220" s="219">
        <f>0.08/100*G11</f>
        <v>0.4128</v>
      </c>
      <c r="H220" s="365"/>
      <c r="I220" s="218">
        <f t="shared" si="186"/>
        <v>0</v>
      </c>
      <c r="J220" s="365"/>
      <c r="K220" s="218">
        <f t="shared" si="184"/>
        <v>0</v>
      </c>
      <c r="L220" s="365"/>
      <c r="M220" s="218">
        <f t="shared" si="184"/>
        <v>0</v>
      </c>
      <c r="N220" s="399">
        <v>12100</v>
      </c>
      <c r="O220" s="218">
        <f t="shared" ref="O220" si="195">N220*$G220</f>
        <v>4994.88</v>
      </c>
    </row>
    <row r="221" spans="1:15">
      <c r="A221" s="246"/>
      <c r="B221" s="246"/>
      <c r="C221" s="246" t="s">
        <v>92</v>
      </c>
      <c r="D221" s="220"/>
      <c r="E221" s="538" t="s">
        <v>393</v>
      </c>
      <c r="F221" s="247"/>
      <c r="G221" s="228">
        <v>0</v>
      </c>
      <c r="H221" s="369"/>
      <c r="I221" s="218">
        <f t="shared" si="186"/>
        <v>0</v>
      </c>
      <c r="J221" s="369"/>
      <c r="K221" s="218">
        <f t="shared" si="184"/>
        <v>0</v>
      </c>
      <c r="L221" s="369"/>
      <c r="M221" s="218">
        <f t="shared" si="184"/>
        <v>0</v>
      </c>
      <c r="N221" s="365"/>
      <c r="O221" s="218">
        <f t="shared" ref="O221" si="196">N221*$G221</f>
        <v>0</v>
      </c>
    </row>
    <row r="222" spans="1:15">
      <c r="A222" s="215"/>
      <c r="B222" s="215"/>
      <c r="C222" s="215" t="s">
        <v>108</v>
      </c>
      <c r="D222" s="214"/>
      <c r="E222" s="530" t="s">
        <v>1151</v>
      </c>
      <c r="F222" s="216" t="s">
        <v>296</v>
      </c>
      <c r="G222" s="219">
        <f>0.08/100*G11</f>
        <v>0.4128</v>
      </c>
      <c r="H222" s="365"/>
      <c r="I222" s="218">
        <f t="shared" si="186"/>
        <v>0</v>
      </c>
      <c r="J222" s="365"/>
      <c r="K222" s="218">
        <f t="shared" si="184"/>
        <v>0</v>
      </c>
      <c r="L222" s="365"/>
      <c r="M222" s="218">
        <f t="shared" si="184"/>
        <v>0</v>
      </c>
      <c r="N222" s="365"/>
      <c r="O222" s="218">
        <f t="shared" ref="O222" si="197">N222*$G222</f>
        <v>0</v>
      </c>
    </row>
    <row r="223" spans="1:15">
      <c r="A223" s="215"/>
      <c r="B223" s="215"/>
      <c r="C223" s="215" t="s">
        <v>122</v>
      </c>
      <c r="D223" s="214"/>
      <c r="E223" s="530" t="s">
        <v>394</v>
      </c>
      <c r="F223" s="216" t="s">
        <v>395</v>
      </c>
      <c r="G223" s="219">
        <v>0</v>
      </c>
      <c r="H223" s="365"/>
      <c r="I223" s="218">
        <f t="shared" si="186"/>
        <v>0</v>
      </c>
      <c r="J223" s="365"/>
      <c r="K223" s="218">
        <f t="shared" si="184"/>
        <v>0</v>
      </c>
      <c r="L223" s="365"/>
      <c r="M223" s="218">
        <f t="shared" si="184"/>
        <v>0</v>
      </c>
      <c r="N223" s="399">
        <v>16.5</v>
      </c>
      <c r="O223" s="218">
        <f t="shared" ref="O223" si="198">N223*$G223</f>
        <v>0</v>
      </c>
    </row>
    <row r="224" spans="1:15" ht="38.25">
      <c r="A224" s="243" t="s">
        <v>396</v>
      </c>
      <c r="B224" s="243"/>
      <c r="C224" s="261"/>
      <c r="D224" s="261"/>
      <c r="E224" s="244"/>
      <c r="F224" s="243"/>
      <c r="G224" s="244"/>
      <c r="H224" s="372"/>
      <c r="I224" s="245">
        <f>SUM(I212:I223)</f>
        <v>12800.96</v>
      </c>
      <c r="J224" s="372"/>
      <c r="K224" s="245">
        <f>SUM(K212:K223)</f>
        <v>25164.921600000001</v>
      </c>
      <c r="L224" s="372"/>
      <c r="M224" s="245">
        <f>SUM(M212:M223)</f>
        <v>28294.639999999999</v>
      </c>
      <c r="N224" s="372"/>
      <c r="O224" s="245">
        <f>SUM(O212:O223)</f>
        <v>20483.029600000002</v>
      </c>
    </row>
    <row r="225" spans="1:15">
      <c r="A225" s="255"/>
      <c r="B225" s="255" t="s">
        <v>397</v>
      </c>
      <c r="C225" s="255"/>
      <c r="D225" s="255"/>
      <c r="E225" s="262" t="s">
        <v>398</v>
      </c>
      <c r="F225" s="255"/>
      <c r="G225" s="256"/>
      <c r="H225" s="377"/>
      <c r="I225" s="257"/>
      <c r="J225" s="377"/>
      <c r="K225" s="218">
        <f t="shared" si="184"/>
        <v>0</v>
      </c>
      <c r="L225" s="377"/>
      <c r="M225" s="218">
        <f t="shared" si="184"/>
        <v>0</v>
      </c>
      <c r="N225" s="377"/>
      <c r="O225" s="218">
        <f t="shared" ref="O225" si="199">N225*$G225</f>
        <v>0</v>
      </c>
    </row>
    <row r="226" spans="1:15">
      <c r="A226" s="215"/>
      <c r="B226" s="215"/>
      <c r="C226" s="215" t="s">
        <v>22</v>
      </c>
      <c r="D226" s="216"/>
      <c r="E226" s="541" t="s">
        <v>399</v>
      </c>
      <c r="F226" s="216" t="s">
        <v>400</v>
      </c>
      <c r="G226" s="219">
        <v>0</v>
      </c>
      <c r="H226" s="365"/>
      <c r="I226" s="218">
        <f t="shared" ref="I226:I229" si="200">H226*$G226</f>
        <v>0</v>
      </c>
      <c r="J226" s="365"/>
      <c r="K226" s="218">
        <f t="shared" si="184"/>
        <v>0</v>
      </c>
      <c r="L226" s="365"/>
      <c r="M226" s="218">
        <f t="shared" si="184"/>
        <v>0</v>
      </c>
      <c r="N226" s="399">
        <v>11550</v>
      </c>
      <c r="O226" s="218">
        <f t="shared" ref="O226" si="201">N226*$G226</f>
        <v>0</v>
      </c>
    </row>
    <row r="227" spans="1:15">
      <c r="A227" s="215"/>
      <c r="B227" s="215"/>
      <c r="C227" s="215" t="s">
        <v>40</v>
      </c>
      <c r="D227" s="216"/>
      <c r="E227" s="541" t="s">
        <v>401</v>
      </c>
      <c r="F227" s="216" t="s">
        <v>400</v>
      </c>
      <c r="G227" s="219">
        <f>0.08/100*G11</f>
        <v>0.4128</v>
      </c>
      <c r="H227" s="365"/>
      <c r="I227" s="218">
        <f t="shared" si="200"/>
        <v>0</v>
      </c>
      <c r="J227" s="365"/>
      <c r="K227" s="218">
        <f t="shared" si="184"/>
        <v>0</v>
      </c>
      <c r="L227" s="365"/>
      <c r="M227" s="218">
        <f t="shared" si="184"/>
        <v>0</v>
      </c>
      <c r="N227" s="399">
        <v>4400</v>
      </c>
      <c r="O227" s="218">
        <f t="shared" ref="O227" si="202">N227*$G227</f>
        <v>1816.32</v>
      </c>
    </row>
    <row r="228" spans="1:15">
      <c r="A228" s="215"/>
      <c r="B228" s="215"/>
      <c r="C228" s="215" t="s">
        <v>402</v>
      </c>
      <c r="D228" s="216"/>
      <c r="E228" s="541" t="s">
        <v>403</v>
      </c>
      <c r="F228" s="216" t="s">
        <v>400</v>
      </c>
      <c r="G228" s="219">
        <v>1</v>
      </c>
      <c r="H228" s="365">
        <v>4000</v>
      </c>
      <c r="I228" s="218">
        <f t="shared" si="200"/>
        <v>4000</v>
      </c>
      <c r="J228" s="365">
        <v>13000</v>
      </c>
      <c r="K228" s="218">
        <f t="shared" si="184"/>
        <v>13000</v>
      </c>
      <c r="L228" s="420">
        <v>4000</v>
      </c>
      <c r="M228" s="218">
        <f t="shared" si="184"/>
        <v>4000</v>
      </c>
      <c r="N228" s="365">
        <v>20350</v>
      </c>
      <c r="O228" s="218">
        <f t="shared" ref="O228" si="203">N228*$G228</f>
        <v>20350</v>
      </c>
    </row>
    <row r="229" spans="1:15">
      <c r="A229" s="215"/>
      <c r="B229" s="215"/>
      <c r="C229" s="215" t="s">
        <v>404</v>
      </c>
      <c r="D229" s="216"/>
      <c r="E229" s="541" t="s">
        <v>405</v>
      </c>
      <c r="F229" s="216" t="s">
        <v>400</v>
      </c>
      <c r="G229" s="219">
        <v>1</v>
      </c>
      <c r="H229" s="365">
        <v>3000</v>
      </c>
      <c r="I229" s="218">
        <f t="shared" si="200"/>
        <v>3000</v>
      </c>
      <c r="J229" s="365">
        <v>10500</v>
      </c>
      <c r="K229" s="218">
        <f t="shared" si="184"/>
        <v>10500</v>
      </c>
      <c r="L229" s="420">
        <v>3800</v>
      </c>
      <c r="M229" s="218">
        <f t="shared" si="184"/>
        <v>3800</v>
      </c>
      <c r="N229" s="365">
        <v>18150</v>
      </c>
      <c r="O229" s="218">
        <f t="shared" ref="O229" si="204">N229*$G229</f>
        <v>18150</v>
      </c>
    </row>
    <row r="230" spans="1:15" ht="38.25">
      <c r="A230" s="243" t="s">
        <v>406</v>
      </c>
      <c r="B230" s="243"/>
      <c r="C230" s="261"/>
      <c r="D230" s="261"/>
      <c r="E230" s="244"/>
      <c r="F230" s="243"/>
      <c r="G230" s="244"/>
      <c r="H230" s="372"/>
      <c r="I230" s="245">
        <f>SUM(I226:I229)</f>
        <v>7000</v>
      </c>
      <c r="J230" s="372"/>
      <c r="K230" s="245">
        <f>SUM(K226:K229)</f>
        <v>23500</v>
      </c>
      <c r="L230" s="372"/>
      <c r="M230" s="245">
        <f>SUM(M226:M229)</f>
        <v>7800</v>
      </c>
      <c r="N230" s="372"/>
      <c r="O230" s="245">
        <f>SUM(O226:O229)</f>
        <v>40316.32</v>
      </c>
    </row>
    <row r="231" spans="1:15">
      <c r="A231" s="255"/>
      <c r="B231" s="255" t="s">
        <v>407</v>
      </c>
      <c r="C231" s="255"/>
      <c r="D231" s="255"/>
      <c r="E231" s="262" t="s">
        <v>408</v>
      </c>
      <c r="F231" s="255"/>
      <c r="G231" s="256"/>
      <c r="H231" s="377"/>
      <c r="I231" s="257"/>
      <c r="J231" s="377"/>
      <c r="K231" s="218">
        <f t="shared" si="184"/>
        <v>0</v>
      </c>
      <c r="L231" s="377"/>
      <c r="M231" s="218">
        <f t="shared" si="184"/>
        <v>0</v>
      </c>
      <c r="N231" s="377"/>
      <c r="O231" s="218">
        <f t="shared" ref="O231" si="205">N231*$G231</f>
        <v>0</v>
      </c>
    </row>
    <row r="232" spans="1:15" ht="76.5">
      <c r="A232" s="270"/>
      <c r="B232" s="270"/>
      <c r="C232" s="215" t="s">
        <v>22</v>
      </c>
      <c r="D232" s="214"/>
      <c r="E232" s="516" t="s">
        <v>409</v>
      </c>
      <c r="F232" s="216"/>
      <c r="G232" s="219"/>
      <c r="H232" s="365"/>
      <c r="I232" s="218"/>
      <c r="J232" s="365"/>
      <c r="K232" s="218">
        <f t="shared" si="184"/>
        <v>0</v>
      </c>
      <c r="L232" s="365"/>
      <c r="M232" s="218">
        <f t="shared" si="184"/>
        <v>0</v>
      </c>
      <c r="N232" s="365"/>
      <c r="O232" s="218">
        <f t="shared" ref="O232" si="206">N232*$G232</f>
        <v>0</v>
      </c>
    </row>
    <row r="233" spans="1:15" ht="25.5">
      <c r="A233" s="265"/>
      <c r="B233" s="265"/>
      <c r="C233" s="258" t="s">
        <v>25</v>
      </c>
      <c r="D233" s="216" t="s">
        <v>1152</v>
      </c>
      <c r="E233" s="516" t="s">
        <v>410</v>
      </c>
      <c r="F233" s="216" t="s">
        <v>334</v>
      </c>
      <c r="G233" s="219">
        <v>0</v>
      </c>
      <c r="H233" s="365"/>
      <c r="I233" s="218">
        <f t="shared" ref="I233:I249" si="207">H233*$G233</f>
        <v>0</v>
      </c>
      <c r="J233" s="365"/>
      <c r="K233" s="218">
        <f t="shared" si="184"/>
        <v>0</v>
      </c>
      <c r="L233" s="365"/>
      <c r="M233" s="218">
        <f t="shared" si="184"/>
        <v>0</v>
      </c>
      <c r="N233" s="404">
        <v>12650</v>
      </c>
      <c r="O233" s="218">
        <f t="shared" ref="O233" si="208">N233*$G233</f>
        <v>0</v>
      </c>
    </row>
    <row r="234" spans="1:15" ht="25.5">
      <c r="A234" s="265"/>
      <c r="B234" s="265"/>
      <c r="C234" s="258" t="s">
        <v>28</v>
      </c>
      <c r="D234" s="216" t="s">
        <v>411</v>
      </c>
      <c r="E234" s="517" t="s">
        <v>412</v>
      </c>
      <c r="F234" s="216" t="s">
        <v>334</v>
      </c>
      <c r="G234" s="219">
        <v>0</v>
      </c>
      <c r="H234" s="365"/>
      <c r="I234" s="218">
        <f t="shared" si="207"/>
        <v>0</v>
      </c>
      <c r="J234" s="365"/>
      <c r="K234" s="218">
        <f t="shared" si="184"/>
        <v>0</v>
      </c>
      <c r="L234" s="365"/>
      <c r="M234" s="218">
        <f t="shared" si="184"/>
        <v>0</v>
      </c>
      <c r="N234" s="404">
        <v>7173.1</v>
      </c>
      <c r="O234" s="218">
        <f t="shared" ref="O234" si="209">N234*$G234</f>
        <v>0</v>
      </c>
    </row>
    <row r="235" spans="1:15" ht="25.5">
      <c r="A235" s="265"/>
      <c r="B235" s="265"/>
      <c r="C235" s="258" t="s">
        <v>30</v>
      </c>
      <c r="D235" s="216" t="s">
        <v>1153</v>
      </c>
      <c r="E235" s="524" t="s">
        <v>413</v>
      </c>
      <c r="F235" s="216" t="s">
        <v>334</v>
      </c>
      <c r="G235" s="219">
        <v>0</v>
      </c>
      <c r="H235" s="365"/>
      <c r="I235" s="218">
        <f t="shared" si="207"/>
        <v>0</v>
      </c>
      <c r="J235" s="365"/>
      <c r="K235" s="218">
        <f t="shared" si="184"/>
        <v>0</v>
      </c>
      <c r="L235" s="365"/>
      <c r="M235" s="218">
        <f t="shared" si="184"/>
        <v>0</v>
      </c>
      <c r="N235" s="399">
        <v>7920</v>
      </c>
      <c r="O235" s="218">
        <f t="shared" ref="O235" si="210">N235*$G235</f>
        <v>0</v>
      </c>
    </row>
    <row r="236" spans="1:15">
      <c r="A236" s="265"/>
      <c r="B236" s="265"/>
      <c r="C236" s="258" t="s">
        <v>32</v>
      </c>
      <c r="D236" s="216" t="s">
        <v>414</v>
      </c>
      <c r="E236" s="516" t="s">
        <v>415</v>
      </c>
      <c r="F236" s="216" t="s">
        <v>334</v>
      </c>
      <c r="G236" s="219">
        <v>0</v>
      </c>
      <c r="H236" s="365"/>
      <c r="I236" s="218">
        <f t="shared" si="207"/>
        <v>0</v>
      </c>
      <c r="J236" s="365"/>
      <c r="K236" s="218">
        <f t="shared" si="184"/>
        <v>0</v>
      </c>
      <c r="L236" s="365"/>
      <c r="M236" s="218">
        <f t="shared" si="184"/>
        <v>0</v>
      </c>
      <c r="N236" s="365"/>
      <c r="O236" s="218">
        <f t="shared" ref="O236" si="211">N236*$G236</f>
        <v>0</v>
      </c>
    </row>
    <row r="237" spans="1:15">
      <c r="A237" s="265"/>
      <c r="B237" s="265"/>
      <c r="C237" s="258" t="s">
        <v>34</v>
      </c>
      <c r="D237" s="216" t="s">
        <v>416</v>
      </c>
      <c r="E237" s="516" t="s">
        <v>417</v>
      </c>
      <c r="F237" s="216" t="s">
        <v>334</v>
      </c>
      <c r="G237" s="219">
        <v>0</v>
      </c>
      <c r="H237" s="365"/>
      <c r="I237" s="218">
        <f t="shared" si="207"/>
        <v>0</v>
      </c>
      <c r="J237" s="365"/>
      <c r="K237" s="218">
        <f t="shared" si="184"/>
        <v>0</v>
      </c>
      <c r="L237" s="365"/>
      <c r="M237" s="218">
        <f t="shared" si="184"/>
        <v>0</v>
      </c>
      <c r="N237" s="399">
        <v>1254</v>
      </c>
      <c r="O237" s="218">
        <f t="shared" ref="O237" si="212">N237*$G237</f>
        <v>0</v>
      </c>
    </row>
    <row r="238" spans="1:15" ht="38.25">
      <c r="A238" s="265"/>
      <c r="B238" s="265"/>
      <c r="C238" s="258" t="s">
        <v>36</v>
      </c>
      <c r="D238" s="216" t="s">
        <v>1154</v>
      </c>
      <c r="E238" s="517" t="s">
        <v>418</v>
      </c>
      <c r="F238" s="216" t="s">
        <v>334</v>
      </c>
      <c r="G238" s="219">
        <v>0</v>
      </c>
      <c r="H238" s="365"/>
      <c r="I238" s="218">
        <f t="shared" si="207"/>
        <v>0</v>
      </c>
      <c r="J238" s="365"/>
      <c r="K238" s="218">
        <f t="shared" si="184"/>
        <v>0</v>
      </c>
      <c r="L238" s="365"/>
      <c r="M238" s="218">
        <f t="shared" si="184"/>
        <v>0</v>
      </c>
      <c r="N238" s="399">
        <v>2255</v>
      </c>
      <c r="O238" s="218">
        <f t="shared" ref="O238" si="213">N238*$G238</f>
        <v>0</v>
      </c>
    </row>
    <row r="239" spans="1:15">
      <c r="A239" s="265"/>
      <c r="B239" s="265"/>
      <c r="C239" s="258" t="s">
        <v>38</v>
      </c>
      <c r="D239" s="216" t="s">
        <v>419</v>
      </c>
      <c r="E239" s="516" t="s">
        <v>420</v>
      </c>
      <c r="F239" s="216" t="s">
        <v>334</v>
      </c>
      <c r="G239" s="219">
        <v>1</v>
      </c>
      <c r="H239" s="365">
        <v>2850</v>
      </c>
      <c r="I239" s="218">
        <f t="shared" si="207"/>
        <v>2850</v>
      </c>
      <c r="J239" s="365">
        <v>1980</v>
      </c>
      <c r="K239" s="218">
        <f t="shared" si="184"/>
        <v>1980</v>
      </c>
      <c r="L239" s="420">
        <v>2500</v>
      </c>
      <c r="M239" s="218">
        <f t="shared" si="184"/>
        <v>2500</v>
      </c>
      <c r="N239" s="399">
        <v>3300</v>
      </c>
      <c r="O239" s="218">
        <f t="shared" ref="O239" si="214">N239*$G239</f>
        <v>3300</v>
      </c>
    </row>
    <row r="240" spans="1:15">
      <c r="A240" s="265"/>
      <c r="B240" s="265"/>
      <c r="C240" s="258" t="s">
        <v>421</v>
      </c>
      <c r="D240" s="216" t="s">
        <v>422</v>
      </c>
      <c r="E240" s="516" t="s">
        <v>423</v>
      </c>
      <c r="F240" s="216" t="s">
        <v>334</v>
      </c>
      <c r="G240" s="219">
        <v>0</v>
      </c>
      <c r="H240" s="365"/>
      <c r="I240" s="218">
        <f t="shared" si="207"/>
        <v>0</v>
      </c>
      <c r="J240" s="365"/>
      <c r="K240" s="218">
        <f t="shared" si="184"/>
        <v>0</v>
      </c>
      <c r="L240" s="420"/>
      <c r="M240" s="218">
        <f t="shared" si="184"/>
        <v>0</v>
      </c>
      <c r="N240" s="399">
        <v>2805</v>
      </c>
      <c r="O240" s="218">
        <f t="shared" ref="O240" si="215">N240*$G240</f>
        <v>0</v>
      </c>
    </row>
    <row r="241" spans="1:15">
      <c r="A241" s="265"/>
      <c r="B241" s="265"/>
      <c r="C241" s="258" t="s">
        <v>424</v>
      </c>
      <c r="D241" s="216" t="s">
        <v>425</v>
      </c>
      <c r="E241" s="517" t="s">
        <v>426</v>
      </c>
      <c r="F241" s="216" t="s">
        <v>334</v>
      </c>
      <c r="G241" s="219">
        <v>0</v>
      </c>
      <c r="H241" s="365"/>
      <c r="I241" s="218">
        <f t="shared" si="207"/>
        <v>0</v>
      </c>
      <c r="J241" s="365"/>
      <c r="K241" s="218">
        <f t="shared" si="184"/>
        <v>0</v>
      </c>
      <c r="L241" s="420"/>
      <c r="M241" s="218">
        <f t="shared" si="184"/>
        <v>0</v>
      </c>
      <c r="N241" s="399">
        <v>2420</v>
      </c>
      <c r="O241" s="218">
        <f t="shared" ref="O241" si="216">N241*$G241</f>
        <v>0</v>
      </c>
    </row>
    <row r="242" spans="1:15" ht="38.25">
      <c r="A242" s="265"/>
      <c r="B242" s="265"/>
      <c r="C242" s="258" t="s">
        <v>427</v>
      </c>
      <c r="D242" s="216" t="s">
        <v>1155</v>
      </c>
      <c r="E242" s="516" t="s">
        <v>428</v>
      </c>
      <c r="F242" s="216" t="s">
        <v>334</v>
      </c>
      <c r="G242" s="219">
        <v>0</v>
      </c>
      <c r="H242" s="365"/>
      <c r="I242" s="218">
        <f t="shared" si="207"/>
        <v>0</v>
      </c>
      <c r="J242" s="365"/>
      <c r="K242" s="218">
        <f t="shared" si="184"/>
        <v>0</v>
      </c>
      <c r="L242" s="420"/>
      <c r="M242" s="218">
        <f t="shared" si="184"/>
        <v>0</v>
      </c>
      <c r="N242" s="399">
        <v>1705</v>
      </c>
      <c r="O242" s="218">
        <f t="shared" ref="O242" si="217">N242*$G242</f>
        <v>0</v>
      </c>
    </row>
    <row r="243" spans="1:15" ht="25.5">
      <c r="A243" s="265"/>
      <c r="B243" s="265"/>
      <c r="C243" s="258" t="s">
        <v>429</v>
      </c>
      <c r="D243" s="216" t="s">
        <v>430</v>
      </c>
      <c r="E243" s="516" t="s">
        <v>431</v>
      </c>
      <c r="F243" s="216" t="s">
        <v>334</v>
      </c>
      <c r="G243" s="219">
        <v>0</v>
      </c>
      <c r="H243" s="365"/>
      <c r="I243" s="218">
        <f t="shared" si="207"/>
        <v>0</v>
      </c>
      <c r="J243" s="365"/>
      <c r="K243" s="218">
        <f t="shared" si="184"/>
        <v>0</v>
      </c>
      <c r="L243" s="420"/>
      <c r="M243" s="218">
        <f t="shared" si="184"/>
        <v>0</v>
      </c>
      <c r="N243" s="399">
        <v>1705</v>
      </c>
      <c r="O243" s="218">
        <f t="shared" ref="O243" si="218">N243*$G243</f>
        <v>0</v>
      </c>
    </row>
    <row r="244" spans="1:15">
      <c r="A244" s="265"/>
      <c r="B244" s="265"/>
      <c r="C244" s="258" t="s">
        <v>432</v>
      </c>
      <c r="D244" s="216" t="s">
        <v>433</v>
      </c>
      <c r="E244" s="542" t="s">
        <v>434</v>
      </c>
      <c r="F244" s="271" t="s">
        <v>400</v>
      </c>
      <c r="G244" s="219">
        <v>1</v>
      </c>
      <c r="H244" s="365">
        <v>2000</v>
      </c>
      <c r="I244" s="218">
        <f t="shared" si="207"/>
        <v>2000</v>
      </c>
      <c r="J244" s="365">
        <v>5650</v>
      </c>
      <c r="K244" s="218">
        <f t="shared" si="184"/>
        <v>5650</v>
      </c>
      <c r="L244" s="420">
        <v>4500</v>
      </c>
      <c r="M244" s="218">
        <f t="shared" si="184"/>
        <v>4500</v>
      </c>
      <c r="N244" s="399">
        <v>3135</v>
      </c>
      <c r="O244" s="218">
        <f t="shared" ref="O244" si="219">N244*$G244</f>
        <v>3135</v>
      </c>
    </row>
    <row r="245" spans="1:15">
      <c r="A245" s="265"/>
      <c r="B245" s="265"/>
      <c r="C245" s="258" t="s">
        <v>435</v>
      </c>
      <c r="D245" s="216" t="s">
        <v>436</v>
      </c>
      <c r="E245" s="542" t="s">
        <v>437</v>
      </c>
      <c r="F245" s="271" t="s">
        <v>400</v>
      </c>
      <c r="G245" s="219">
        <v>1</v>
      </c>
      <c r="H245" s="365">
        <v>2000</v>
      </c>
      <c r="I245" s="218">
        <f t="shared" si="207"/>
        <v>2000</v>
      </c>
      <c r="J245" s="365">
        <v>4500</v>
      </c>
      <c r="K245" s="218">
        <f t="shared" si="184"/>
        <v>4500</v>
      </c>
      <c r="L245" s="420">
        <v>1200</v>
      </c>
      <c r="M245" s="218">
        <f t="shared" si="184"/>
        <v>1200</v>
      </c>
      <c r="N245" s="399">
        <v>7200</v>
      </c>
      <c r="O245" s="218">
        <f t="shared" ref="O245" si="220">N245*$G245</f>
        <v>7200</v>
      </c>
    </row>
    <row r="246" spans="1:15">
      <c r="A246" s="265"/>
      <c r="B246" s="265"/>
      <c r="C246" s="258" t="s">
        <v>438</v>
      </c>
      <c r="D246" s="216" t="s">
        <v>439</v>
      </c>
      <c r="E246" s="542" t="s">
        <v>440</v>
      </c>
      <c r="F246" s="271" t="s">
        <v>400</v>
      </c>
      <c r="G246" s="219">
        <v>1</v>
      </c>
      <c r="H246" s="365">
        <v>1500</v>
      </c>
      <c r="I246" s="218">
        <f t="shared" si="207"/>
        <v>1500</v>
      </c>
      <c r="J246" s="365">
        <v>1050</v>
      </c>
      <c r="K246" s="218">
        <f t="shared" si="184"/>
        <v>1050</v>
      </c>
      <c r="L246" s="420">
        <v>1400</v>
      </c>
      <c r="M246" s="218">
        <f t="shared" si="184"/>
        <v>1400</v>
      </c>
      <c r="N246" s="399">
        <v>1320</v>
      </c>
      <c r="O246" s="218">
        <f t="shared" ref="O246" si="221">N246*$G246</f>
        <v>1320</v>
      </c>
    </row>
    <row r="247" spans="1:15">
      <c r="A247" s="215"/>
      <c r="B247" s="215"/>
      <c r="C247" s="258" t="s">
        <v>441</v>
      </c>
      <c r="D247" s="214" t="s">
        <v>442</v>
      </c>
      <c r="E247" s="542" t="s">
        <v>443</v>
      </c>
      <c r="F247" s="216" t="s">
        <v>334</v>
      </c>
      <c r="G247" s="219">
        <v>1</v>
      </c>
      <c r="H247" s="365">
        <v>600</v>
      </c>
      <c r="I247" s="218">
        <f t="shared" si="207"/>
        <v>600</v>
      </c>
      <c r="J247" s="365">
        <v>2550</v>
      </c>
      <c r="K247" s="218">
        <f t="shared" si="184"/>
        <v>2550</v>
      </c>
      <c r="L247" s="420">
        <v>2000</v>
      </c>
      <c r="M247" s="218">
        <f t="shared" si="184"/>
        <v>2000</v>
      </c>
      <c r="N247" s="399">
        <v>275</v>
      </c>
      <c r="O247" s="218">
        <f t="shared" ref="O247" si="222">N247*$G247</f>
        <v>275</v>
      </c>
    </row>
    <row r="248" spans="1:15">
      <c r="A248" s="215"/>
      <c r="B248" s="215"/>
      <c r="C248" s="258" t="s">
        <v>444</v>
      </c>
      <c r="D248" s="214" t="s">
        <v>445</v>
      </c>
      <c r="E248" s="542" t="s">
        <v>446</v>
      </c>
      <c r="F248" s="216" t="s">
        <v>334</v>
      </c>
      <c r="G248" s="219">
        <v>0</v>
      </c>
      <c r="H248" s="365"/>
      <c r="I248" s="218">
        <f t="shared" si="207"/>
        <v>0</v>
      </c>
      <c r="J248" s="365"/>
      <c r="K248" s="218">
        <f t="shared" si="184"/>
        <v>0</v>
      </c>
      <c r="L248" s="365"/>
      <c r="M248" s="218">
        <f t="shared" si="184"/>
        <v>0</v>
      </c>
      <c r="N248" s="399">
        <v>550</v>
      </c>
      <c r="O248" s="218">
        <f t="shared" ref="O248" si="223">N248*$G248</f>
        <v>0</v>
      </c>
    </row>
    <row r="249" spans="1:15">
      <c r="A249" s="215"/>
      <c r="B249" s="215"/>
      <c r="C249" s="258" t="s">
        <v>447</v>
      </c>
      <c r="D249" s="214" t="s">
        <v>448</v>
      </c>
      <c r="E249" s="527" t="s">
        <v>449</v>
      </c>
      <c r="F249" s="216" t="s">
        <v>450</v>
      </c>
      <c r="G249" s="219">
        <v>1</v>
      </c>
      <c r="H249" s="365">
        <v>1500</v>
      </c>
      <c r="I249" s="218">
        <f t="shared" si="207"/>
        <v>1500</v>
      </c>
      <c r="J249" s="365">
        <v>1650</v>
      </c>
      <c r="K249" s="218">
        <f t="shared" si="184"/>
        <v>1650</v>
      </c>
      <c r="L249" s="420">
        <v>2500</v>
      </c>
      <c r="M249" s="218">
        <f t="shared" si="184"/>
        <v>2500</v>
      </c>
      <c r="N249" s="399">
        <v>2145</v>
      </c>
      <c r="O249" s="218">
        <f t="shared" ref="O249" si="224">N249*$G249</f>
        <v>2145</v>
      </c>
    </row>
    <row r="250" spans="1:15" ht="63">
      <c r="A250" s="221" t="s">
        <v>451</v>
      </c>
      <c r="B250" s="221"/>
      <c r="C250" s="223"/>
      <c r="D250" s="223"/>
      <c r="E250" s="242"/>
      <c r="F250" s="221"/>
      <c r="G250" s="244"/>
      <c r="H250" s="372"/>
      <c r="I250" s="245">
        <f>SUM(I233:I249)</f>
        <v>10450</v>
      </c>
      <c r="J250" s="372"/>
      <c r="K250" s="245">
        <f>SUM(K233:K249)</f>
        <v>17380</v>
      </c>
      <c r="L250" s="372"/>
      <c r="M250" s="245">
        <f>SUM(M233:M249)</f>
        <v>14100</v>
      </c>
      <c r="N250" s="372"/>
      <c r="O250" s="245">
        <f>SUM(O233:O249)</f>
        <v>17375</v>
      </c>
    </row>
    <row r="251" spans="1:15" ht="15.75">
      <c r="A251" s="250" t="s">
        <v>452</v>
      </c>
      <c r="B251" s="250"/>
      <c r="C251" s="250"/>
      <c r="D251" s="250"/>
      <c r="E251" s="529" t="s">
        <v>453</v>
      </c>
      <c r="F251" s="250"/>
      <c r="G251" s="250"/>
      <c r="H251" s="374"/>
      <c r="I251" s="252"/>
      <c r="J251" s="374"/>
      <c r="K251" s="218">
        <f t="shared" si="184"/>
        <v>0</v>
      </c>
      <c r="L251" s="374"/>
      <c r="M251" s="218">
        <f t="shared" si="184"/>
        <v>0</v>
      </c>
      <c r="N251" s="374"/>
      <c r="O251" s="218">
        <f t="shared" ref="O251" si="225">N251*$G251</f>
        <v>0</v>
      </c>
    </row>
    <row r="252" spans="1:15" ht="15.75">
      <c r="A252" s="209"/>
      <c r="B252" s="209" t="s">
        <v>454</v>
      </c>
      <c r="C252" s="209"/>
      <c r="D252" s="209"/>
      <c r="E252" s="254" t="s">
        <v>455</v>
      </c>
      <c r="F252" s="209"/>
      <c r="G252" s="256"/>
      <c r="H252" s="377"/>
      <c r="I252" s="257"/>
      <c r="J252" s="377"/>
      <c r="K252" s="218">
        <f t="shared" si="184"/>
        <v>0</v>
      </c>
      <c r="L252" s="377"/>
      <c r="M252" s="218">
        <f t="shared" si="184"/>
        <v>0</v>
      </c>
      <c r="N252" s="377"/>
      <c r="O252" s="218">
        <f t="shared" ref="O252" si="226">N252*$G252</f>
        <v>0</v>
      </c>
    </row>
    <row r="253" spans="1:15">
      <c r="A253" s="442"/>
      <c r="B253" s="442"/>
      <c r="C253" s="442" t="s">
        <v>25</v>
      </c>
      <c r="D253" s="445" t="s">
        <v>456</v>
      </c>
      <c r="E253" s="543" t="s">
        <v>457</v>
      </c>
      <c r="F253" s="445" t="s">
        <v>400</v>
      </c>
      <c r="G253" s="441">
        <v>0</v>
      </c>
      <c r="H253" s="365"/>
      <c r="I253" s="218">
        <f t="shared" ref="I253" si="227">H253*$G253</f>
        <v>0</v>
      </c>
      <c r="J253" s="365"/>
      <c r="K253" s="218">
        <f t="shared" si="184"/>
        <v>0</v>
      </c>
      <c r="L253" s="365"/>
      <c r="M253" s="218">
        <f t="shared" si="184"/>
        <v>0</v>
      </c>
      <c r="N253" s="449">
        <v>38330</v>
      </c>
      <c r="O253" s="218">
        <f t="shared" ref="O253" si="228">N253*$G253</f>
        <v>0</v>
      </c>
    </row>
    <row r="254" spans="1:15">
      <c r="A254" s="442"/>
      <c r="B254" s="442"/>
      <c r="C254" s="442"/>
      <c r="D254" s="445"/>
      <c r="E254" s="543" t="s">
        <v>458</v>
      </c>
      <c r="F254" s="445"/>
      <c r="G254" s="441"/>
      <c r="H254" s="365"/>
      <c r="I254" s="218"/>
      <c r="J254" s="365"/>
      <c r="K254" s="218">
        <f t="shared" si="184"/>
        <v>0</v>
      </c>
      <c r="L254" s="365"/>
      <c r="M254" s="218">
        <f t="shared" si="184"/>
        <v>0</v>
      </c>
      <c r="N254" s="450"/>
      <c r="O254" s="218">
        <f t="shared" ref="O254" si="229">N254*$G254</f>
        <v>0</v>
      </c>
    </row>
    <row r="255" spans="1:15">
      <c r="A255" s="442"/>
      <c r="B255" s="442"/>
      <c r="C255" s="442"/>
      <c r="D255" s="445"/>
      <c r="E255" s="543" t="s">
        <v>459</v>
      </c>
      <c r="F255" s="445"/>
      <c r="G255" s="441"/>
      <c r="H255" s="365"/>
      <c r="I255" s="218"/>
      <c r="J255" s="365"/>
      <c r="K255" s="218">
        <f t="shared" si="184"/>
        <v>0</v>
      </c>
      <c r="L255" s="365"/>
      <c r="M255" s="218">
        <f t="shared" si="184"/>
        <v>0</v>
      </c>
      <c r="N255" s="450"/>
      <c r="O255" s="218">
        <f t="shared" ref="O255" si="230">N255*$G255</f>
        <v>0</v>
      </c>
    </row>
    <row r="256" spans="1:15">
      <c r="A256" s="442"/>
      <c r="B256" s="442"/>
      <c r="C256" s="442"/>
      <c r="D256" s="445"/>
      <c r="E256" s="544" t="s">
        <v>460</v>
      </c>
      <c r="F256" s="445"/>
      <c r="G256" s="441"/>
      <c r="H256" s="365"/>
      <c r="I256" s="218"/>
      <c r="J256" s="365"/>
      <c r="K256" s="218">
        <f t="shared" si="184"/>
        <v>0</v>
      </c>
      <c r="L256" s="365"/>
      <c r="M256" s="218">
        <f t="shared" si="184"/>
        <v>0</v>
      </c>
      <c r="N256" s="450"/>
      <c r="O256" s="218">
        <f t="shared" ref="O256" si="231">N256*$G256</f>
        <v>0</v>
      </c>
    </row>
    <row r="257" spans="1:15">
      <c r="A257" s="442"/>
      <c r="B257" s="442"/>
      <c r="C257" s="442"/>
      <c r="D257" s="445"/>
      <c r="E257" s="543" t="s">
        <v>461</v>
      </c>
      <c r="F257" s="445"/>
      <c r="G257" s="441"/>
      <c r="H257" s="365"/>
      <c r="I257" s="218"/>
      <c r="J257" s="365"/>
      <c r="K257" s="218">
        <f t="shared" si="184"/>
        <v>0</v>
      </c>
      <c r="L257" s="365"/>
      <c r="M257" s="218">
        <f t="shared" si="184"/>
        <v>0</v>
      </c>
      <c r="N257" s="450"/>
      <c r="O257" s="218">
        <f t="shared" ref="O257" si="232">N257*$G257</f>
        <v>0</v>
      </c>
    </row>
    <row r="258" spans="1:15">
      <c r="A258" s="442"/>
      <c r="B258" s="442"/>
      <c r="C258" s="442"/>
      <c r="D258" s="445"/>
      <c r="E258" s="543" t="s">
        <v>462</v>
      </c>
      <c r="F258" s="445"/>
      <c r="G258" s="441"/>
      <c r="H258" s="365"/>
      <c r="I258" s="218"/>
      <c r="J258" s="365"/>
      <c r="K258" s="218">
        <f t="shared" si="184"/>
        <v>0</v>
      </c>
      <c r="L258" s="365"/>
      <c r="M258" s="218">
        <f t="shared" si="184"/>
        <v>0</v>
      </c>
      <c r="N258" s="450"/>
      <c r="O258" s="218">
        <f t="shared" ref="O258" si="233">N258*$G258</f>
        <v>0</v>
      </c>
    </row>
    <row r="259" spans="1:15">
      <c r="A259" s="442"/>
      <c r="B259" s="442"/>
      <c r="C259" s="442"/>
      <c r="D259" s="445"/>
      <c r="E259" s="543" t="s">
        <v>463</v>
      </c>
      <c r="F259" s="445"/>
      <c r="G259" s="441"/>
      <c r="H259" s="365"/>
      <c r="I259" s="218"/>
      <c r="J259" s="365"/>
      <c r="K259" s="218">
        <f t="shared" si="184"/>
        <v>0</v>
      </c>
      <c r="L259" s="365"/>
      <c r="M259" s="218">
        <f t="shared" si="184"/>
        <v>0</v>
      </c>
      <c r="N259" s="450"/>
      <c r="O259" s="218">
        <f t="shared" ref="O259" si="234">N259*$G259</f>
        <v>0</v>
      </c>
    </row>
    <row r="260" spans="1:15">
      <c r="A260" s="442"/>
      <c r="B260" s="442"/>
      <c r="C260" s="442" t="s">
        <v>28</v>
      </c>
      <c r="D260" s="443" t="s">
        <v>464</v>
      </c>
      <c r="E260" s="543" t="s">
        <v>457</v>
      </c>
      <c r="F260" s="444" t="s">
        <v>400</v>
      </c>
      <c r="G260" s="441">
        <v>1</v>
      </c>
      <c r="H260" s="365">
        <v>28000</v>
      </c>
      <c r="I260" s="218">
        <f t="shared" ref="I260" si="235">H260*$G260</f>
        <v>28000</v>
      </c>
      <c r="J260" s="365">
        <v>27940</v>
      </c>
      <c r="K260" s="218">
        <f t="shared" si="184"/>
        <v>27940</v>
      </c>
      <c r="L260" s="458">
        <f>2*(14000+11000+4860+2700)</f>
        <v>65120</v>
      </c>
      <c r="M260" s="218">
        <f t="shared" si="184"/>
        <v>65120</v>
      </c>
      <c r="N260" s="451">
        <v>32450</v>
      </c>
      <c r="O260" s="218">
        <f t="shared" ref="O260" si="236">N260*$G260</f>
        <v>32450</v>
      </c>
    </row>
    <row r="261" spans="1:15">
      <c r="A261" s="442"/>
      <c r="B261" s="442"/>
      <c r="C261" s="442"/>
      <c r="D261" s="443"/>
      <c r="E261" s="543" t="s">
        <v>458</v>
      </c>
      <c r="F261" s="444"/>
      <c r="G261" s="441"/>
      <c r="H261" s="365"/>
      <c r="I261" s="218"/>
      <c r="J261" s="365"/>
      <c r="K261" s="218">
        <f t="shared" si="184"/>
        <v>0</v>
      </c>
      <c r="L261" s="459"/>
      <c r="M261" s="218">
        <f t="shared" si="184"/>
        <v>0</v>
      </c>
      <c r="N261" s="451"/>
      <c r="O261" s="218">
        <f t="shared" ref="O261" si="237">N261*$G261</f>
        <v>0</v>
      </c>
    </row>
    <row r="262" spans="1:15">
      <c r="A262" s="442"/>
      <c r="B262" s="442"/>
      <c r="C262" s="442"/>
      <c r="D262" s="443"/>
      <c r="E262" s="543" t="s">
        <v>465</v>
      </c>
      <c r="F262" s="444"/>
      <c r="G262" s="441"/>
      <c r="H262" s="365"/>
      <c r="I262" s="218"/>
      <c r="J262" s="365"/>
      <c r="K262" s="218">
        <f t="shared" si="184"/>
        <v>0</v>
      </c>
      <c r="L262" s="459"/>
      <c r="M262" s="218">
        <f t="shared" si="184"/>
        <v>0</v>
      </c>
      <c r="N262" s="451"/>
      <c r="O262" s="218">
        <f t="shared" ref="O262" si="238">N262*$G262</f>
        <v>0</v>
      </c>
    </row>
    <row r="263" spans="1:15">
      <c r="A263" s="442"/>
      <c r="B263" s="442"/>
      <c r="C263" s="442"/>
      <c r="D263" s="443"/>
      <c r="E263" s="544" t="s">
        <v>460</v>
      </c>
      <c r="F263" s="444"/>
      <c r="G263" s="441"/>
      <c r="H263" s="365"/>
      <c r="I263" s="218"/>
      <c r="J263" s="365"/>
      <c r="K263" s="218">
        <f t="shared" si="184"/>
        <v>0</v>
      </c>
      <c r="L263" s="459"/>
      <c r="M263" s="218">
        <f t="shared" si="184"/>
        <v>0</v>
      </c>
      <c r="N263" s="451"/>
      <c r="O263" s="218">
        <f t="shared" ref="O263" si="239">N263*$G263</f>
        <v>0</v>
      </c>
    </row>
    <row r="264" spans="1:15">
      <c r="A264" s="442"/>
      <c r="B264" s="442"/>
      <c r="C264" s="442"/>
      <c r="D264" s="443"/>
      <c r="E264" s="543" t="s">
        <v>466</v>
      </c>
      <c r="F264" s="444"/>
      <c r="G264" s="441"/>
      <c r="H264" s="365"/>
      <c r="I264" s="218"/>
      <c r="J264" s="365"/>
      <c r="K264" s="218">
        <f t="shared" si="184"/>
        <v>0</v>
      </c>
      <c r="L264" s="459"/>
      <c r="M264" s="218">
        <f t="shared" si="184"/>
        <v>0</v>
      </c>
      <c r="N264" s="451"/>
      <c r="O264" s="218">
        <f t="shared" ref="O264" si="240">N264*$G264</f>
        <v>0</v>
      </c>
    </row>
    <row r="265" spans="1:15">
      <c r="A265" s="442"/>
      <c r="B265" s="442"/>
      <c r="C265" s="442"/>
      <c r="D265" s="443"/>
      <c r="E265" s="543" t="s">
        <v>467</v>
      </c>
      <c r="F265" s="444"/>
      <c r="G265" s="441"/>
      <c r="H265" s="365"/>
      <c r="I265" s="218"/>
      <c r="J265" s="365"/>
      <c r="K265" s="218">
        <f t="shared" si="184"/>
        <v>0</v>
      </c>
      <c r="L265" s="459"/>
      <c r="M265" s="218">
        <f t="shared" si="184"/>
        <v>0</v>
      </c>
      <c r="N265" s="451"/>
      <c r="O265" s="218">
        <f t="shared" ref="O265" si="241">N265*$G265</f>
        <v>0</v>
      </c>
    </row>
    <row r="266" spans="1:15">
      <c r="A266" s="442"/>
      <c r="B266" s="442"/>
      <c r="C266" s="442"/>
      <c r="D266" s="443"/>
      <c r="E266" s="543" t="s">
        <v>463</v>
      </c>
      <c r="F266" s="444"/>
      <c r="G266" s="441"/>
      <c r="H266" s="365"/>
      <c r="I266" s="218"/>
      <c r="J266" s="365"/>
      <c r="K266" s="218">
        <f t="shared" si="184"/>
        <v>0</v>
      </c>
      <c r="L266" s="460"/>
      <c r="M266" s="218">
        <f t="shared" si="184"/>
        <v>0</v>
      </c>
      <c r="N266" s="451"/>
      <c r="O266" s="218">
        <f t="shared" ref="O266" si="242">N266*$G266</f>
        <v>0</v>
      </c>
    </row>
    <row r="267" spans="1:15">
      <c r="A267" s="442"/>
      <c r="B267" s="442"/>
      <c r="C267" s="442" t="s">
        <v>30</v>
      </c>
      <c r="D267" s="445" t="s">
        <v>468</v>
      </c>
      <c r="E267" s="543" t="s">
        <v>457</v>
      </c>
      <c r="F267" s="445" t="s">
        <v>400</v>
      </c>
      <c r="G267" s="441">
        <v>0</v>
      </c>
      <c r="H267" s="365"/>
      <c r="I267" s="218">
        <f t="shared" ref="I267" si="243">H267*$G267</f>
        <v>0</v>
      </c>
      <c r="J267" s="365"/>
      <c r="K267" s="218">
        <f t="shared" si="184"/>
        <v>0</v>
      </c>
      <c r="L267" s="365"/>
      <c r="M267" s="218">
        <f t="shared" si="184"/>
        <v>0</v>
      </c>
      <c r="N267" s="452">
        <v>28545</v>
      </c>
      <c r="O267" s="218">
        <f t="shared" ref="O267" si="244">N267*$G267</f>
        <v>0</v>
      </c>
    </row>
    <row r="268" spans="1:15">
      <c r="A268" s="442"/>
      <c r="B268" s="442"/>
      <c r="C268" s="442"/>
      <c r="D268" s="445"/>
      <c r="E268" s="543" t="s">
        <v>458</v>
      </c>
      <c r="F268" s="445"/>
      <c r="G268" s="441"/>
      <c r="H268" s="365"/>
      <c r="I268" s="218"/>
      <c r="J268" s="365"/>
      <c r="K268" s="218">
        <f t="shared" si="184"/>
        <v>0</v>
      </c>
      <c r="L268" s="365"/>
      <c r="M268" s="218">
        <f t="shared" si="184"/>
        <v>0</v>
      </c>
      <c r="N268" s="452"/>
      <c r="O268" s="218">
        <f t="shared" ref="O268" si="245">N268*$G268</f>
        <v>0</v>
      </c>
    </row>
    <row r="269" spans="1:15">
      <c r="A269" s="442"/>
      <c r="B269" s="442"/>
      <c r="C269" s="442"/>
      <c r="D269" s="445"/>
      <c r="E269" s="543" t="s">
        <v>465</v>
      </c>
      <c r="F269" s="445"/>
      <c r="G269" s="441"/>
      <c r="H269" s="365"/>
      <c r="I269" s="218"/>
      <c r="J269" s="365"/>
      <c r="K269" s="218">
        <f t="shared" si="184"/>
        <v>0</v>
      </c>
      <c r="L269" s="365"/>
      <c r="M269" s="218">
        <f t="shared" si="184"/>
        <v>0</v>
      </c>
      <c r="N269" s="452"/>
      <c r="O269" s="218">
        <f t="shared" ref="O269" si="246">N269*$G269</f>
        <v>0</v>
      </c>
    </row>
    <row r="270" spans="1:15">
      <c r="A270" s="442"/>
      <c r="B270" s="442"/>
      <c r="C270" s="442"/>
      <c r="D270" s="445"/>
      <c r="E270" s="544" t="s">
        <v>460</v>
      </c>
      <c r="F270" s="445"/>
      <c r="G270" s="441"/>
      <c r="H270" s="365"/>
      <c r="I270" s="218"/>
      <c r="J270" s="365"/>
      <c r="K270" s="218">
        <f t="shared" si="184"/>
        <v>0</v>
      </c>
      <c r="L270" s="365"/>
      <c r="M270" s="218">
        <f t="shared" si="184"/>
        <v>0</v>
      </c>
      <c r="N270" s="452"/>
      <c r="O270" s="218">
        <f t="shared" ref="O270" si="247">N270*$G270</f>
        <v>0</v>
      </c>
    </row>
    <row r="271" spans="1:15">
      <c r="A271" s="442"/>
      <c r="B271" s="442"/>
      <c r="C271" s="442"/>
      <c r="D271" s="445"/>
      <c r="E271" s="543" t="s">
        <v>469</v>
      </c>
      <c r="F271" s="445"/>
      <c r="G271" s="441"/>
      <c r="H271" s="365"/>
      <c r="I271" s="218"/>
      <c r="J271" s="365"/>
      <c r="K271" s="218">
        <f t="shared" si="184"/>
        <v>0</v>
      </c>
      <c r="L271" s="365"/>
      <c r="M271" s="218">
        <f t="shared" si="184"/>
        <v>0</v>
      </c>
      <c r="N271" s="452"/>
      <c r="O271" s="218">
        <f t="shared" ref="O271" si="248">N271*$G271</f>
        <v>0</v>
      </c>
    </row>
    <row r="272" spans="1:15">
      <c r="A272" s="442"/>
      <c r="B272" s="442"/>
      <c r="C272" s="442"/>
      <c r="D272" s="445"/>
      <c r="E272" s="543" t="s">
        <v>470</v>
      </c>
      <c r="F272" s="445"/>
      <c r="G272" s="441"/>
      <c r="H272" s="365"/>
      <c r="I272" s="218"/>
      <c r="J272" s="365"/>
      <c r="K272" s="218">
        <f t="shared" si="184"/>
        <v>0</v>
      </c>
      <c r="L272" s="365"/>
      <c r="M272" s="218">
        <f t="shared" si="184"/>
        <v>0</v>
      </c>
      <c r="N272" s="452"/>
      <c r="O272" s="218">
        <f t="shared" ref="O272" si="249">N272*$G272</f>
        <v>0</v>
      </c>
    </row>
    <row r="273" spans="1:15">
      <c r="A273" s="442"/>
      <c r="B273" s="442"/>
      <c r="C273" s="442"/>
      <c r="D273" s="445"/>
      <c r="E273" s="543" t="s">
        <v>463</v>
      </c>
      <c r="F273" s="445"/>
      <c r="G273" s="441"/>
      <c r="H273" s="365"/>
      <c r="I273" s="218"/>
      <c r="J273" s="365"/>
      <c r="K273" s="218">
        <f t="shared" si="184"/>
        <v>0</v>
      </c>
      <c r="L273" s="365"/>
      <c r="M273" s="218">
        <f t="shared" si="184"/>
        <v>0</v>
      </c>
      <c r="N273" s="452"/>
      <c r="O273" s="218">
        <f t="shared" ref="O273" si="250">N273*$G273</f>
        <v>0</v>
      </c>
    </row>
    <row r="274" spans="1:15" ht="47.25">
      <c r="A274" s="221" t="s">
        <v>471</v>
      </c>
      <c r="B274" s="221"/>
      <c r="C274" s="223"/>
      <c r="D274" s="223"/>
      <c r="E274" s="242"/>
      <c r="F274" s="221"/>
      <c r="G274" s="244"/>
      <c r="H274" s="372"/>
      <c r="I274" s="245">
        <f>SUM(I253:I273)</f>
        <v>28000</v>
      </c>
      <c r="J274" s="372"/>
      <c r="K274" s="245">
        <f>SUM(K253:K273)</f>
        <v>27940</v>
      </c>
      <c r="L274" s="372"/>
      <c r="M274" s="245">
        <f>SUM(M253:M273)</f>
        <v>65120</v>
      </c>
      <c r="N274" s="405"/>
      <c r="O274" s="245">
        <f>SUM(O253:O273)</f>
        <v>32450</v>
      </c>
    </row>
    <row r="275" spans="1:15" ht="15.75">
      <c r="A275" s="209"/>
      <c r="B275" s="209" t="s">
        <v>472</v>
      </c>
      <c r="C275" s="209"/>
      <c r="D275" s="209"/>
      <c r="E275" s="254" t="s">
        <v>473</v>
      </c>
      <c r="F275" s="209"/>
      <c r="G275" s="256"/>
      <c r="H275" s="377"/>
      <c r="I275" s="257"/>
      <c r="J275" s="377"/>
      <c r="K275" s="218">
        <f t="shared" ref="K275:M338" si="251">J275*$G275</f>
        <v>0</v>
      </c>
      <c r="L275" s="377"/>
      <c r="M275" s="218">
        <f t="shared" si="251"/>
        <v>0</v>
      </c>
      <c r="N275" s="406"/>
      <c r="O275" s="218">
        <f t="shared" ref="O275" si="252">N275*$G275</f>
        <v>0</v>
      </c>
    </row>
    <row r="276" spans="1:15">
      <c r="A276" s="442"/>
      <c r="B276" s="442"/>
      <c r="C276" s="442" t="s">
        <v>43</v>
      </c>
      <c r="D276" s="445" t="s">
        <v>474</v>
      </c>
      <c r="E276" s="545" t="s">
        <v>475</v>
      </c>
      <c r="F276" s="444" t="s">
        <v>400</v>
      </c>
      <c r="G276" s="441">
        <v>0</v>
      </c>
      <c r="H276" s="365"/>
      <c r="I276" s="218">
        <f t="shared" ref="I276" si="253">H276*$G276</f>
        <v>0</v>
      </c>
      <c r="J276" s="365"/>
      <c r="K276" s="218">
        <f t="shared" si="251"/>
        <v>0</v>
      </c>
      <c r="L276" s="365"/>
      <c r="M276" s="218">
        <f t="shared" si="251"/>
        <v>0</v>
      </c>
      <c r="N276" s="453">
        <v>20300</v>
      </c>
      <c r="O276" s="218">
        <f t="shared" ref="O276" si="254">N276*$G276</f>
        <v>0</v>
      </c>
    </row>
    <row r="277" spans="1:15">
      <c r="A277" s="442"/>
      <c r="B277" s="442"/>
      <c r="C277" s="442"/>
      <c r="D277" s="445"/>
      <c r="E277" s="544" t="s">
        <v>458</v>
      </c>
      <c r="F277" s="444"/>
      <c r="G277" s="441"/>
      <c r="H277" s="365"/>
      <c r="I277" s="218"/>
      <c r="J277" s="365"/>
      <c r="K277" s="218">
        <f t="shared" si="251"/>
        <v>0</v>
      </c>
      <c r="L277" s="365"/>
      <c r="M277" s="218">
        <f t="shared" si="251"/>
        <v>0</v>
      </c>
      <c r="N277" s="454"/>
      <c r="O277" s="218">
        <f t="shared" ref="O277" si="255">N277*$G277</f>
        <v>0</v>
      </c>
    </row>
    <row r="278" spans="1:15">
      <c r="A278" s="442"/>
      <c r="B278" s="442"/>
      <c r="C278" s="442"/>
      <c r="D278" s="445"/>
      <c r="E278" s="543" t="s">
        <v>476</v>
      </c>
      <c r="F278" s="444"/>
      <c r="G278" s="441"/>
      <c r="H278" s="365"/>
      <c r="I278" s="218"/>
      <c r="J278" s="365"/>
      <c r="K278" s="218">
        <f t="shared" si="251"/>
        <v>0</v>
      </c>
      <c r="L278" s="365"/>
      <c r="M278" s="218">
        <f t="shared" si="251"/>
        <v>0</v>
      </c>
      <c r="N278" s="454"/>
      <c r="O278" s="218">
        <f t="shared" ref="O278" si="256">N278*$G278</f>
        <v>0</v>
      </c>
    </row>
    <row r="279" spans="1:15">
      <c r="A279" s="442"/>
      <c r="B279" s="442"/>
      <c r="C279" s="442"/>
      <c r="D279" s="445"/>
      <c r="E279" s="544" t="s">
        <v>477</v>
      </c>
      <c r="F279" s="444"/>
      <c r="G279" s="441"/>
      <c r="H279" s="365"/>
      <c r="I279" s="218"/>
      <c r="J279" s="365"/>
      <c r="K279" s="218">
        <f t="shared" si="251"/>
        <v>0</v>
      </c>
      <c r="L279" s="365"/>
      <c r="M279" s="218">
        <f t="shared" si="251"/>
        <v>0</v>
      </c>
      <c r="N279" s="454"/>
      <c r="O279" s="218">
        <f t="shared" ref="O279" si="257">N279*$G279</f>
        <v>0</v>
      </c>
    </row>
    <row r="280" spans="1:15">
      <c r="A280" s="442"/>
      <c r="B280" s="442"/>
      <c r="C280" s="442"/>
      <c r="D280" s="445"/>
      <c r="E280" s="543" t="s">
        <v>478</v>
      </c>
      <c r="F280" s="444"/>
      <c r="G280" s="441"/>
      <c r="H280" s="365"/>
      <c r="I280" s="218"/>
      <c r="J280" s="365"/>
      <c r="K280" s="218">
        <f t="shared" si="251"/>
        <v>0</v>
      </c>
      <c r="L280" s="365"/>
      <c r="M280" s="218">
        <f t="shared" si="251"/>
        <v>0</v>
      </c>
      <c r="N280" s="454"/>
      <c r="O280" s="218">
        <f t="shared" ref="O280" si="258">N280*$G280</f>
        <v>0</v>
      </c>
    </row>
    <row r="281" spans="1:15">
      <c r="A281" s="442"/>
      <c r="B281" s="442"/>
      <c r="C281" s="442"/>
      <c r="D281" s="445"/>
      <c r="E281" s="544" t="s">
        <v>460</v>
      </c>
      <c r="F281" s="444"/>
      <c r="G281" s="441"/>
      <c r="H281" s="365"/>
      <c r="I281" s="218"/>
      <c r="J281" s="365"/>
      <c r="K281" s="218">
        <f t="shared" si="251"/>
        <v>0</v>
      </c>
      <c r="L281" s="365"/>
      <c r="M281" s="218">
        <f t="shared" si="251"/>
        <v>0</v>
      </c>
      <c r="N281" s="454"/>
      <c r="O281" s="218">
        <f t="shared" ref="O281" si="259">N281*$G281</f>
        <v>0</v>
      </c>
    </row>
    <row r="282" spans="1:15">
      <c r="A282" s="442"/>
      <c r="B282" s="442"/>
      <c r="C282" s="442"/>
      <c r="D282" s="445"/>
      <c r="E282" s="543" t="s">
        <v>479</v>
      </c>
      <c r="F282" s="444"/>
      <c r="G282" s="441"/>
      <c r="H282" s="365"/>
      <c r="I282" s="218"/>
      <c r="J282" s="365"/>
      <c r="K282" s="218">
        <f t="shared" si="251"/>
        <v>0</v>
      </c>
      <c r="L282" s="365"/>
      <c r="M282" s="218">
        <f t="shared" si="251"/>
        <v>0</v>
      </c>
      <c r="N282" s="454"/>
      <c r="O282" s="218">
        <f t="shared" ref="O282" si="260">N282*$G282</f>
        <v>0</v>
      </c>
    </row>
    <row r="283" spans="1:15">
      <c r="A283" s="442"/>
      <c r="B283" s="442"/>
      <c r="C283" s="442"/>
      <c r="D283" s="445"/>
      <c r="E283" s="546" t="s">
        <v>463</v>
      </c>
      <c r="F283" s="444"/>
      <c r="G283" s="441"/>
      <c r="H283" s="365"/>
      <c r="I283" s="218"/>
      <c r="J283" s="365"/>
      <c r="K283" s="218">
        <f t="shared" si="251"/>
        <v>0</v>
      </c>
      <c r="L283" s="365"/>
      <c r="M283" s="218">
        <f t="shared" si="251"/>
        <v>0</v>
      </c>
      <c r="N283" s="454"/>
      <c r="O283" s="218">
        <f t="shared" ref="O283" si="261">N283*$G283</f>
        <v>0</v>
      </c>
    </row>
    <row r="284" spans="1:15">
      <c r="A284" s="442"/>
      <c r="B284" s="442"/>
      <c r="C284" s="442" t="s">
        <v>46</v>
      </c>
      <c r="D284" s="443" t="s">
        <v>480</v>
      </c>
      <c r="E284" s="543" t="s">
        <v>481</v>
      </c>
      <c r="F284" s="445" t="s">
        <v>400</v>
      </c>
      <c r="G284" s="441">
        <v>0</v>
      </c>
      <c r="H284" s="365"/>
      <c r="I284" s="218">
        <f t="shared" ref="I284" si="262">H284*$G284</f>
        <v>0</v>
      </c>
      <c r="J284" s="365"/>
      <c r="K284" s="218">
        <f t="shared" si="251"/>
        <v>0</v>
      </c>
      <c r="L284" s="365"/>
      <c r="M284" s="218">
        <f t="shared" si="251"/>
        <v>0</v>
      </c>
      <c r="N284" s="455">
        <v>25600</v>
      </c>
      <c r="O284" s="218">
        <f t="shared" ref="O284" si="263">N284*$G284</f>
        <v>0</v>
      </c>
    </row>
    <row r="285" spans="1:15">
      <c r="A285" s="442"/>
      <c r="B285" s="442"/>
      <c r="C285" s="442"/>
      <c r="D285" s="443"/>
      <c r="E285" s="543" t="s">
        <v>475</v>
      </c>
      <c r="F285" s="445"/>
      <c r="G285" s="441"/>
      <c r="H285" s="365"/>
      <c r="I285" s="218"/>
      <c r="J285" s="365"/>
      <c r="K285" s="218">
        <f t="shared" si="251"/>
        <v>0</v>
      </c>
      <c r="L285" s="365"/>
      <c r="M285" s="218">
        <f t="shared" si="251"/>
        <v>0</v>
      </c>
      <c r="N285" s="456"/>
      <c r="O285" s="218">
        <f t="shared" ref="O285" si="264">N285*$G285</f>
        <v>0</v>
      </c>
    </row>
    <row r="286" spans="1:15">
      <c r="A286" s="442"/>
      <c r="B286" s="442"/>
      <c r="C286" s="442"/>
      <c r="D286" s="443"/>
      <c r="E286" s="546" t="s">
        <v>482</v>
      </c>
      <c r="F286" s="445"/>
      <c r="G286" s="441"/>
      <c r="H286" s="365"/>
      <c r="I286" s="218"/>
      <c r="J286" s="365"/>
      <c r="K286" s="218">
        <f t="shared" si="251"/>
        <v>0</v>
      </c>
      <c r="L286" s="365"/>
      <c r="M286" s="218">
        <f t="shared" si="251"/>
        <v>0</v>
      </c>
      <c r="N286" s="456"/>
      <c r="O286" s="218">
        <f t="shared" ref="O286" si="265">N286*$G286</f>
        <v>0</v>
      </c>
    </row>
    <row r="287" spans="1:15">
      <c r="A287" s="442"/>
      <c r="B287" s="442"/>
      <c r="C287" s="442"/>
      <c r="D287" s="443"/>
      <c r="E287" s="544" t="s">
        <v>458</v>
      </c>
      <c r="F287" s="445"/>
      <c r="G287" s="441"/>
      <c r="H287" s="365"/>
      <c r="I287" s="218"/>
      <c r="J287" s="365"/>
      <c r="K287" s="218">
        <f t="shared" si="251"/>
        <v>0</v>
      </c>
      <c r="L287" s="365"/>
      <c r="M287" s="218">
        <f t="shared" si="251"/>
        <v>0</v>
      </c>
      <c r="N287" s="456"/>
      <c r="O287" s="218">
        <f t="shared" ref="O287" si="266">N287*$G287</f>
        <v>0</v>
      </c>
    </row>
    <row r="288" spans="1:15">
      <c r="A288" s="442"/>
      <c r="B288" s="442"/>
      <c r="C288" s="442"/>
      <c r="D288" s="443"/>
      <c r="E288" s="543" t="s">
        <v>483</v>
      </c>
      <c r="F288" s="445"/>
      <c r="G288" s="441"/>
      <c r="H288" s="365"/>
      <c r="I288" s="218"/>
      <c r="J288" s="365"/>
      <c r="K288" s="218">
        <f t="shared" si="251"/>
        <v>0</v>
      </c>
      <c r="L288" s="365"/>
      <c r="M288" s="218">
        <f t="shared" si="251"/>
        <v>0</v>
      </c>
      <c r="N288" s="456"/>
      <c r="O288" s="218">
        <f t="shared" ref="O288" si="267">N288*$G288</f>
        <v>0</v>
      </c>
    </row>
    <row r="289" spans="1:15">
      <c r="A289" s="442"/>
      <c r="B289" s="442"/>
      <c r="C289" s="442"/>
      <c r="D289" s="443"/>
      <c r="E289" s="544" t="s">
        <v>477</v>
      </c>
      <c r="F289" s="445"/>
      <c r="G289" s="441"/>
      <c r="H289" s="365"/>
      <c r="I289" s="218"/>
      <c r="J289" s="365"/>
      <c r="K289" s="218">
        <f t="shared" si="251"/>
        <v>0</v>
      </c>
      <c r="L289" s="365"/>
      <c r="M289" s="218">
        <f t="shared" si="251"/>
        <v>0</v>
      </c>
      <c r="N289" s="456"/>
      <c r="O289" s="218">
        <f t="shared" ref="O289" si="268">N289*$G289</f>
        <v>0</v>
      </c>
    </row>
    <row r="290" spans="1:15">
      <c r="A290" s="442"/>
      <c r="B290" s="442"/>
      <c r="C290" s="442"/>
      <c r="D290" s="443"/>
      <c r="E290" s="543" t="s">
        <v>484</v>
      </c>
      <c r="F290" s="445"/>
      <c r="G290" s="441"/>
      <c r="H290" s="365"/>
      <c r="I290" s="218"/>
      <c r="J290" s="365"/>
      <c r="K290" s="218">
        <f t="shared" si="251"/>
        <v>0</v>
      </c>
      <c r="L290" s="365"/>
      <c r="M290" s="218">
        <f t="shared" si="251"/>
        <v>0</v>
      </c>
      <c r="N290" s="456"/>
      <c r="O290" s="218">
        <f t="shared" ref="O290" si="269">N290*$G290</f>
        <v>0</v>
      </c>
    </row>
    <row r="291" spans="1:15">
      <c r="A291" s="442"/>
      <c r="B291" s="442"/>
      <c r="C291" s="442"/>
      <c r="D291" s="443"/>
      <c r="E291" s="544" t="s">
        <v>460</v>
      </c>
      <c r="F291" s="445"/>
      <c r="G291" s="441"/>
      <c r="H291" s="365"/>
      <c r="I291" s="218"/>
      <c r="J291" s="365"/>
      <c r="K291" s="218">
        <f t="shared" si="251"/>
        <v>0</v>
      </c>
      <c r="L291" s="365"/>
      <c r="M291" s="218">
        <f t="shared" si="251"/>
        <v>0</v>
      </c>
      <c r="N291" s="456"/>
      <c r="O291" s="218">
        <f t="shared" ref="O291" si="270">N291*$G291</f>
        <v>0</v>
      </c>
    </row>
    <row r="292" spans="1:15">
      <c r="A292" s="442"/>
      <c r="B292" s="442"/>
      <c r="C292" s="442"/>
      <c r="D292" s="443"/>
      <c r="E292" s="543" t="s">
        <v>485</v>
      </c>
      <c r="F292" s="445"/>
      <c r="G292" s="441"/>
      <c r="H292" s="365"/>
      <c r="I292" s="218"/>
      <c r="J292" s="365"/>
      <c r="K292" s="218">
        <f t="shared" si="251"/>
        <v>0</v>
      </c>
      <c r="L292" s="365"/>
      <c r="M292" s="218">
        <f t="shared" si="251"/>
        <v>0</v>
      </c>
      <c r="N292" s="456"/>
      <c r="O292" s="218">
        <f t="shared" ref="O292" si="271">N292*$G292</f>
        <v>0</v>
      </c>
    </row>
    <row r="293" spans="1:15">
      <c r="A293" s="442"/>
      <c r="B293" s="442"/>
      <c r="C293" s="442"/>
      <c r="D293" s="443"/>
      <c r="E293" s="546" t="s">
        <v>463</v>
      </c>
      <c r="F293" s="445"/>
      <c r="G293" s="441"/>
      <c r="H293" s="365"/>
      <c r="I293" s="218"/>
      <c r="J293" s="365"/>
      <c r="K293" s="218">
        <f t="shared" si="251"/>
        <v>0</v>
      </c>
      <c r="L293" s="365"/>
      <c r="M293" s="218">
        <f t="shared" si="251"/>
        <v>0</v>
      </c>
      <c r="N293" s="457"/>
      <c r="O293" s="218">
        <f t="shared" ref="O293" si="272">N293*$G293</f>
        <v>0</v>
      </c>
    </row>
    <row r="294" spans="1:15">
      <c r="A294" s="442"/>
      <c r="B294" s="442"/>
      <c r="C294" s="442" t="s">
        <v>48</v>
      </c>
      <c r="D294" s="443" t="s">
        <v>486</v>
      </c>
      <c r="E294" s="543" t="s">
        <v>487</v>
      </c>
      <c r="F294" s="445" t="s">
        <v>400</v>
      </c>
      <c r="G294" s="441">
        <v>0</v>
      </c>
      <c r="H294" s="365"/>
      <c r="I294" s="218">
        <f t="shared" ref="I294" si="273">H294*$G294</f>
        <v>0</v>
      </c>
      <c r="J294" s="365"/>
      <c r="K294" s="218">
        <f t="shared" si="251"/>
        <v>0</v>
      </c>
      <c r="L294" s="365"/>
      <c r="M294" s="218">
        <f t="shared" si="251"/>
        <v>0</v>
      </c>
      <c r="N294" s="449">
        <v>21400</v>
      </c>
      <c r="O294" s="218">
        <f t="shared" ref="O294" si="274">N294*$G294</f>
        <v>0</v>
      </c>
    </row>
    <row r="295" spans="1:15">
      <c r="A295" s="442"/>
      <c r="B295" s="442"/>
      <c r="C295" s="442"/>
      <c r="D295" s="443"/>
      <c r="E295" s="543" t="s">
        <v>475</v>
      </c>
      <c r="F295" s="445"/>
      <c r="G295" s="441"/>
      <c r="H295" s="365"/>
      <c r="I295" s="218"/>
      <c r="J295" s="365"/>
      <c r="K295" s="218">
        <f t="shared" si="251"/>
        <v>0</v>
      </c>
      <c r="L295" s="365"/>
      <c r="M295" s="218">
        <f t="shared" si="251"/>
        <v>0</v>
      </c>
      <c r="N295" s="450"/>
      <c r="O295" s="218">
        <f t="shared" ref="O295" si="275">N295*$G295</f>
        <v>0</v>
      </c>
    </row>
    <row r="296" spans="1:15">
      <c r="A296" s="442"/>
      <c r="B296" s="442"/>
      <c r="C296" s="442"/>
      <c r="D296" s="443"/>
      <c r="E296" s="546" t="s">
        <v>482</v>
      </c>
      <c r="F296" s="445"/>
      <c r="G296" s="441"/>
      <c r="H296" s="365"/>
      <c r="I296" s="218"/>
      <c r="J296" s="365"/>
      <c r="K296" s="218">
        <f t="shared" si="251"/>
        <v>0</v>
      </c>
      <c r="L296" s="365"/>
      <c r="M296" s="218">
        <f t="shared" si="251"/>
        <v>0</v>
      </c>
      <c r="N296" s="450"/>
      <c r="O296" s="218">
        <f t="shared" ref="O296" si="276">N296*$G296</f>
        <v>0</v>
      </c>
    </row>
    <row r="297" spans="1:15">
      <c r="A297" s="442"/>
      <c r="B297" s="442"/>
      <c r="C297" s="442"/>
      <c r="D297" s="443"/>
      <c r="E297" s="544" t="s">
        <v>458</v>
      </c>
      <c r="F297" s="445"/>
      <c r="G297" s="441"/>
      <c r="H297" s="365"/>
      <c r="I297" s="218"/>
      <c r="J297" s="365"/>
      <c r="K297" s="218">
        <f t="shared" si="251"/>
        <v>0</v>
      </c>
      <c r="L297" s="365"/>
      <c r="M297" s="218">
        <f t="shared" si="251"/>
        <v>0</v>
      </c>
      <c r="N297" s="450"/>
      <c r="O297" s="218">
        <f t="shared" ref="O297" si="277">N297*$G297</f>
        <v>0</v>
      </c>
    </row>
    <row r="298" spans="1:15">
      <c r="A298" s="442"/>
      <c r="B298" s="442"/>
      <c r="C298" s="442"/>
      <c r="D298" s="443"/>
      <c r="E298" s="543" t="s">
        <v>483</v>
      </c>
      <c r="F298" s="445"/>
      <c r="G298" s="441"/>
      <c r="H298" s="365"/>
      <c r="I298" s="218"/>
      <c r="J298" s="365"/>
      <c r="K298" s="218">
        <f t="shared" si="251"/>
        <v>0</v>
      </c>
      <c r="L298" s="365"/>
      <c r="M298" s="218">
        <f t="shared" si="251"/>
        <v>0</v>
      </c>
      <c r="N298" s="450"/>
      <c r="O298" s="218">
        <f t="shared" ref="O298" si="278">N298*$G298</f>
        <v>0</v>
      </c>
    </row>
    <row r="299" spans="1:15">
      <c r="A299" s="442"/>
      <c r="B299" s="442"/>
      <c r="C299" s="442"/>
      <c r="D299" s="443"/>
      <c r="E299" s="544" t="s">
        <v>477</v>
      </c>
      <c r="F299" s="445"/>
      <c r="G299" s="441"/>
      <c r="H299" s="365"/>
      <c r="I299" s="218"/>
      <c r="J299" s="365"/>
      <c r="K299" s="218">
        <f t="shared" si="251"/>
        <v>0</v>
      </c>
      <c r="L299" s="365"/>
      <c r="M299" s="218">
        <f t="shared" si="251"/>
        <v>0</v>
      </c>
      <c r="N299" s="450"/>
      <c r="O299" s="218">
        <f t="shared" ref="O299" si="279">N299*$G299</f>
        <v>0</v>
      </c>
    </row>
    <row r="300" spans="1:15">
      <c r="A300" s="442"/>
      <c r="B300" s="442"/>
      <c r="C300" s="442"/>
      <c r="D300" s="443"/>
      <c r="E300" s="543" t="s">
        <v>484</v>
      </c>
      <c r="F300" s="445"/>
      <c r="G300" s="441"/>
      <c r="H300" s="365"/>
      <c r="I300" s="218"/>
      <c r="J300" s="365"/>
      <c r="K300" s="218">
        <f t="shared" si="251"/>
        <v>0</v>
      </c>
      <c r="L300" s="365"/>
      <c r="M300" s="218">
        <f t="shared" si="251"/>
        <v>0</v>
      </c>
      <c r="N300" s="450"/>
      <c r="O300" s="218">
        <f t="shared" ref="O300" si="280">N300*$G300</f>
        <v>0</v>
      </c>
    </row>
    <row r="301" spans="1:15">
      <c r="A301" s="442"/>
      <c r="B301" s="442"/>
      <c r="C301" s="442"/>
      <c r="D301" s="443"/>
      <c r="E301" s="544" t="s">
        <v>460</v>
      </c>
      <c r="F301" s="445"/>
      <c r="G301" s="441"/>
      <c r="H301" s="365"/>
      <c r="I301" s="218"/>
      <c r="J301" s="365"/>
      <c r="K301" s="218">
        <f t="shared" si="251"/>
        <v>0</v>
      </c>
      <c r="L301" s="365"/>
      <c r="M301" s="218">
        <f t="shared" si="251"/>
        <v>0</v>
      </c>
      <c r="N301" s="450"/>
      <c r="O301" s="218">
        <f t="shared" ref="O301" si="281">N301*$G301</f>
        <v>0</v>
      </c>
    </row>
    <row r="302" spans="1:15">
      <c r="A302" s="442"/>
      <c r="B302" s="442"/>
      <c r="C302" s="442"/>
      <c r="D302" s="443"/>
      <c r="E302" s="543" t="s">
        <v>488</v>
      </c>
      <c r="F302" s="445"/>
      <c r="G302" s="441"/>
      <c r="H302" s="365"/>
      <c r="I302" s="218"/>
      <c r="J302" s="365"/>
      <c r="K302" s="218">
        <f t="shared" si="251"/>
        <v>0</v>
      </c>
      <c r="L302" s="365"/>
      <c r="M302" s="218">
        <f t="shared" si="251"/>
        <v>0</v>
      </c>
      <c r="N302" s="450"/>
      <c r="O302" s="218">
        <f t="shared" ref="O302" si="282">N302*$G302</f>
        <v>0</v>
      </c>
    </row>
    <row r="303" spans="1:15">
      <c r="A303" s="442"/>
      <c r="B303" s="442"/>
      <c r="C303" s="442"/>
      <c r="D303" s="443"/>
      <c r="E303" s="546" t="s">
        <v>463</v>
      </c>
      <c r="F303" s="445"/>
      <c r="G303" s="441"/>
      <c r="H303" s="365"/>
      <c r="I303" s="218"/>
      <c r="J303" s="365"/>
      <c r="K303" s="218">
        <f t="shared" si="251"/>
        <v>0</v>
      </c>
      <c r="L303" s="365"/>
      <c r="M303" s="218">
        <f t="shared" si="251"/>
        <v>0</v>
      </c>
      <c r="N303" s="464"/>
      <c r="O303" s="218">
        <f t="shared" ref="O303" si="283">N303*$G303</f>
        <v>0</v>
      </c>
    </row>
    <row r="304" spans="1:15" ht="47.25">
      <c r="A304" s="221" t="s">
        <v>489</v>
      </c>
      <c r="B304" s="221"/>
      <c r="C304" s="223"/>
      <c r="D304" s="223"/>
      <c r="E304" s="242"/>
      <c r="F304" s="221"/>
      <c r="G304" s="242"/>
      <c r="H304" s="373"/>
      <c r="I304" s="273">
        <f>SUM(I276:I303)</f>
        <v>0</v>
      </c>
      <c r="J304" s="373"/>
      <c r="K304" s="273">
        <f>SUM(K276:K303)</f>
        <v>0</v>
      </c>
      <c r="L304" s="373"/>
      <c r="M304" s="273">
        <f>SUM(M276:M303)</f>
        <v>0</v>
      </c>
      <c r="N304" s="373"/>
      <c r="O304" s="273">
        <f>SUM(O276:O303)</f>
        <v>0</v>
      </c>
    </row>
    <row r="305" spans="1:15" ht="15.75">
      <c r="A305" s="209"/>
      <c r="B305" s="209" t="s">
        <v>490</v>
      </c>
      <c r="C305" s="209"/>
      <c r="D305" s="209"/>
      <c r="E305" s="547" t="s">
        <v>491</v>
      </c>
      <c r="F305" s="209"/>
      <c r="G305" s="274"/>
      <c r="H305" s="379"/>
      <c r="I305" s="275"/>
      <c r="J305" s="379"/>
      <c r="K305" s="218">
        <f t="shared" si="251"/>
        <v>0</v>
      </c>
      <c r="L305" s="379"/>
      <c r="M305" s="218">
        <f t="shared" si="251"/>
        <v>0</v>
      </c>
      <c r="N305" s="379"/>
      <c r="O305" s="218">
        <f t="shared" ref="O305" si="284">N305*$G305</f>
        <v>0</v>
      </c>
    </row>
    <row r="306" spans="1:15">
      <c r="A306" s="442"/>
      <c r="B306" s="442"/>
      <c r="C306" s="442" t="s">
        <v>79</v>
      </c>
      <c r="D306" s="445" t="s">
        <v>492</v>
      </c>
      <c r="E306" s="543" t="s">
        <v>493</v>
      </c>
      <c r="F306" s="445" t="s">
        <v>400</v>
      </c>
      <c r="G306" s="441">
        <v>0</v>
      </c>
      <c r="H306" s="370"/>
      <c r="I306" s="218">
        <f t="shared" ref="I306" si="285">H306*$G306</f>
        <v>0</v>
      </c>
      <c r="J306" s="370"/>
      <c r="K306" s="218">
        <f t="shared" si="251"/>
        <v>0</v>
      </c>
      <c r="L306" s="370"/>
      <c r="M306" s="218">
        <f t="shared" si="251"/>
        <v>0</v>
      </c>
      <c r="N306" s="449">
        <v>12700</v>
      </c>
      <c r="O306" s="218">
        <f t="shared" ref="O306" si="286">N306*$G306</f>
        <v>0</v>
      </c>
    </row>
    <row r="307" spans="1:15">
      <c r="A307" s="442"/>
      <c r="B307" s="442"/>
      <c r="C307" s="442"/>
      <c r="D307" s="445"/>
      <c r="E307" s="543" t="s">
        <v>458</v>
      </c>
      <c r="F307" s="445"/>
      <c r="G307" s="441"/>
      <c r="H307" s="365"/>
      <c r="I307" s="218"/>
      <c r="J307" s="365"/>
      <c r="K307" s="218">
        <f t="shared" si="251"/>
        <v>0</v>
      </c>
      <c r="L307" s="365"/>
      <c r="M307" s="218">
        <f t="shared" si="251"/>
        <v>0</v>
      </c>
      <c r="N307" s="450"/>
      <c r="O307" s="218">
        <f t="shared" ref="O307" si="287">N307*$G307</f>
        <v>0</v>
      </c>
    </row>
    <row r="308" spans="1:15">
      <c r="A308" s="442"/>
      <c r="B308" s="442"/>
      <c r="C308" s="442"/>
      <c r="D308" s="445"/>
      <c r="E308" s="543" t="s">
        <v>494</v>
      </c>
      <c r="F308" s="445"/>
      <c r="G308" s="441"/>
      <c r="H308" s="365"/>
      <c r="I308" s="218"/>
      <c r="J308" s="365"/>
      <c r="K308" s="218">
        <f t="shared" si="251"/>
        <v>0</v>
      </c>
      <c r="L308" s="365"/>
      <c r="M308" s="218">
        <f t="shared" si="251"/>
        <v>0</v>
      </c>
      <c r="N308" s="450"/>
      <c r="O308" s="218">
        <f t="shared" ref="O308" si="288">N308*$G308</f>
        <v>0</v>
      </c>
    </row>
    <row r="309" spans="1:15">
      <c r="A309" s="442"/>
      <c r="B309" s="442"/>
      <c r="C309" s="442"/>
      <c r="D309" s="445"/>
      <c r="E309" s="543" t="s">
        <v>460</v>
      </c>
      <c r="F309" s="445"/>
      <c r="G309" s="441"/>
      <c r="H309" s="365"/>
      <c r="I309" s="218"/>
      <c r="J309" s="365"/>
      <c r="K309" s="218">
        <f t="shared" si="251"/>
        <v>0</v>
      </c>
      <c r="L309" s="365"/>
      <c r="M309" s="218">
        <f t="shared" si="251"/>
        <v>0</v>
      </c>
      <c r="N309" s="450"/>
      <c r="O309" s="218">
        <f t="shared" ref="O309" si="289">N309*$G309</f>
        <v>0</v>
      </c>
    </row>
    <row r="310" spans="1:15">
      <c r="A310" s="442"/>
      <c r="B310" s="442"/>
      <c r="C310" s="442"/>
      <c r="D310" s="445"/>
      <c r="E310" s="543" t="s">
        <v>488</v>
      </c>
      <c r="F310" s="445"/>
      <c r="G310" s="441"/>
      <c r="H310" s="365"/>
      <c r="I310" s="218"/>
      <c r="J310" s="365"/>
      <c r="K310" s="218">
        <f t="shared" si="251"/>
        <v>0</v>
      </c>
      <c r="L310" s="365"/>
      <c r="M310" s="218">
        <f t="shared" si="251"/>
        <v>0</v>
      </c>
      <c r="N310" s="450"/>
      <c r="O310" s="218">
        <f t="shared" ref="O310" si="290">N310*$G310</f>
        <v>0</v>
      </c>
    </row>
    <row r="311" spans="1:15">
      <c r="A311" s="442"/>
      <c r="B311" s="442"/>
      <c r="C311" s="442"/>
      <c r="D311" s="445"/>
      <c r="E311" s="543" t="s">
        <v>495</v>
      </c>
      <c r="F311" s="445"/>
      <c r="G311" s="441"/>
      <c r="H311" s="365"/>
      <c r="I311" s="218"/>
      <c r="J311" s="365"/>
      <c r="K311" s="218">
        <f t="shared" si="251"/>
        <v>0</v>
      </c>
      <c r="L311" s="365"/>
      <c r="M311" s="218">
        <f t="shared" si="251"/>
        <v>0</v>
      </c>
      <c r="N311" s="450"/>
      <c r="O311" s="218">
        <f t="shared" ref="O311" si="291">N311*$G311</f>
        <v>0</v>
      </c>
    </row>
    <row r="312" spans="1:15">
      <c r="A312" s="442"/>
      <c r="B312" s="442"/>
      <c r="C312" s="442"/>
      <c r="D312" s="445"/>
      <c r="E312" s="543" t="s">
        <v>463</v>
      </c>
      <c r="F312" s="445"/>
      <c r="G312" s="441"/>
      <c r="H312" s="365"/>
      <c r="I312" s="218"/>
      <c r="J312" s="365"/>
      <c r="K312" s="218">
        <f t="shared" si="251"/>
        <v>0</v>
      </c>
      <c r="L312" s="365"/>
      <c r="M312" s="218">
        <f t="shared" si="251"/>
        <v>0</v>
      </c>
      <c r="N312" s="450"/>
      <c r="O312" s="218">
        <f t="shared" ref="O312" si="292">N312*$G312</f>
        <v>0</v>
      </c>
    </row>
    <row r="313" spans="1:15">
      <c r="A313" s="442"/>
      <c r="B313" s="442"/>
      <c r="C313" s="442" t="s">
        <v>253</v>
      </c>
      <c r="D313" s="445" t="s">
        <v>496</v>
      </c>
      <c r="E313" s="543" t="s">
        <v>497</v>
      </c>
      <c r="F313" s="445" t="s">
        <v>400</v>
      </c>
      <c r="G313" s="441">
        <v>2</v>
      </c>
      <c r="H313" s="370">
        <v>5000</v>
      </c>
      <c r="I313" s="218">
        <f t="shared" ref="I313" si="293">H313*$G313</f>
        <v>10000</v>
      </c>
      <c r="J313" s="370">
        <v>23500</v>
      </c>
      <c r="K313" s="218">
        <f t="shared" si="251"/>
        <v>47000</v>
      </c>
      <c r="L313" s="370"/>
      <c r="M313" s="218">
        <f t="shared" si="251"/>
        <v>0</v>
      </c>
      <c r="N313" s="452">
        <v>9000</v>
      </c>
      <c r="O313" s="218">
        <f t="shared" ref="O313" si="294">N313*$G313</f>
        <v>18000</v>
      </c>
    </row>
    <row r="314" spans="1:15">
      <c r="A314" s="442"/>
      <c r="B314" s="442"/>
      <c r="C314" s="442"/>
      <c r="D314" s="445"/>
      <c r="E314" s="548" t="s">
        <v>458</v>
      </c>
      <c r="F314" s="445"/>
      <c r="G314" s="441"/>
      <c r="H314" s="365"/>
      <c r="I314" s="218"/>
      <c r="J314" s="365"/>
      <c r="K314" s="218">
        <f t="shared" si="251"/>
        <v>0</v>
      </c>
      <c r="L314" s="461">
        <v>15000</v>
      </c>
      <c r="M314" s="218">
        <f t="shared" si="251"/>
        <v>0</v>
      </c>
      <c r="N314" s="452"/>
      <c r="O314" s="218">
        <f t="shared" ref="O314" si="295">N314*$G314</f>
        <v>0</v>
      </c>
    </row>
    <row r="315" spans="1:15">
      <c r="A315" s="442"/>
      <c r="B315" s="442"/>
      <c r="C315" s="442"/>
      <c r="D315" s="445"/>
      <c r="E315" s="543" t="s">
        <v>498</v>
      </c>
      <c r="F315" s="445"/>
      <c r="G315" s="441"/>
      <c r="H315" s="365"/>
      <c r="I315" s="218"/>
      <c r="J315" s="365"/>
      <c r="K315" s="218">
        <f t="shared" si="251"/>
        <v>0</v>
      </c>
      <c r="L315" s="462"/>
      <c r="M315" s="218">
        <f t="shared" si="251"/>
        <v>0</v>
      </c>
      <c r="N315" s="452"/>
      <c r="O315" s="218">
        <f t="shared" ref="O315" si="296">N315*$G315</f>
        <v>0</v>
      </c>
    </row>
    <row r="316" spans="1:15">
      <c r="A316" s="442"/>
      <c r="B316" s="442"/>
      <c r="C316" s="442"/>
      <c r="D316" s="445"/>
      <c r="E316" s="548" t="s">
        <v>460</v>
      </c>
      <c r="F316" s="445"/>
      <c r="G316" s="441"/>
      <c r="H316" s="365"/>
      <c r="I316" s="218"/>
      <c r="J316" s="365"/>
      <c r="K316" s="218">
        <f t="shared" si="251"/>
        <v>0</v>
      </c>
      <c r="L316" s="462"/>
      <c r="M316" s="218">
        <f t="shared" si="251"/>
        <v>0</v>
      </c>
      <c r="N316" s="452"/>
      <c r="O316" s="218">
        <f t="shared" ref="O316" si="297">N316*$G316</f>
        <v>0</v>
      </c>
    </row>
    <row r="317" spans="1:15">
      <c r="A317" s="442"/>
      <c r="B317" s="442"/>
      <c r="C317" s="442"/>
      <c r="D317" s="445"/>
      <c r="E317" s="543" t="s">
        <v>499</v>
      </c>
      <c r="F317" s="445"/>
      <c r="G317" s="441"/>
      <c r="H317" s="365"/>
      <c r="I317" s="218"/>
      <c r="J317" s="365"/>
      <c r="K317" s="218">
        <f t="shared" si="251"/>
        <v>0</v>
      </c>
      <c r="L317" s="462"/>
      <c r="M317" s="218">
        <f t="shared" si="251"/>
        <v>0</v>
      </c>
      <c r="N317" s="452"/>
      <c r="O317" s="218">
        <f t="shared" ref="O317" si="298">N317*$G317</f>
        <v>0</v>
      </c>
    </row>
    <row r="318" spans="1:15">
      <c r="A318" s="442"/>
      <c r="B318" s="442"/>
      <c r="C318" s="442"/>
      <c r="D318" s="445"/>
      <c r="E318" s="543" t="s">
        <v>500</v>
      </c>
      <c r="F318" s="445"/>
      <c r="G318" s="441"/>
      <c r="H318" s="365"/>
      <c r="I318" s="218"/>
      <c r="J318" s="365"/>
      <c r="K318" s="218">
        <f t="shared" si="251"/>
        <v>0</v>
      </c>
      <c r="L318" s="462"/>
      <c r="M318" s="218">
        <f t="shared" si="251"/>
        <v>0</v>
      </c>
      <c r="N318" s="452"/>
      <c r="O318" s="218">
        <f t="shared" ref="O318" si="299">N318*$G318</f>
        <v>0</v>
      </c>
    </row>
    <row r="319" spans="1:15">
      <c r="A319" s="442"/>
      <c r="B319" s="442"/>
      <c r="C319" s="442"/>
      <c r="D319" s="445"/>
      <c r="E319" s="543" t="s">
        <v>463</v>
      </c>
      <c r="F319" s="445"/>
      <c r="G319" s="441"/>
      <c r="H319" s="365"/>
      <c r="I319" s="218"/>
      <c r="J319" s="365"/>
      <c r="K319" s="218">
        <f t="shared" si="251"/>
        <v>0</v>
      </c>
      <c r="L319" s="463"/>
      <c r="M319" s="218">
        <f t="shared" si="251"/>
        <v>0</v>
      </c>
      <c r="N319" s="452"/>
      <c r="O319" s="218">
        <f t="shared" ref="O319" si="300">N319*$G319</f>
        <v>0</v>
      </c>
    </row>
    <row r="320" spans="1:15">
      <c r="A320" s="442"/>
      <c r="B320" s="442"/>
      <c r="C320" s="442" t="s">
        <v>366</v>
      </c>
      <c r="D320" s="445" t="s">
        <v>501</v>
      </c>
      <c r="E320" s="543" t="s">
        <v>502</v>
      </c>
      <c r="F320" s="445" t="s">
        <v>400</v>
      </c>
      <c r="G320" s="441">
        <v>0</v>
      </c>
      <c r="H320" s="370"/>
      <c r="I320" s="218">
        <f t="shared" ref="I320" si="301">H320*$G320</f>
        <v>0</v>
      </c>
      <c r="J320" s="370"/>
      <c r="K320" s="218">
        <f t="shared" si="251"/>
        <v>0</v>
      </c>
      <c r="L320" s="370"/>
      <c r="M320" s="218">
        <f t="shared" si="251"/>
        <v>0</v>
      </c>
      <c r="N320" s="449">
        <v>9100</v>
      </c>
      <c r="O320" s="218">
        <f t="shared" ref="O320" si="302">N320*$G320</f>
        <v>0</v>
      </c>
    </row>
    <row r="321" spans="1:15">
      <c r="A321" s="442"/>
      <c r="B321" s="442"/>
      <c r="C321" s="442"/>
      <c r="D321" s="445"/>
      <c r="E321" s="543" t="s">
        <v>458</v>
      </c>
      <c r="F321" s="445"/>
      <c r="G321" s="441"/>
      <c r="H321" s="365"/>
      <c r="I321" s="218"/>
      <c r="J321" s="365"/>
      <c r="K321" s="218">
        <f t="shared" si="251"/>
        <v>0</v>
      </c>
      <c r="L321" s="365"/>
      <c r="M321" s="218">
        <f t="shared" si="251"/>
        <v>0</v>
      </c>
      <c r="N321" s="450"/>
      <c r="O321" s="218">
        <f t="shared" ref="O321" si="303">N321*$G321</f>
        <v>0</v>
      </c>
    </row>
    <row r="322" spans="1:15">
      <c r="A322" s="442"/>
      <c r="B322" s="442"/>
      <c r="C322" s="442"/>
      <c r="D322" s="445"/>
      <c r="E322" s="543" t="s">
        <v>503</v>
      </c>
      <c r="F322" s="445"/>
      <c r="G322" s="441"/>
      <c r="H322" s="365"/>
      <c r="I322" s="218"/>
      <c r="J322" s="365"/>
      <c r="K322" s="218">
        <f t="shared" si="251"/>
        <v>0</v>
      </c>
      <c r="L322" s="365"/>
      <c r="M322" s="218">
        <f t="shared" si="251"/>
        <v>0</v>
      </c>
      <c r="N322" s="450"/>
      <c r="O322" s="218">
        <f t="shared" ref="O322" si="304">N322*$G322</f>
        <v>0</v>
      </c>
    </row>
    <row r="323" spans="1:15">
      <c r="A323" s="442"/>
      <c r="B323" s="442"/>
      <c r="C323" s="442"/>
      <c r="D323" s="445"/>
      <c r="E323" s="543" t="s">
        <v>460</v>
      </c>
      <c r="F323" s="445"/>
      <c r="G323" s="441"/>
      <c r="H323" s="365"/>
      <c r="I323" s="218"/>
      <c r="J323" s="365"/>
      <c r="K323" s="218">
        <f t="shared" si="251"/>
        <v>0</v>
      </c>
      <c r="L323" s="365"/>
      <c r="M323" s="218">
        <f t="shared" si="251"/>
        <v>0</v>
      </c>
      <c r="N323" s="450"/>
      <c r="O323" s="218">
        <f t="shared" ref="O323" si="305">N323*$G323</f>
        <v>0</v>
      </c>
    </row>
    <row r="324" spans="1:15">
      <c r="A324" s="442"/>
      <c r="B324" s="442"/>
      <c r="C324" s="442"/>
      <c r="D324" s="445"/>
      <c r="E324" s="543" t="s">
        <v>504</v>
      </c>
      <c r="F324" s="445"/>
      <c r="G324" s="441"/>
      <c r="H324" s="365"/>
      <c r="I324" s="218"/>
      <c r="J324" s="365"/>
      <c r="K324" s="218">
        <f t="shared" si="251"/>
        <v>0</v>
      </c>
      <c r="L324" s="365"/>
      <c r="M324" s="218">
        <f t="shared" si="251"/>
        <v>0</v>
      </c>
      <c r="N324" s="450"/>
      <c r="O324" s="218">
        <f t="shared" ref="O324" si="306">N324*$G324</f>
        <v>0</v>
      </c>
    </row>
    <row r="325" spans="1:15">
      <c r="A325" s="442"/>
      <c r="B325" s="442"/>
      <c r="C325" s="442"/>
      <c r="D325" s="445"/>
      <c r="E325" s="543" t="s">
        <v>505</v>
      </c>
      <c r="F325" s="445"/>
      <c r="G325" s="441"/>
      <c r="H325" s="365"/>
      <c r="I325" s="218"/>
      <c r="J325" s="365"/>
      <c r="K325" s="218">
        <f t="shared" si="251"/>
        <v>0</v>
      </c>
      <c r="L325" s="365"/>
      <c r="M325" s="218">
        <f t="shared" si="251"/>
        <v>0</v>
      </c>
      <c r="N325" s="450"/>
      <c r="O325" s="218">
        <f t="shared" ref="O325" si="307">N325*$G325</f>
        <v>0</v>
      </c>
    </row>
    <row r="326" spans="1:15">
      <c r="A326" s="442"/>
      <c r="B326" s="442"/>
      <c r="C326" s="442"/>
      <c r="D326" s="445"/>
      <c r="E326" s="543" t="s">
        <v>463</v>
      </c>
      <c r="F326" s="445"/>
      <c r="G326" s="441"/>
      <c r="H326" s="365"/>
      <c r="I326" s="218"/>
      <c r="J326" s="365"/>
      <c r="K326" s="218">
        <f t="shared" si="251"/>
        <v>0</v>
      </c>
      <c r="L326" s="365"/>
      <c r="M326" s="218">
        <f t="shared" si="251"/>
        <v>0</v>
      </c>
      <c r="N326" s="450"/>
      <c r="O326" s="218">
        <f t="shared" ref="O326" si="308">N326*$G326</f>
        <v>0</v>
      </c>
    </row>
    <row r="327" spans="1:15" ht="47.25">
      <c r="A327" s="221" t="s">
        <v>506</v>
      </c>
      <c r="B327" s="221"/>
      <c r="C327" s="223"/>
      <c r="D327" s="223"/>
      <c r="E327" s="242"/>
      <c r="F327" s="221"/>
      <c r="G327" s="242"/>
      <c r="H327" s="373"/>
      <c r="I327" s="249">
        <f>SUM(I306:I326)</f>
        <v>10000</v>
      </c>
      <c r="J327" s="373"/>
      <c r="K327" s="249">
        <f>SUM(K306:K326)</f>
        <v>47000</v>
      </c>
      <c r="L327" s="373"/>
      <c r="M327" s="249">
        <f>SUM(M306:M326)</f>
        <v>0</v>
      </c>
      <c r="N327" s="405"/>
      <c r="O327" s="249">
        <f>SUM(O306:O326)</f>
        <v>18000</v>
      </c>
    </row>
    <row r="328" spans="1:15" ht="15.75">
      <c r="A328" s="209"/>
      <c r="B328" s="209" t="s">
        <v>507</v>
      </c>
      <c r="C328" s="209"/>
      <c r="D328" s="209"/>
      <c r="E328" s="254" t="s">
        <v>508</v>
      </c>
      <c r="F328" s="209"/>
      <c r="G328" s="274"/>
      <c r="H328" s="379"/>
      <c r="I328" s="275"/>
      <c r="J328" s="379"/>
      <c r="K328" s="218">
        <f t="shared" si="251"/>
        <v>0</v>
      </c>
      <c r="L328" s="379"/>
      <c r="M328" s="218">
        <f t="shared" si="251"/>
        <v>0</v>
      </c>
      <c r="N328" s="379"/>
      <c r="O328" s="218">
        <f t="shared" ref="O328" si="309">N328*$G328</f>
        <v>0</v>
      </c>
    </row>
    <row r="329" spans="1:15">
      <c r="A329" s="272"/>
      <c r="B329" s="272"/>
      <c r="C329" s="272" t="s">
        <v>25</v>
      </c>
      <c r="D329" s="272"/>
      <c r="E329" s="530" t="s">
        <v>509</v>
      </c>
      <c r="F329" s="276" t="s">
        <v>400</v>
      </c>
      <c r="G329" s="219">
        <v>0</v>
      </c>
      <c r="H329" s="365"/>
      <c r="I329" s="218">
        <f t="shared" ref="I329:I349" si="310">H329*$G329</f>
        <v>0</v>
      </c>
      <c r="J329" s="365"/>
      <c r="K329" s="218">
        <f t="shared" si="251"/>
        <v>0</v>
      </c>
      <c r="L329" s="365"/>
      <c r="M329" s="218">
        <f t="shared" si="251"/>
        <v>0</v>
      </c>
      <c r="N329" s="407">
        <v>1072.5</v>
      </c>
      <c r="O329" s="218">
        <f t="shared" ref="O329" si="311">N329*$G329</f>
        <v>0</v>
      </c>
    </row>
    <row r="330" spans="1:15">
      <c r="A330" s="272"/>
      <c r="B330" s="272"/>
      <c r="C330" s="272" t="s">
        <v>28</v>
      </c>
      <c r="D330" s="272"/>
      <c r="E330" s="530" t="s">
        <v>510</v>
      </c>
      <c r="F330" s="276" t="s">
        <v>400</v>
      </c>
      <c r="G330" s="219">
        <f>0.48/100*G11</f>
        <v>2.4767999999999999</v>
      </c>
      <c r="H330" s="365">
        <v>500</v>
      </c>
      <c r="I330" s="218">
        <f t="shared" si="310"/>
        <v>1238.3999999999999</v>
      </c>
      <c r="J330" s="365">
        <v>1419</v>
      </c>
      <c r="K330" s="218">
        <f t="shared" si="251"/>
        <v>3514.5791999999997</v>
      </c>
      <c r="L330" s="420">
        <v>1530</v>
      </c>
      <c r="M330" s="218">
        <f t="shared" si="251"/>
        <v>3789.5039999999999</v>
      </c>
      <c r="N330" s="407">
        <v>1050</v>
      </c>
      <c r="O330" s="218">
        <f t="shared" ref="O330" si="312">N330*$G330</f>
        <v>2600.64</v>
      </c>
    </row>
    <row r="331" spans="1:15">
      <c r="A331" s="272"/>
      <c r="B331" s="272"/>
      <c r="C331" s="272" t="s">
        <v>30</v>
      </c>
      <c r="D331" s="272"/>
      <c r="E331" s="530" t="s">
        <v>511</v>
      </c>
      <c r="F331" s="276" t="s">
        <v>400</v>
      </c>
      <c r="G331" s="219">
        <v>0</v>
      </c>
      <c r="H331" s="365"/>
      <c r="I331" s="218">
        <f t="shared" si="310"/>
        <v>0</v>
      </c>
      <c r="J331" s="365"/>
      <c r="K331" s="218">
        <f t="shared" si="251"/>
        <v>0</v>
      </c>
      <c r="L331" s="420"/>
      <c r="M331" s="218">
        <f t="shared" si="251"/>
        <v>0</v>
      </c>
      <c r="N331" s="407"/>
      <c r="O331" s="218">
        <f t="shared" ref="O331" si="313">N331*$G331</f>
        <v>0</v>
      </c>
    </row>
    <row r="332" spans="1:15">
      <c r="A332" s="272"/>
      <c r="B332" s="272"/>
      <c r="C332" s="272" t="s">
        <v>32</v>
      </c>
      <c r="D332" s="272"/>
      <c r="E332" s="530" t="s">
        <v>512</v>
      </c>
      <c r="F332" s="276" t="s">
        <v>400</v>
      </c>
      <c r="G332" s="219">
        <v>0</v>
      </c>
      <c r="H332" s="365"/>
      <c r="I332" s="218">
        <f t="shared" si="310"/>
        <v>0</v>
      </c>
      <c r="J332" s="365"/>
      <c r="K332" s="218">
        <f t="shared" si="251"/>
        <v>0</v>
      </c>
      <c r="L332" s="420"/>
      <c r="M332" s="218">
        <f t="shared" si="251"/>
        <v>0</v>
      </c>
      <c r="N332" s="407"/>
      <c r="O332" s="218">
        <f t="shared" ref="O332" si="314">N332*$G332</f>
        <v>0</v>
      </c>
    </row>
    <row r="333" spans="1:15">
      <c r="A333" s="272"/>
      <c r="B333" s="272"/>
      <c r="C333" s="272" t="s">
        <v>34</v>
      </c>
      <c r="D333" s="272"/>
      <c r="E333" s="530" t="s">
        <v>513</v>
      </c>
      <c r="F333" s="276" t="s">
        <v>400</v>
      </c>
      <c r="G333" s="219">
        <f>0.48/100*G11</f>
        <v>2.4767999999999999</v>
      </c>
      <c r="H333" s="365">
        <v>750</v>
      </c>
      <c r="I333" s="218">
        <f t="shared" si="310"/>
        <v>1857.6</v>
      </c>
      <c r="J333" s="365">
        <v>1797</v>
      </c>
      <c r="K333" s="218">
        <f t="shared" si="251"/>
        <v>4450.8095999999996</v>
      </c>
      <c r="L333" s="420">
        <v>1530</v>
      </c>
      <c r="M333" s="218">
        <f t="shared" si="251"/>
        <v>3789.5039999999999</v>
      </c>
      <c r="N333" s="407">
        <v>1200</v>
      </c>
      <c r="O333" s="218">
        <f t="shared" ref="O333" si="315">N333*$G333</f>
        <v>2972.16</v>
      </c>
    </row>
    <row r="334" spans="1:15">
      <c r="A334" s="272"/>
      <c r="B334" s="272"/>
      <c r="C334" s="272" t="s">
        <v>36</v>
      </c>
      <c r="D334" s="272"/>
      <c r="E334" s="530" t="s">
        <v>514</v>
      </c>
      <c r="F334" s="276" t="s">
        <v>400</v>
      </c>
      <c r="G334" s="219">
        <f>0.24/100*G11</f>
        <v>1.2383999999999999</v>
      </c>
      <c r="H334" s="365">
        <v>980</v>
      </c>
      <c r="I334" s="218">
        <f t="shared" si="310"/>
        <v>1213.6319999999998</v>
      </c>
      <c r="J334" s="365">
        <v>2853</v>
      </c>
      <c r="K334" s="218">
        <f t="shared" si="251"/>
        <v>3533.1551999999997</v>
      </c>
      <c r="L334" s="420">
        <v>1630</v>
      </c>
      <c r="M334" s="218">
        <f t="shared" si="251"/>
        <v>2018.5919999999999</v>
      </c>
      <c r="N334" s="407">
        <v>1305</v>
      </c>
      <c r="O334" s="218">
        <f t="shared" ref="O334" si="316">N334*$G334</f>
        <v>1616.1119999999999</v>
      </c>
    </row>
    <row r="335" spans="1:15">
      <c r="A335" s="272"/>
      <c r="B335" s="272"/>
      <c r="C335" s="272" t="s">
        <v>38</v>
      </c>
      <c r="D335" s="272"/>
      <c r="E335" s="530" t="s">
        <v>515</v>
      </c>
      <c r="F335" s="276" t="s">
        <v>400</v>
      </c>
      <c r="G335" s="219">
        <v>0</v>
      </c>
      <c r="H335" s="365"/>
      <c r="I335" s="218">
        <f t="shared" si="310"/>
        <v>0</v>
      </c>
      <c r="J335" s="365"/>
      <c r="K335" s="218">
        <f t="shared" si="251"/>
        <v>0</v>
      </c>
      <c r="L335" s="420"/>
      <c r="M335" s="218">
        <f t="shared" si="251"/>
        <v>0</v>
      </c>
      <c r="N335" s="407"/>
      <c r="O335" s="218">
        <f t="shared" ref="O335" si="317">N335*$G335</f>
        <v>0</v>
      </c>
    </row>
    <row r="336" spans="1:15">
      <c r="A336" s="272"/>
      <c r="B336" s="272"/>
      <c r="C336" s="272" t="s">
        <v>421</v>
      </c>
      <c r="D336" s="272"/>
      <c r="E336" s="530" t="s">
        <v>516</v>
      </c>
      <c r="F336" s="276" t="s">
        <v>400</v>
      </c>
      <c r="G336" s="219">
        <v>0</v>
      </c>
      <c r="H336" s="365"/>
      <c r="I336" s="218">
        <f t="shared" si="310"/>
        <v>0</v>
      </c>
      <c r="J336" s="365"/>
      <c r="K336" s="218">
        <f t="shared" si="251"/>
        <v>0</v>
      </c>
      <c r="L336" s="420"/>
      <c r="M336" s="218">
        <f t="shared" si="251"/>
        <v>0</v>
      </c>
      <c r="N336" s="407"/>
      <c r="O336" s="218">
        <f t="shared" ref="O336" si="318">N336*$G336</f>
        <v>0</v>
      </c>
    </row>
    <row r="337" spans="1:15">
      <c r="A337" s="272"/>
      <c r="B337" s="272"/>
      <c r="C337" s="272" t="s">
        <v>424</v>
      </c>
      <c r="D337" s="272"/>
      <c r="E337" s="530" t="s">
        <v>517</v>
      </c>
      <c r="F337" s="276" t="s">
        <v>400</v>
      </c>
      <c r="G337" s="219">
        <v>0</v>
      </c>
      <c r="H337" s="365"/>
      <c r="I337" s="218">
        <f t="shared" si="310"/>
        <v>0</v>
      </c>
      <c r="J337" s="365"/>
      <c r="K337" s="218">
        <f t="shared" si="251"/>
        <v>0</v>
      </c>
      <c r="L337" s="420"/>
      <c r="M337" s="218">
        <f t="shared" si="251"/>
        <v>0</v>
      </c>
      <c r="N337" s="407"/>
      <c r="O337" s="218">
        <f t="shared" ref="O337" si="319">N337*$G337</f>
        <v>0</v>
      </c>
    </row>
    <row r="338" spans="1:15">
      <c r="A338" s="272"/>
      <c r="B338" s="272"/>
      <c r="C338" s="272" t="s">
        <v>427</v>
      </c>
      <c r="D338" s="272"/>
      <c r="E338" s="530" t="s">
        <v>518</v>
      </c>
      <c r="F338" s="276" t="s">
        <v>400</v>
      </c>
      <c r="G338" s="219">
        <v>0</v>
      </c>
      <c r="H338" s="365"/>
      <c r="I338" s="218">
        <f t="shared" si="310"/>
        <v>0</v>
      </c>
      <c r="J338" s="365"/>
      <c r="K338" s="218">
        <f t="shared" si="251"/>
        <v>0</v>
      </c>
      <c r="L338" s="420"/>
      <c r="M338" s="218">
        <f t="shared" si="251"/>
        <v>0</v>
      </c>
      <c r="N338" s="407"/>
      <c r="O338" s="218">
        <f t="shared" ref="O338" si="320">N338*$G338</f>
        <v>0</v>
      </c>
    </row>
    <row r="339" spans="1:15">
      <c r="A339" s="272"/>
      <c r="B339" s="272"/>
      <c r="C339" s="272" t="s">
        <v>429</v>
      </c>
      <c r="D339" s="272"/>
      <c r="E339" s="530" t="s">
        <v>519</v>
      </c>
      <c r="F339" s="276" t="s">
        <v>400</v>
      </c>
      <c r="G339" s="219">
        <v>0</v>
      </c>
      <c r="H339" s="365"/>
      <c r="I339" s="218">
        <f t="shared" si="310"/>
        <v>0</v>
      </c>
      <c r="J339" s="365"/>
      <c r="K339" s="218">
        <f t="shared" ref="K339:M401" si="321">J339*$G339</f>
        <v>0</v>
      </c>
      <c r="L339" s="420"/>
      <c r="M339" s="218">
        <f t="shared" si="321"/>
        <v>0</v>
      </c>
      <c r="N339" s="407"/>
      <c r="O339" s="218">
        <f t="shared" ref="O339" si="322">N339*$G339</f>
        <v>0</v>
      </c>
    </row>
    <row r="340" spans="1:15">
      <c r="A340" s="272"/>
      <c r="B340" s="272"/>
      <c r="C340" s="272" t="s">
        <v>432</v>
      </c>
      <c r="D340" s="272"/>
      <c r="E340" s="530" t="s">
        <v>520</v>
      </c>
      <c r="F340" s="276" t="s">
        <v>400</v>
      </c>
      <c r="G340" s="219">
        <v>0</v>
      </c>
      <c r="H340" s="365"/>
      <c r="I340" s="218">
        <f t="shared" si="310"/>
        <v>0</v>
      </c>
      <c r="J340" s="365"/>
      <c r="K340" s="218">
        <f t="shared" si="321"/>
        <v>0</v>
      </c>
      <c r="L340" s="420"/>
      <c r="M340" s="218">
        <f t="shared" si="321"/>
        <v>0</v>
      </c>
      <c r="N340" s="407"/>
      <c r="O340" s="218">
        <f t="shared" ref="O340" si="323">N340*$G340</f>
        <v>0</v>
      </c>
    </row>
    <row r="341" spans="1:15">
      <c r="A341" s="272"/>
      <c r="B341" s="272"/>
      <c r="C341" s="272" t="s">
        <v>435</v>
      </c>
      <c r="D341" s="272"/>
      <c r="E341" s="530" t="s">
        <v>1156</v>
      </c>
      <c r="F341" s="276" t="s">
        <v>400</v>
      </c>
      <c r="G341" s="219">
        <v>0</v>
      </c>
      <c r="H341" s="365"/>
      <c r="I341" s="218">
        <f t="shared" si="310"/>
        <v>0</v>
      </c>
      <c r="J341" s="365"/>
      <c r="K341" s="218">
        <f t="shared" si="321"/>
        <v>0</v>
      </c>
      <c r="L341" s="420"/>
      <c r="M341" s="218">
        <f t="shared" si="321"/>
        <v>0</v>
      </c>
      <c r="N341" s="407"/>
      <c r="O341" s="218">
        <f t="shared" ref="O341" si="324">N341*$G341</f>
        <v>0</v>
      </c>
    </row>
    <row r="342" spans="1:15">
      <c r="A342" s="272"/>
      <c r="B342" s="272"/>
      <c r="C342" s="272" t="s">
        <v>438</v>
      </c>
      <c r="D342" s="272"/>
      <c r="E342" s="530" t="s">
        <v>1157</v>
      </c>
      <c r="F342" s="276" t="s">
        <v>400</v>
      </c>
      <c r="G342" s="219">
        <v>0</v>
      </c>
      <c r="H342" s="365"/>
      <c r="I342" s="218">
        <f t="shared" si="310"/>
        <v>0</v>
      </c>
      <c r="J342" s="365"/>
      <c r="K342" s="218">
        <f t="shared" si="321"/>
        <v>0</v>
      </c>
      <c r="L342" s="420"/>
      <c r="M342" s="218">
        <f t="shared" si="321"/>
        <v>0</v>
      </c>
      <c r="N342" s="407"/>
      <c r="O342" s="218">
        <f t="shared" ref="O342" si="325">N342*$G342</f>
        <v>0</v>
      </c>
    </row>
    <row r="343" spans="1:15">
      <c r="A343" s="272"/>
      <c r="B343" s="272"/>
      <c r="C343" s="272" t="s">
        <v>441</v>
      </c>
      <c r="D343" s="272"/>
      <c r="E343" s="530" t="s">
        <v>521</v>
      </c>
      <c r="F343" s="276" t="s">
        <v>400</v>
      </c>
      <c r="G343" s="219">
        <v>0</v>
      </c>
      <c r="H343" s="365"/>
      <c r="I343" s="218">
        <f t="shared" si="310"/>
        <v>0</v>
      </c>
      <c r="J343" s="365"/>
      <c r="K343" s="218">
        <f t="shared" si="321"/>
        <v>0</v>
      </c>
      <c r="L343" s="420"/>
      <c r="M343" s="218">
        <f t="shared" si="321"/>
        <v>0</v>
      </c>
      <c r="N343" s="407"/>
      <c r="O343" s="218">
        <f t="shared" ref="O343" si="326">N343*$G343</f>
        <v>0</v>
      </c>
    </row>
    <row r="344" spans="1:15">
      <c r="A344" s="272"/>
      <c r="B344" s="272"/>
      <c r="C344" s="272" t="s">
        <v>444</v>
      </c>
      <c r="D344" s="272"/>
      <c r="E344" s="530" t="s">
        <v>522</v>
      </c>
      <c r="F344" s="276" t="s">
        <v>400</v>
      </c>
      <c r="G344" s="219">
        <v>0</v>
      </c>
      <c r="H344" s="365"/>
      <c r="I344" s="218">
        <f t="shared" si="310"/>
        <v>0</v>
      </c>
      <c r="J344" s="365"/>
      <c r="K344" s="218">
        <f t="shared" si="321"/>
        <v>0</v>
      </c>
      <c r="L344" s="420"/>
      <c r="M344" s="218">
        <f t="shared" si="321"/>
        <v>0</v>
      </c>
      <c r="N344" s="407"/>
      <c r="O344" s="218">
        <f t="shared" ref="O344" si="327">N344*$G344</f>
        <v>0</v>
      </c>
    </row>
    <row r="345" spans="1:15">
      <c r="A345" s="272"/>
      <c r="B345" s="272"/>
      <c r="C345" s="272" t="s">
        <v>447</v>
      </c>
      <c r="D345" s="272"/>
      <c r="E345" s="530" t="s">
        <v>523</v>
      </c>
      <c r="F345" s="276" t="s">
        <v>400</v>
      </c>
      <c r="G345" s="219">
        <v>0</v>
      </c>
      <c r="H345" s="365"/>
      <c r="I345" s="218">
        <f t="shared" si="310"/>
        <v>0</v>
      </c>
      <c r="J345" s="365"/>
      <c r="K345" s="218">
        <f t="shared" si="321"/>
        <v>0</v>
      </c>
      <c r="L345" s="420"/>
      <c r="M345" s="218">
        <f t="shared" si="321"/>
        <v>0</v>
      </c>
      <c r="N345" s="407"/>
      <c r="O345" s="218">
        <f t="shared" ref="O345" si="328">N345*$G345</f>
        <v>0</v>
      </c>
    </row>
    <row r="346" spans="1:15">
      <c r="A346" s="272"/>
      <c r="B346" s="272"/>
      <c r="C346" s="272" t="s">
        <v>40</v>
      </c>
      <c r="D346" s="272"/>
      <c r="E346" s="541" t="s">
        <v>524</v>
      </c>
      <c r="F346" s="276"/>
      <c r="G346" s="219"/>
      <c r="H346" s="365"/>
      <c r="I346" s="218">
        <f t="shared" si="310"/>
        <v>0</v>
      </c>
      <c r="J346" s="365"/>
      <c r="K346" s="218">
        <f t="shared" si="321"/>
        <v>0</v>
      </c>
      <c r="L346" s="420"/>
      <c r="M346" s="218">
        <f t="shared" si="321"/>
        <v>0</v>
      </c>
      <c r="N346" s="365"/>
      <c r="O346" s="218">
        <f t="shared" ref="O346" si="329">N346*$G346</f>
        <v>0</v>
      </c>
    </row>
    <row r="347" spans="1:15">
      <c r="A347" s="272"/>
      <c r="B347" s="272"/>
      <c r="C347" s="272" t="s">
        <v>43</v>
      </c>
      <c r="D347" s="272"/>
      <c r="E347" s="541" t="s">
        <v>525</v>
      </c>
      <c r="F347" s="276" t="s">
        <v>400</v>
      </c>
      <c r="G347" s="219">
        <v>0</v>
      </c>
      <c r="H347" s="365"/>
      <c r="I347" s="218">
        <f t="shared" si="310"/>
        <v>0</v>
      </c>
      <c r="J347" s="365"/>
      <c r="K347" s="218">
        <f t="shared" si="321"/>
        <v>0</v>
      </c>
      <c r="L347" s="420"/>
      <c r="M347" s="218">
        <f t="shared" si="321"/>
        <v>0</v>
      </c>
      <c r="N347" s="407"/>
      <c r="O347" s="218">
        <f t="shared" ref="O347" si="330">N347*$G347</f>
        <v>0</v>
      </c>
    </row>
    <row r="348" spans="1:15">
      <c r="A348" s="272"/>
      <c r="B348" s="272"/>
      <c r="C348" s="272" t="s">
        <v>46</v>
      </c>
      <c r="D348" s="272"/>
      <c r="E348" s="541" t="s">
        <v>526</v>
      </c>
      <c r="F348" s="276" t="s">
        <v>400</v>
      </c>
      <c r="G348" s="219">
        <v>1</v>
      </c>
      <c r="H348" s="365">
        <v>14000</v>
      </c>
      <c r="I348" s="218">
        <f t="shared" si="310"/>
        <v>14000</v>
      </c>
      <c r="J348" s="365">
        <v>23152</v>
      </c>
      <c r="K348" s="218">
        <f t="shared" si="321"/>
        <v>23152</v>
      </c>
      <c r="L348" s="420">
        <v>25000</v>
      </c>
      <c r="M348" s="218">
        <f t="shared" si="321"/>
        <v>25000</v>
      </c>
      <c r="N348" s="407">
        <v>10500</v>
      </c>
      <c r="O348" s="218">
        <f t="shared" ref="O348" si="331">N348*$G348</f>
        <v>10500</v>
      </c>
    </row>
    <row r="349" spans="1:15">
      <c r="A349" s="272"/>
      <c r="B349" s="272"/>
      <c r="C349" s="272" t="s">
        <v>52</v>
      </c>
      <c r="D349" s="272"/>
      <c r="E349" s="541" t="s">
        <v>527</v>
      </c>
      <c r="F349" s="276" t="s">
        <v>400</v>
      </c>
      <c r="G349" s="219">
        <f>0.96/100*G11</f>
        <v>4.9535999999999998</v>
      </c>
      <c r="H349" s="365">
        <v>150</v>
      </c>
      <c r="I349" s="218">
        <f t="shared" si="310"/>
        <v>743.04</v>
      </c>
      <c r="J349" s="365">
        <v>350</v>
      </c>
      <c r="K349" s="218">
        <f t="shared" si="321"/>
        <v>1733.76</v>
      </c>
      <c r="L349" s="420">
        <v>250</v>
      </c>
      <c r="M349" s="218">
        <f t="shared" si="321"/>
        <v>1238.3999999999999</v>
      </c>
      <c r="N349" s="407">
        <v>150</v>
      </c>
      <c r="O349" s="218">
        <f t="shared" ref="O349" si="332">N349*$G349</f>
        <v>743.04</v>
      </c>
    </row>
    <row r="350" spans="1:15" ht="25.5">
      <c r="A350" s="272"/>
      <c r="B350" s="272"/>
      <c r="C350" s="272"/>
      <c r="D350" s="247" t="s">
        <v>528</v>
      </c>
      <c r="E350" s="546" t="s">
        <v>1158</v>
      </c>
      <c r="F350" s="276"/>
      <c r="G350" s="219"/>
      <c r="H350" s="365"/>
      <c r="I350" s="218"/>
      <c r="J350" s="365"/>
      <c r="K350" s="218">
        <f t="shared" si="321"/>
        <v>0</v>
      </c>
      <c r="L350" s="365"/>
      <c r="M350" s="218">
        <f t="shared" si="321"/>
        <v>0</v>
      </c>
      <c r="N350" s="365"/>
      <c r="O350" s="218">
        <f t="shared" ref="O350" si="333">N350*$G350</f>
        <v>0</v>
      </c>
    </row>
    <row r="351" spans="1:15" ht="25.5">
      <c r="A351" s="272"/>
      <c r="B351" s="272"/>
      <c r="C351" s="272" t="s">
        <v>92</v>
      </c>
      <c r="D351" s="216" t="s">
        <v>529</v>
      </c>
      <c r="E351" s="543" t="s">
        <v>1159</v>
      </c>
      <c r="F351" s="271"/>
      <c r="G351" s="219"/>
      <c r="H351" s="365"/>
      <c r="I351" s="218"/>
      <c r="J351" s="365"/>
      <c r="K351" s="218">
        <f t="shared" si="321"/>
        <v>0</v>
      </c>
      <c r="L351" s="365"/>
      <c r="M351" s="218">
        <f t="shared" si="321"/>
        <v>0</v>
      </c>
      <c r="N351" s="365"/>
      <c r="O351" s="218">
        <f t="shared" ref="O351" si="334">N351*$G351</f>
        <v>0</v>
      </c>
    </row>
    <row r="352" spans="1:15">
      <c r="A352" s="272"/>
      <c r="B352" s="272"/>
      <c r="C352" s="272" t="s">
        <v>195</v>
      </c>
      <c r="D352" s="272"/>
      <c r="E352" s="519" t="s">
        <v>530</v>
      </c>
      <c r="F352" s="276" t="s">
        <v>531</v>
      </c>
      <c r="G352" s="219">
        <v>0</v>
      </c>
      <c r="H352" s="365"/>
      <c r="I352" s="218">
        <f t="shared" ref="I352:I401" si="335">H352*$G352</f>
        <v>0</v>
      </c>
      <c r="J352" s="365"/>
      <c r="K352" s="218">
        <f t="shared" si="321"/>
        <v>0</v>
      </c>
      <c r="L352" s="365"/>
      <c r="M352" s="218">
        <f t="shared" si="321"/>
        <v>0</v>
      </c>
      <c r="N352" s="407">
        <v>1078</v>
      </c>
      <c r="O352" s="218">
        <f t="shared" ref="O352" si="336">N352*$G352</f>
        <v>0</v>
      </c>
    </row>
    <row r="353" spans="1:15">
      <c r="A353" s="272"/>
      <c r="B353" s="272"/>
      <c r="C353" s="272" t="s">
        <v>197</v>
      </c>
      <c r="D353" s="272"/>
      <c r="E353" s="519" t="s">
        <v>532</v>
      </c>
      <c r="F353" s="276" t="s">
        <v>531</v>
      </c>
      <c r="G353" s="219">
        <v>0</v>
      </c>
      <c r="H353" s="365"/>
      <c r="I353" s="218">
        <f t="shared" si="335"/>
        <v>0</v>
      </c>
      <c r="J353" s="365"/>
      <c r="K353" s="218">
        <f t="shared" si="321"/>
        <v>0</v>
      </c>
      <c r="L353" s="365"/>
      <c r="M353" s="218">
        <f t="shared" si="321"/>
        <v>0</v>
      </c>
      <c r="N353" s="407">
        <v>1320</v>
      </c>
      <c r="O353" s="218">
        <f t="shared" ref="O353" si="337">N353*$G353</f>
        <v>0</v>
      </c>
    </row>
    <row r="354" spans="1:15">
      <c r="A354" s="272"/>
      <c r="B354" s="272"/>
      <c r="C354" s="272" t="s">
        <v>533</v>
      </c>
      <c r="D354" s="272"/>
      <c r="E354" s="519" t="s">
        <v>534</v>
      </c>
      <c r="F354" s="276" t="s">
        <v>531</v>
      </c>
      <c r="G354" s="219">
        <v>0</v>
      </c>
      <c r="H354" s="365"/>
      <c r="I354" s="218">
        <f t="shared" si="335"/>
        <v>0</v>
      </c>
      <c r="J354" s="365"/>
      <c r="K354" s="218">
        <f t="shared" si="321"/>
        <v>0</v>
      </c>
      <c r="L354" s="365"/>
      <c r="M354" s="218">
        <f t="shared" si="321"/>
        <v>0</v>
      </c>
      <c r="N354" s="407">
        <v>935</v>
      </c>
      <c r="O354" s="218">
        <f t="shared" ref="O354" si="338">N354*$G354</f>
        <v>0</v>
      </c>
    </row>
    <row r="355" spans="1:15">
      <c r="A355" s="272"/>
      <c r="B355" s="272"/>
      <c r="C355" s="272" t="s">
        <v>535</v>
      </c>
      <c r="D355" s="272"/>
      <c r="E355" s="549" t="s">
        <v>1160</v>
      </c>
      <c r="F355" s="276" t="s">
        <v>353</v>
      </c>
      <c r="G355" s="219">
        <v>0</v>
      </c>
      <c r="H355" s="365"/>
      <c r="I355" s="218">
        <f t="shared" si="335"/>
        <v>0</v>
      </c>
      <c r="J355" s="365"/>
      <c r="K355" s="218">
        <f t="shared" si="321"/>
        <v>0</v>
      </c>
      <c r="L355" s="365"/>
      <c r="M355" s="218">
        <f t="shared" si="321"/>
        <v>0</v>
      </c>
      <c r="N355" s="407">
        <v>132</v>
      </c>
      <c r="O355" s="218">
        <f t="shared" ref="O355" si="339">N355*$G355</f>
        <v>0</v>
      </c>
    </row>
    <row r="356" spans="1:15">
      <c r="A356" s="272"/>
      <c r="B356" s="272"/>
      <c r="C356" s="272" t="s">
        <v>536</v>
      </c>
      <c r="D356" s="272"/>
      <c r="E356" s="549" t="s">
        <v>537</v>
      </c>
      <c r="F356" s="276" t="s">
        <v>353</v>
      </c>
      <c r="G356" s="219">
        <v>0</v>
      </c>
      <c r="H356" s="365"/>
      <c r="I356" s="218">
        <f t="shared" si="335"/>
        <v>0</v>
      </c>
      <c r="J356" s="365"/>
      <c r="K356" s="218">
        <f t="shared" si="321"/>
        <v>0</v>
      </c>
      <c r="L356" s="365"/>
      <c r="M356" s="218">
        <f t="shared" si="321"/>
        <v>0</v>
      </c>
      <c r="N356" s="407">
        <v>154</v>
      </c>
      <c r="O356" s="218">
        <f t="shared" ref="O356" si="340">N356*$G356</f>
        <v>0</v>
      </c>
    </row>
    <row r="357" spans="1:15">
      <c r="A357" s="272"/>
      <c r="B357" s="272"/>
      <c r="C357" s="272" t="s">
        <v>538</v>
      </c>
      <c r="D357" s="272"/>
      <c r="E357" s="549" t="s">
        <v>539</v>
      </c>
      <c r="F357" s="276" t="s">
        <v>353</v>
      </c>
      <c r="G357" s="219">
        <v>0</v>
      </c>
      <c r="H357" s="365"/>
      <c r="I357" s="218">
        <f t="shared" si="335"/>
        <v>0</v>
      </c>
      <c r="J357" s="365"/>
      <c r="K357" s="218">
        <f t="shared" si="321"/>
        <v>0</v>
      </c>
      <c r="L357" s="365"/>
      <c r="M357" s="218">
        <f t="shared" si="321"/>
        <v>0</v>
      </c>
      <c r="N357" s="407">
        <v>187</v>
      </c>
      <c r="O357" s="218">
        <f t="shared" ref="O357" si="341">N357*$G357</f>
        <v>0</v>
      </c>
    </row>
    <row r="358" spans="1:15" ht="25.5">
      <c r="A358" s="272"/>
      <c r="B358" s="272"/>
      <c r="C358" s="272" t="s">
        <v>95</v>
      </c>
      <c r="D358" s="247" t="s">
        <v>540</v>
      </c>
      <c r="E358" s="550" t="s">
        <v>1161</v>
      </c>
      <c r="F358" s="276"/>
      <c r="G358" s="219"/>
      <c r="H358" s="365"/>
      <c r="I358" s="218"/>
      <c r="J358" s="365"/>
      <c r="K358" s="218">
        <f t="shared" si="321"/>
        <v>0</v>
      </c>
      <c r="L358" s="365"/>
      <c r="M358" s="218">
        <f t="shared" si="321"/>
        <v>0</v>
      </c>
      <c r="N358" s="365"/>
      <c r="O358" s="218">
        <f t="shared" ref="O358" si="342">N358*$G358</f>
        <v>0</v>
      </c>
    </row>
    <row r="359" spans="1:15">
      <c r="A359" s="272"/>
      <c r="B359" s="272"/>
      <c r="C359" s="272" t="s">
        <v>541</v>
      </c>
      <c r="D359" s="277"/>
      <c r="E359" s="519" t="s">
        <v>530</v>
      </c>
      <c r="F359" s="278" t="s">
        <v>45</v>
      </c>
      <c r="G359" s="219">
        <v>4</v>
      </c>
      <c r="H359" s="365">
        <v>200</v>
      </c>
      <c r="I359" s="218">
        <f t="shared" si="335"/>
        <v>800</v>
      </c>
      <c r="J359" s="365">
        <v>1850</v>
      </c>
      <c r="K359" s="218">
        <f t="shared" si="321"/>
        <v>7400</v>
      </c>
      <c r="L359" s="420">
        <v>2500</v>
      </c>
      <c r="M359" s="218">
        <f t="shared" si="321"/>
        <v>10000</v>
      </c>
      <c r="N359" s="365">
        <v>1950</v>
      </c>
      <c r="O359" s="218">
        <f t="shared" ref="O359" si="343">N359*$G359</f>
        <v>7800</v>
      </c>
    </row>
    <row r="360" spans="1:15">
      <c r="A360" s="272"/>
      <c r="B360" s="272"/>
      <c r="C360" s="272" t="s">
        <v>542</v>
      </c>
      <c r="D360" s="277"/>
      <c r="E360" s="519" t="s">
        <v>532</v>
      </c>
      <c r="F360" s="278" t="s">
        <v>45</v>
      </c>
      <c r="G360" s="219">
        <v>4</v>
      </c>
      <c r="H360" s="365">
        <v>300</v>
      </c>
      <c r="I360" s="218">
        <f t="shared" si="335"/>
        <v>1200</v>
      </c>
      <c r="J360" s="365">
        <v>2250</v>
      </c>
      <c r="K360" s="218">
        <f t="shared" si="321"/>
        <v>9000</v>
      </c>
      <c r="L360" s="420">
        <v>3500</v>
      </c>
      <c r="M360" s="218">
        <f t="shared" si="321"/>
        <v>14000</v>
      </c>
      <c r="N360" s="365">
        <v>1815</v>
      </c>
      <c r="O360" s="218">
        <f t="shared" ref="O360" si="344">N360*$G360</f>
        <v>7260</v>
      </c>
    </row>
    <row r="361" spans="1:15">
      <c r="A361" s="272"/>
      <c r="B361" s="272"/>
      <c r="C361" s="272" t="s">
        <v>543</v>
      </c>
      <c r="D361" s="277"/>
      <c r="E361" s="519" t="s">
        <v>534</v>
      </c>
      <c r="F361" s="278" t="s">
        <v>45</v>
      </c>
      <c r="G361" s="219">
        <v>8</v>
      </c>
      <c r="H361" s="365">
        <v>300</v>
      </c>
      <c r="I361" s="218">
        <f t="shared" si="335"/>
        <v>2400</v>
      </c>
      <c r="J361" s="365">
        <v>1450</v>
      </c>
      <c r="K361" s="218">
        <f t="shared" si="321"/>
        <v>11600</v>
      </c>
      <c r="L361" s="420">
        <v>2500</v>
      </c>
      <c r="M361" s="218">
        <f t="shared" si="321"/>
        <v>20000</v>
      </c>
      <c r="N361" s="365">
        <v>1650</v>
      </c>
      <c r="O361" s="218">
        <f t="shared" ref="O361" si="345">N361*$G361</f>
        <v>13200</v>
      </c>
    </row>
    <row r="362" spans="1:15">
      <c r="A362" s="272"/>
      <c r="B362" s="272"/>
      <c r="C362" s="272" t="s">
        <v>544</v>
      </c>
      <c r="D362" s="277"/>
      <c r="E362" s="549" t="s">
        <v>1162</v>
      </c>
      <c r="F362" s="279" t="s">
        <v>545</v>
      </c>
      <c r="G362" s="219">
        <v>8</v>
      </c>
      <c r="H362" s="365">
        <v>370</v>
      </c>
      <c r="I362" s="218">
        <f t="shared" si="335"/>
        <v>2960</v>
      </c>
      <c r="J362" s="365">
        <v>290</v>
      </c>
      <c r="K362" s="218">
        <f t="shared" si="321"/>
        <v>2320</v>
      </c>
      <c r="L362" s="420">
        <v>2500</v>
      </c>
      <c r="M362" s="218">
        <f t="shared" si="321"/>
        <v>20000</v>
      </c>
      <c r="N362" s="365">
        <v>170.5</v>
      </c>
      <c r="O362" s="218">
        <f t="shared" ref="O362" si="346">N362*$G362</f>
        <v>1364</v>
      </c>
    </row>
    <row r="363" spans="1:15">
      <c r="A363" s="272"/>
      <c r="B363" s="272"/>
      <c r="C363" s="272" t="s">
        <v>546</v>
      </c>
      <c r="D363" s="277"/>
      <c r="E363" s="549" t="s">
        <v>547</v>
      </c>
      <c r="F363" s="280" t="s">
        <v>545</v>
      </c>
      <c r="G363" s="219">
        <v>0</v>
      </c>
      <c r="H363" s="365"/>
      <c r="I363" s="218">
        <f t="shared" si="335"/>
        <v>0</v>
      </c>
      <c r="J363" s="365"/>
      <c r="K363" s="218">
        <f t="shared" si="321"/>
        <v>0</v>
      </c>
      <c r="L363" s="365"/>
      <c r="M363" s="218">
        <f t="shared" si="321"/>
        <v>0</v>
      </c>
      <c r="N363" s="365"/>
      <c r="O363" s="218">
        <f t="shared" ref="O363" si="347">N363*$G363</f>
        <v>0</v>
      </c>
    </row>
    <row r="364" spans="1:15">
      <c r="A364" s="281"/>
      <c r="B364" s="281"/>
      <c r="C364" s="282" t="s">
        <v>108</v>
      </c>
      <c r="D364" s="283"/>
      <c r="E364" s="551" t="s">
        <v>548</v>
      </c>
      <c r="F364" s="284"/>
      <c r="G364" s="285"/>
      <c r="H364" s="380"/>
      <c r="I364" s="286"/>
      <c r="J364" s="380"/>
      <c r="K364" s="218">
        <f t="shared" si="321"/>
        <v>0</v>
      </c>
      <c r="L364" s="380"/>
      <c r="M364" s="218">
        <f t="shared" si="321"/>
        <v>0</v>
      </c>
      <c r="N364" s="408"/>
      <c r="O364" s="218">
        <f t="shared" ref="O364" si="348">N364*$G364</f>
        <v>0</v>
      </c>
    </row>
    <row r="365" spans="1:15">
      <c r="A365" s="281"/>
      <c r="B365" s="281"/>
      <c r="C365" s="281"/>
      <c r="D365" s="283"/>
      <c r="E365" s="552" t="s">
        <v>549</v>
      </c>
      <c r="F365" s="284"/>
      <c r="G365" s="285"/>
      <c r="H365" s="380"/>
      <c r="I365" s="286"/>
      <c r="J365" s="380"/>
      <c r="K365" s="218">
        <f t="shared" si="321"/>
        <v>0</v>
      </c>
      <c r="L365" s="380"/>
      <c r="M365" s="218">
        <f t="shared" si="321"/>
        <v>0</v>
      </c>
      <c r="N365" s="408"/>
      <c r="O365" s="218">
        <f t="shared" ref="O365" si="349">N365*$G365</f>
        <v>0</v>
      </c>
    </row>
    <row r="366" spans="1:15">
      <c r="A366" s="281"/>
      <c r="B366" s="281"/>
      <c r="C366" s="281" t="s">
        <v>374</v>
      </c>
      <c r="D366" s="283"/>
      <c r="E366" s="552" t="s">
        <v>550</v>
      </c>
      <c r="F366" s="284" t="s">
        <v>531</v>
      </c>
      <c r="G366" s="287">
        <v>0</v>
      </c>
      <c r="H366" s="381"/>
      <c r="I366" s="286">
        <f t="shared" si="335"/>
        <v>0</v>
      </c>
      <c r="J366" s="381"/>
      <c r="K366" s="218">
        <f t="shared" si="321"/>
        <v>0</v>
      </c>
      <c r="L366" s="381"/>
      <c r="M366" s="218">
        <f t="shared" si="321"/>
        <v>0</v>
      </c>
      <c r="N366" s="409"/>
      <c r="O366" s="218">
        <f t="shared" ref="O366" si="350">N366*$G366</f>
        <v>0</v>
      </c>
    </row>
    <row r="367" spans="1:15">
      <c r="A367" s="281"/>
      <c r="B367" s="281"/>
      <c r="C367" s="281" t="s">
        <v>376</v>
      </c>
      <c r="D367" s="283"/>
      <c r="E367" s="552" t="s">
        <v>551</v>
      </c>
      <c r="F367" s="284" t="s">
        <v>531</v>
      </c>
      <c r="G367" s="288">
        <v>0</v>
      </c>
      <c r="H367" s="381"/>
      <c r="I367" s="286">
        <f t="shared" si="335"/>
        <v>0</v>
      </c>
      <c r="J367" s="381"/>
      <c r="K367" s="218">
        <f t="shared" si="321"/>
        <v>0</v>
      </c>
      <c r="L367" s="381"/>
      <c r="M367" s="218">
        <f t="shared" si="321"/>
        <v>0</v>
      </c>
      <c r="N367" s="409"/>
      <c r="O367" s="218">
        <f t="shared" ref="O367" si="351">N367*$G367</f>
        <v>0</v>
      </c>
    </row>
    <row r="368" spans="1:15">
      <c r="A368" s="281"/>
      <c r="B368" s="281"/>
      <c r="C368" s="281" t="s">
        <v>378</v>
      </c>
      <c r="D368" s="283"/>
      <c r="E368" s="552" t="s">
        <v>552</v>
      </c>
      <c r="F368" s="284" t="s">
        <v>531</v>
      </c>
      <c r="G368" s="288">
        <v>0</v>
      </c>
      <c r="H368" s="381"/>
      <c r="I368" s="286">
        <f t="shared" si="335"/>
        <v>0</v>
      </c>
      <c r="J368" s="381"/>
      <c r="K368" s="218">
        <f t="shared" si="321"/>
        <v>0</v>
      </c>
      <c r="L368" s="381"/>
      <c r="M368" s="218">
        <f t="shared" si="321"/>
        <v>0</v>
      </c>
      <c r="N368" s="410"/>
      <c r="O368" s="218">
        <f t="shared" ref="O368" si="352">N368*$G368</f>
        <v>0</v>
      </c>
    </row>
    <row r="369" spans="1:15">
      <c r="A369" s="281"/>
      <c r="B369" s="281"/>
      <c r="C369" s="281" t="s">
        <v>553</v>
      </c>
      <c r="D369" s="283"/>
      <c r="E369" s="552" t="s">
        <v>554</v>
      </c>
      <c r="F369" s="284" t="s">
        <v>531</v>
      </c>
      <c r="G369" s="288">
        <v>0</v>
      </c>
      <c r="H369" s="381"/>
      <c r="I369" s="286">
        <f t="shared" si="335"/>
        <v>0</v>
      </c>
      <c r="J369" s="381"/>
      <c r="K369" s="218">
        <f t="shared" si="321"/>
        <v>0</v>
      </c>
      <c r="L369" s="381"/>
      <c r="M369" s="218">
        <f t="shared" si="321"/>
        <v>0</v>
      </c>
      <c r="N369" s="410"/>
      <c r="O369" s="218">
        <f t="shared" ref="O369" si="353">N369*$G369</f>
        <v>0</v>
      </c>
    </row>
    <row r="370" spans="1:15">
      <c r="A370" s="281"/>
      <c r="B370" s="281"/>
      <c r="C370" s="281" t="s">
        <v>555</v>
      </c>
      <c r="D370" s="283"/>
      <c r="E370" s="552" t="s">
        <v>556</v>
      </c>
      <c r="F370" s="284" t="s">
        <v>531</v>
      </c>
      <c r="G370" s="289"/>
      <c r="H370" s="382"/>
      <c r="I370" s="286">
        <f t="shared" si="335"/>
        <v>0</v>
      </c>
      <c r="J370" s="382"/>
      <c r="K370" s="218">
        <f t="shared" si="321"/>
        <v>0</v>
      </c>
      <c r="L370" s="382"/>
      <c r="M370" s="218">
        <f t="shared" si="321"/>
        <v>0</v>
      </c>
      <c r="N370" s="411"/>
      <c r="O370" s="218">
        <f t="shared" ref="O370" si="354">N370*$G370</f>
        <v>0</v>
      </c>
    </row>
    <row r="371" spans="1:15">
      <c r="A371" s="281"/>
      <c r="B371" s="281"/>
      <c r="C371" s="281" t="s">
        <v>122</v>
      </c>
      <c r="D371" s="283"/>
      <c r="E371" s="552" t="s">
        <v>557</v>
      </c>
      <c r="F371" s="284"/>
      <c r="G371" s="289"/>
      <c r="H371" s="382"/>
      <c r="I371" s="286"/>
      <c r="J371" s="382"/>
      <c r="K371" s="218">
        <f t="shared" si="321"/>
        <v>0</v>
      </c>
      <c r="L371" s="382"/>
      <c r="M371" s="218">
        <f t="shared" si="321"/>
        <v>0</v>
      </c>
      <c r="N371" s="412"/>
      <c r="O371" s="218">
        <f t="shared" ref="O371" si="355">N371*$G371</f>
        <v>0</v>
      </c>
    </row>
    <row r="372" spans="1:15">
      <c r="A372" s="281"/>
      <c r="B372" s="281"/>
      <c r="C372" s="281" t="s">
        <v>558</v>
      </c>
      <c r="D372" s="283"/>
      <c r="E372" s="552" t="s">
        <v>559</v>
      </c>
      <c r="F372" s="284" t="s">
        <v>531</v>
      </c>
      <c r="G372" s="288">
        <v>2</v>
      </c>
      <c r="H372" s="382">
        <v>400</v>
      </c>
      <c r="I372" s="286">
        <f t="shared" si="335"/>
        <v>800</v>
      </c>
      <c r="J372" s="382">
        <v>3850</v>
      </c>
      <c r="K372" s="218">
        <f t="shared" si="321"/>
        <v>7700</v>
      </c>
      <c r="L372" s="422">
        <v>3500</v>
      </c>
      <c r="M372" s="218">
        <f t="shared" si="321"/>
        <v>7000</v>
      </c>
      <c r="N372" s="409">
        <v>1950</v>
      </c>
      <c r="O372" s="218">
        <f t="shared" ref="O372" si="356">N372*$G372</f>
        <v>3900</v>
      </c>
    </row>
    <row r="373" spans="1:15">
      <c r="A373" s="281"/>
      <c r="B373" s="281"/>
      <c r="C373" s="281" t="s">
        <v>560</v>
      </c>
      <c r="D373" s="283"/>
      <c r="E373" s="552" t="s">
        <v>561</v>
      </c>
      <c r="F373" s="284" t="s">
        <v>531</v>
      </c>
      <c r="G373" s="288">
        <v>6</v>
      </c>
      <c r="H373" s="382">
        <v>400</v>
      </c>
      <c r="I373" s="286">
        <f t="shared" si="335"/>
        <v>2400</v>
      </c>
      <c r="J373" s="382">
        <v>3250</v>
      </c>
      <c r="K373" s="218">
        <f t="shared" si="321"/>
        <v>19500</v>
      </c>
      <c r="L373" s="422">
        <v>1300</v>
      </c>
      <c r="M373" s="218">
        <f t="shared" si="321"/>
        <v>7800</v>
      </c>
      <c r="N373" s="409">
        <v>1750</v>
      </c>
      <c r="O373" s="218">
        <f t="shared" ref="O373" si="357">N373*$G373</f>
        <v>10500</v>
      </c>
    </row>
    <row r="374" spans="1:15">
      <c r="A374" s="281"/>
      <c r="B374" s="281"/>
      <c r="C374" s="281" t="s">
        <v>562</v>
      </c>
      <c r="D374" s="283"/>
      <c r="E374" s="552" t="s">
        <v>563</v>
      </c>
      <c r="F374" s="284" t="s">
        <v>531</v>
      </c>
      <c r="G374" s="289"/>
      <c r="H374" s="382"/>
      <c r="I374" s="286">
        <f t="shared" si="335"/>
        <v>0</v>
      </c>
      <c r="J374" s="382"/>
      <c r="K374" s="218">
        <f t="shared" si="321"/>
        <v>0</v>
      </c>
      <c r="L374" s="382"/>
      <c r="M374" s="218">
        <f t="shared" si="321"/>
        <v>0</v>
      </c>
      <c r="N374" s="409">
        <v>1705</v>
      </c>
      <c r="O374" s="218">
        <f t="shared" ref="O374" si="358">N374*$G374</f>
        <v>0</v>
      </c>
    </row>
    <row r="375" spans="1:15">
      <c r="A375" s="281"/>
      <c r="B375" s="281"/>
      <c r="C375" s="281" t="s">
        <v>564</v>
      </c>
      <c r="D375" s="283"/>
      <c r="E375" s="552" t="s">
        <v>565</v>
      </c>
      <c r="F375" s="284" t="s">
        <v>545</v>
      </c>
      <c r="G375" s="288">
        <v>0</v>
      </c>
      <c r="H375" s="382"/>
      <c r="I375" s="286">
        <f t="shared" si="335"/>
        <v>0</v>
      </c>
      <c r="J375" s="382"/>
      <c r="K375" s="218">
        <f t="shared" si="321"/>
        <v>0</v>
      </c>
      <c r="L375" s="382"/>
      <c r="M375" s="218">
        <f t="shared" si="321"/>
        <v>0</v>
      </c>
      <c r="N375" s="409">
        <v>286</v>
      </c>
      <c r="O375" s="218">
        <f t="shared" ref="O375" si="359">N375*$G375</f>
        <v>0</v>
      </c>
    </row>
    <row r="376" spans="1:15">
      <c r="A376" s="281"/>
      <c r="B376" s="281"/>
      <c r="C376" s="281" t="s">
        <v>125</v>
      </c>
      <c r="D376" s="283"/>
      <c r="E376" s="551" t="s">
        <v>566</v>
      </c>
      <c r="F376" s="284"/>
      <c r="G376" s="289"/>
      <c r="H376" s="382"/>
      <c r="I376" s="286"/>
      <c r="J376" s="382"/>
      <c r="K376" s="218">
        <f t="shared" si="321"/>
        <v>0</v>
      </c>
      <c r="L376" s="382"/>
      <c r="M376" s="218">
        <f t="shared" si="321"/>
        <v>0</v>
      </c>
      <c r="N376" s="412"/>
      <c r="O376" s="218">
        <f t="shared" ref="O376" si="360">N376*$G376</f>
        <v>0</v>
      </c>
    </row>
    <row r="377" spans="1:15">
      <c r="A377" s="281"/>
      <c r="B377" s="281"/>
      <c r="C377" s="281"/>
      <c r="D377" s="283"/>
      <c r="E377" s="552" t="s">
        <v>567</v>
      </c>
      <c r="F377" s="284"/>
      <c r="G377" s="289"/>
      <c r="H377" s="382"/>
      <c r="I377" s="286"/>
      <c r="J377" s="382"/>
      <c r="K377" s="218">
        <f t="shared" si="321"/>
        <v>0</v>
      </c>
      <c r="L377" s="382"/>
      <c r="M377" s="218">
        <f t="shared" si="321"/>
        <v>0</v>
      </c>
      <c r="N377" s="412"/>
      <c r="O377" s="218">
        <f t="shared" ref="O377" si="361">N377*$G377</f>
        <v>0</v>
      </c>
    </row>
    <row r="378" spans="1:15">
      <c r="A378" s="281"/>
      <c r="B378" s="281"/>
      <c r="C378" s="281" t="s">
        <v>208</v>
      </c>
      <c r="D378" s="283"/>
      <c r="E378" s="552" t="s">
        <v>550</v>
      </c>
      <c r="F378" s="284" t="s">
        <v>531</v>
      </c>
      <c r="G378" s="287">
        <v>3</v>
      </c>
      <c r="H378" s="381">
        <v>300</v>
      </c>
      <c r="I378" s="286">
        <f t="shared" si="335"/>
        <v>900</v>
      </c>
      <c r="J378" s="381">
        <v>1850</v>
      </c>
      <c r="K378" s="218">
        <f t="shared" si="321"/>
        <v>5550</v>
      </c>
      <c r="L378" s="422">
        <v>3500</v>
      </c>
      <c r="M378" s="218">
        <f t="shared" si="321"/>
        <v>10500</v>
      </c>
      <c r="N378" s="412">
        <v>1850</v>
      </c>
      <c r="O378" s="218">
        <f t="shared" ref="O378" si="362">N378*$G378</f>
        <v>5550</v>
      </c>
    </row>
    <row r="379" spans="1:15">
      <c r="A379" s="281"/>
      <c r="B379" s="281"/>
      <c r="C379" s="281" t="s">
        <v>568</v>
      </c>
      <c r="D379" s="283"/>
      <c r="E379" s="552" t="s">
        <v>551</v>
      </c>
      <c r="F379" s="284" t="s">
        <v>531</v>
      </c>
      <c r="G379" s="288">
        <v>4</v>
      </c>
      <c r="H379" s="381">
        <v>350</v>
      </c>
      <c r="I379" s="286">
        <f t="shared" si="335"/>
        <v>1400</v>
      </c>
      <c r="J379" s="381">
        <v>1450</v>
      </c>
      <c r="K379" s="218">
        <f t="shared" si="321"/>
        <v>5800</v>
      </c>
      <c r="L379" s="422">
        <v>2500</v>
      </c>
      <c r="M379" s="218">
        <f t="shared" si="321"/>
        <v>10000</v>
      </c>
      <c r="N379" s="412">
        <v>1730</v>
      </c>
      <c r="O379" s="218">
        <f t="shared" ref="O379" si="363">N379*$G379</f>
        <v>6920</v>
      </c>
    </row>
    <row r="380" spans="1:15">
      <c r="A380" s="281"/>
      <c r="B380" s="281"/>
      <c r="C380" s="281" t="s">
        <v>569</v>
      </c>
      <c r="D380" s="283"/>
      <c r="E380" s="552" t="s">
        <v>552</v>
      </c>
      <c r="F380" s="284" t="s">
        <v>531</v>
      </c>
      <c r="G380" s="288">
        <v>2</v>
      </c>
      <c r="H380" s="381">
        <v>350</v>
      </c>
      <c r="I380" s="286">
        <f t="shared" si="335"/>
        <v>700</v>
      </c>
      <c r="J380" s="381">
        <v>3850</v>
      </c>
      <c r="K380" s="218">
        <f t="shared" si="321"/>
        <v>7700</v>
      </c>
      <c r="L380" s="422">
        <v>2800</v>
      </c>
      <c r="M380" s="218">
        <f t="shared" si="321"/>
        <v>5600</v>
      </c>
      <c r="N380" s="412">
        <v>2100</v>
      </c>
      <c r="O380" s="218">
        <f t="shared" ref="O380" si="364">N380*$G380</f>
        <v>4200</v>
      </c>
    </row>
    <row r="381" spans="1:15">
      <c r="A381" s="281"/>
      <c r="B381" s="281"/>
      <c r="C381" s="281" t="s">
        <v>570</v>
      </c>
      <c r="D381" s="283"/>
      <c r="E381" s="552" t="s">
        <v>554</v>
      </c>
      <c r="F381" s="284" t="s">
        <v>531</v>
      </c>
      <c r="G381" s="288">
        <v>2</v>
      </c>
      <c r="H381" s="381">
        <v>400</v>
      </c>
      <c r="I381" s="286">
        <f t="shared" si="335"/>
        <v>800</v>
      </c>
      <c r="J381" s="381">
        <v>3250</v>
      </c>
      <c r="K381" s="218">
        <f t="shared" si="321"/>
        <v>6500</v>
      </c>
      <c r="L381" s="422">
        <v>1800</v>
      </c>
      <c r="M381" s="218">
        <f t="shared" si="321"/>
        <v>3600</v>
      </c>
      <c r="N381" s="412">
        <v>1950</v>
      </c>
      <c r="O381" s="218">
        <f t="shared" ref="O381" si="365">N381*$G381</f>
        <v>3900</v>
      </c>
    </row>
    <row r="382" spans="1:15">
      <c r="A382" s="281"/>
      <c r="B382" s="281"/>
      <c r="C382" s="281" t="s">
        <v>129</v>
      </c>
      <c r="D382" s="283"/>
      <c r="E382" s="552" t="s">
        <v>571</v>
      </c>
      <c r="F382" s="284"/>
      <c r="G382" s="289"/>
      <c r="H382" s="382"/>
      <c r="I382" s="286"/>
      <c r="J382" s="382"/>
      <c r="K382" s="218">
        <f t="shared" si="321"/>
        <v>0</v>
      </c>
      <c r="L382" s="382"/>
      <c r="M382" s="218">
        <f t="shared" si="321"/>
        <v>0</v>
      </c>
      <c r="N382" s="412"/>
      <c r="O382" s="218">
        <f t="shared" ref="O382" si="366">N382*$G382</f>
        <v>0</v>
      </c>
    </row>
    <row r="383" spans="1:15">
      <c r="A383" s="281"/>
      <c r="B383" s="281"/>
      <c r="C383" s="281" t="s">
        <v>572</v>
      </c>
      <c r="D383" s="283"/>
      <c r="E383" s="552" t="s">
        <v>559</v>
      </c>
      <c r="F383" s="284" t="s">
        <v>531</v>
      </c>
      <c r="G383" s="289">
        <v>2</v>
      </c>
      <c r="H383" s="382">
        <v>300</v>
      </c>
      <c r="I383" s="286">
        <f t="shared" si="335"/>
        <v>600</v>
      </c>
      <c r="J383" s="382">
        <v>3850</v>
      </c>
      <c r="K383" s="218">
        <f t="shared" si="321"/>
        <v>7700</v>
      </c>
      <c r="L383" s="422">
        <v>3500</v>
      </c>
      <c r="M383" s="218">
        <f t="shared" si="321"/>
        <v>7000</v>
      </c>
      <c r="N383" s="412">
        <v>2350</v>
      </c>
      <c r="O383" s="218">
        <f t="shared" ref="O383" si="367">N383*$G383</f>
        <v>4700</v>
      </c>
    </row>
    <row r="384" spans="1:15">
      <c r="A384" s="281"/>
      <c r="B384" s="281"/>
      <c r="C384" s="281" t="s">
        <v>573</v>
      </c>
      <c r="D384" s="283"/>
      <c r="E384" s="552" t="s">
        <v>561</v>
      </c>
      <c r="F384" s="284" t="s">
        <v>531</v>
      </c>
      <c r="G384" s="289">
        <v>6</v>
      </c>
      <c r="H384" s="382">
        <v>450</v>
      </c>
      <c r="I384" s="286">
        <f t="shared" si="335"/>
        <v>2700</v>
      </c>
      <c r="J384" s="382">
        <v>3250</v>
      </c>
      <c r="K384" s="218">
        <f t="shared" si="321"/>
        <v>19500</v>
      </c>
      <c r="L384" s="422">
        <v>2500</v>
      </c>
      <c r="M384" s="218">
        <f t="shared" si="321"/>
        <v>15000</v>
      </c>
      <c r="N384" s="412">
        <v>1950</v>
      </c>
      <c r="O384" s="218">
        <f t="shared" ref="O384" si="368">N384*$G384</f>
        <v>11700</v>
      </c>
    </row>
    <row r="385" spans="1:15">
      <c r="A385" s="272"/>
      <c r="B385" s="272"/>
      <c r="C385" s="272" t="s">
        <v>131</v>
      </c>
      <c r="D385" s="216" t="s">
        <v>574</v>
      </c>
      <c r="E385" s="537" t="s">
        <v>575</v>
      </c>
      <c r="F385" s="271"/>
      <c r="G385" s="219"/>
      <c r="H385" s="365"/>
      <c r="I385" s="218"/>
      <c r="J385" s="365"/>
      <c r="K385" s="218">
        <f t="shared" si="321"/>
        <v>0</v>
      </c>
      <c r="L385" s="365"/>
      <c r="M385" s="218">
        <f t="shared" si="321"/>
        <v>0</v>
      </c>
      <c r="N385" s="365"/>
      <c r="O385" s="218">
        <f t="shared" ref="O385" si="369">N385*$G385</f>
        <v>0</v>
      </c>
    </row>
    <row r="386" spans="1:15">
      <c r="A386" s="272"/>
      <c r="B386" s="272"/>
      <c r="C386" s="272" t="s">
        <v>576</v>
      </c>
      <c r="D386" s="290"/>
      <c r="E386" s="537" t="s">
        <v>577</v>
      </c>
      <c r="F386" s="276" t="s">
        <v>545</v>
      </c>
      <c r="G386" s="228">
        <v>0</v>
      </c>
      <c r="H386" s="370"/>
      <c r="I386" s="218">
        <f t="shared" si="335"/>
        <v>0</v>
      </c>
      <c r="J386" s="370"/>
      <c r="K386" s="218">
        <f t="shared" si="321"/>
        <v>0</v>
      </c>
      <c r="L386" s="370"/>
      <c r="M386" s="218">
        <f t="shared" si="321"/>
        <v>0</v>
      </c>
      <c r="N386" s="407">
        <v>52.8</v>
      </c>
      <c r="O386" s="218">
        <f t="shared" ref="O386" si="370">N386*$G386</f>
        <v>0</v>
      </c>
    </row>
    <row r="387" spans="1:15">
      <c r="A387" s="272"/>
      <c r="B387" s="272"/>
      <c r="C387" s="272" t="s">
        <v>578</v>
      </c>
      <c r="D387" s="290"/>
      <c r="E387" s="537" t="s">
        <v>579</v>
      </c>
      <c r="F387" s="276" t="s">
        <v>545</v>
      </c>
      <c r="G387" s="228">
        <v>0</v>
      </c>
      <c r="H387" s="370"/>
      <c r="I387" s="218">
        <f t="shared" si="335"/>
        <v>0</v>
      </c>
      <c r="J387" s="370"/>
      <c r="K387" s="218">
        <f t="shared" si="321"/>
        <v>0</v>
      </c>
      <c r="L387" s="370"/>
      <c r="M387" s="218">
        <f t="shared" si="321"/>
        <v>0</v>
      </c>
      <c r="N387" s="407">
        <v>55</v>
      </c>
      <c r="O387" s="218">
        <f t="shared" ref="O387" si="371">N387*$G387</f>
        <v>0</v>
      </c>
    </row>
    <row r="388" spans="1:15">
      <c r="A388" s="272"/>
      <c r="B388" s="272"/>
      <c r="C388" s="272" t="s">
        <v>580</v>
      </c>
      <c r="D388" s="272"/>
      <c r="E388" s="536" t="s">
        <v>581</v>
      </c>
      <c r="F388" s="279" t="s">
        <v>545</v>
      </c>
      <c r="G388" s="219">
        <v>0</v>
      </c>
      <c r="H388" s="370"/>
      <c r="I388" s="218">
        <f t="shared" si="335"/>
        <v>0</v>
      </c>
      <c r="J388" s="370"/>
      <c r="K388" s="218">
        <f t="shared" si="321"/>
        <v>0</v>
      </c>
      <c r="L388" s="370"/>
      <c r="M388" s="218">
        <f t="shared" si="321"/>
        <v>0</v>
      </c>
      <c r="N388" s="407">
        <v>57.2</v>
      </c>
      <c r="O388" s="218">
        <f t="shared" ref="O388" si="372">N388*$G388</f>
        <v>0</v>
      </c>
    </row>
    <row r="389" spans="1:15">
      <c r="A389" s="272"/>
      <c r="B389" s="272"/>
      <c r="C389" s="272" t="s">
        <v>582</v>
      </c>
      <c r="D389" s="272"/>
      <c r="E389" s="536" t="s">
        <v>583</v>
      </c>
      <c r="F389" s="279" t="s">
        <v>545</v>
      </c>
      <c r="G389" s="219">
        <v>0</v>
      </c>
      <c r="H389" s="370"/>
      <c r="I389" s="218">
        <f t="shared" si="335"/>
        <v>0</v>
      </c>
      <c r="J389" s="370"/>
      <c r="K389" s="218">
        <f t="shared" si="321"/>
        <v>0</v>
      </c>
      <c r="L389" s="370"/>
      <c r="M389" s="218">
        <f t="shared" si="321"/>
        <v>0</v>
      </c>
      <c r="N389" s="407">
        <v>33</v>
      </c>
      <c r="O389" s="218">
        <f t="shared" ref="O389" si="373">N389*$G389</f>
        <v>0</v>
      </c>
    </row>
    <row r="390" spans="1:15">
      <c r="A390" s="272"/>
      <c r="B390" s="272"/>
      <c r="C390" s="272" t="s">
        <v>584</v>
      </c>
      <c r="D390" s="272"/>
      <c r="E390" s="536" t="s">
        <v>585</v>
      </c>
      <c r="F390" s="279" t="s">
        <v>545</v>
      </c>
      <c r="G390" s="219">
        <v>0</v>
      </c>
      <c r="H390" s="370"/>
      <c r="I390" s="218">
        <f t="shared" si="335"/>
        <v>0</v>
      </c>
      <c r="J390" s="370"/>
      <c r="K390" s="218">
        <f t="shared" si="321"/>
        <v>0</v>
      </c>
      <c r="L390" s="370"/>
      <c r="M390" s="218">
        <f t="shared" si="321"/>
        <v>0</v>
      </c>
      <c r="N390" s="407">
        <v>60.5</v>
      </c>
      <c r="O390" s="218">
        <f t="shared" ref="O390" si="374">N390*$G390</f>
        <v>0</v>
      </c>
    </row>
    <row r="391" spans="1:15">
      <c r="A391" s="272"/>
      <c r="B391" s="272"/>
      <c r="C391" s="272" t="s">
        <v>134</v>
      </c>
      <c r="D391" s="272"/>
      <c r="E391" s="537" t="s">
        <v>586</v>
      </c>
      <c r="F391" s="276"/>
      <c r="G391" s="219"/>
      <c r="H391" s="365"/>
      <c r="I391" s="218"/>
      <c r="J391" s="365"/>
      <c r="K391" s="218">
        <f t="shared" si="321"/>
        <v>0</v>
      </c>
      <c r="L391" s="420"/>
      <c r="M391" s="218">
        <f t="shared" si="321"/>
        <v>0</v>
      </c>
      <c r="N391" s="365"/>
      <c r="O391" s="218">
        <f t="shared" ref="O391" si="375">N391*$G391</f>
        <v>0</v>
      </c>
    </row>
    <row r="392" spans="1:15">
      <c r="A392" s="272"/>
      <c r="B392" s="272"/>
      <c r="C392" s="272" t="s">
        <v>587</v>
      </c>
      <c r="D392" s="272"/>
      <c r="E392" s="536" t="s">
        <v>577</v>
      </c>
      <c r="F392" s="276" t="s">
        <v>545</v>
      </c>
      <c r="G392" s="219">
        <v>24</v>
      </c>
      <c r="H392" s="370">
        <v>50</v>
      </c>
      <c r="I392" s="218">
        <f t="shared" si="335"/>
        <v>1200</v>
      </c>
      <c r="J392" s="370">
        <v>200</v>
      </c>
      <c r="K392" s="218">
        <f t="shared" si="321"/>
        <v>4800</v>
      </c>
      <c r="L392" s="420">
        <v>220</v>
      </c>
      <c r="M392" s="218">
        <f t="shared" si="321"/>
        <v>5280</v>
      </c>
      <c r="N392" s="407">
        <v>143</v>
      </c>
      <c r="O392" s="218">
        <f t="shared" ref="O392" si="376">N392*$G392</f>
        <v>3432</v>
      </c>
    </row>
    <row r="393" spans="1:15">
      <c r="A393" s="272"/>
      <c r="B393" s="272"/>
      <c r="C393" s="272" t="s">
        <v>588</v>
      </c>
      <c r="D393" s="272"/>
      <c r="E393" s="536" t="s">
        <v>579</v>
      </c>
      <c r="F393" s="276" t="s">
        <v>545</v>
      </c>
      <c r="G393" s="219">
        <v>30</v>
      </c>
      <c r="H393" s="370">
        <v>80</v>
      </c>
      <c r="I393" s="218">
        <f t="shared" si="335"/>
        <v>2400</v>
      </c>
      <c r="J393" s="370">
        <v>220</v>
      </c>
      <c r="K393" s="218">
        <f t="shared" si="321"/>
        <v>6600</v>
      </c>
      <c r="L393" s="420">
        <v>250</v>
      </c>
      <c r="M393" s="218">
        <f t="shared" si="321"/>
        <v>7500</v>
      </c>
      <c r="N393" s="407">
        <v>148.5</v>
      </c>
      <c r="O393" s="218">
        <f t="shared" ref="O393" si="377">N393*$G393</f>
        <v>4455</v>
      </c>
    </row>
    <row r="394" spans="1:15">
      <c r="A394" s="272"/>
      <c r="B394" s="272"/>
      <c r="C394" s="272" t="s">
        <v>589</v>
      </c>
      <c r="D394" s="272"/>
      <c r="E394" s="536" t="s">
        <v>581</v>
      </c>
      <c r="F394" s="276" t="s">
        <v>545</v>
      </c>
      <c r="G394" s="219">
        <v>0</v>
      </c>
      <c r="H394" s="370"/>
      <c r="I394" s="218">
        <f t="shared" si="335"/>
        <v>0</v>
      </c>
      <c r="J394" s="370"/>
      <c r="K394" s="218">
        <f t="shared" si="321"/>
        <v>0</v>
      </c>
      <c r="L394" s="420"/>
      <c r="M394" s="218">
        <f t="shared" si="321"/>
        <v>0</v>
      </c>
      <c r="N394" s="407">
        <v>154</v>
      </c>
      <c r="O394" s="218">
        <f t="shared" ref="O394" si="378">N394*$G394</f>
        <v>0</v>
      </c>
    </row>
    <row r="395" spans="1:15">
      <c r="A395" s="272"/>
      <c r="B395" s="272"/>
      <c r="C395" s="272" t="s">
        <v>590</v>
      </c>
      <c r="D395" s="272"/>
      <c r="E395" s="536" t="s">
        <v>583</v>
      </c>
      <c r="F395" s="276" t="s">
        <v>545</v>
      </c>
      <c r="G395" s="219">
        <v>0</v>
      </c>
      <c r="H395" s="370"/>
      <c r="I395" s="218">
        <f t="shared" si="335"/>
        <v>0</v>
      </c>
      <c r="J395" s="370"/>
      <c r="K395" s="218">
        <f t="shared" si="321"/>
        <v>0</v>
      </c>
      <c r="L395" s="420"/>
      <c r="M395" s="218">
        <f t="shared" si="321"/>
        <v>0</v>
      </c>
      <c r="N395" s="407">
        <v>165</v>
      </c>
      <c r="O395" s="218">
        <f t="shared" ref="O395" si="379">N395*$G395</f>
        <v>0</v>
      </c>
    </row>
    <row r="396" spans="1:15">
      <c r="A396" s="272"/>
      <c r="B396" s="272"/>
      <c r="C396" s="272" t="s">
        <v>591</v>
      </c>
      <c r="D396" s="272"/>
      <c r="E396" s="536" t="s">
        <v>585</v>
      </c>
      <c r="F396" s="276" t="s">
        <v>545</v>
      </c>
      <c r="G396" s="219">
        <v>0</v>
      </c>
      <c r="H396" s="370"/>
      <c r="I396" s="218">
        <f t="shared" si="335"/>
        <v>0</v>
      </c>
      <c r="J396" s="370"/>
      <c r="K396" s="218">
        <f t="shared" si="321"/>
        <v>0</v>
      </c>
      <c r="L396" s="420"/>
      <c r="M396" s="218">
        <f t="shared" si="321"/>
        <v>0</v>
      </c>
      <c r="N396" s="407">
        <v>176</v>
      </c>
      <c r="O396" s="218">
        <f t="shared" ref="O396" si="380">N396*$G396</f>
        <v>0</v>
      </c>
    </row>
    <row r="397" spans="1:15">
      <c r="A397" s="272"/>
      <c r="B397" s="291"/>
      <c r="C397" s="291" t="s">
        <v>136</v>
      </c>
      <c r="D397" s="291"/>
      <c r="E397" s="536" t="s">
        <v>1163</v>
      </c>
      <c r="F397" s="292" t="s">
        <v>545</v>
      </c>
      <c r="G397" s="219">
        <v>0</v>
      </c>
      <c r="H397" s="370"/>
      <c r="I397" s="218">
        <f t="shared" si="335"/>
        <v>0</v>
      </c>
      <c r="J397" s="370"/>
      <c r="K397" s="218">
        <f t="shared" si="321"/>
        <v>0</v>
      </c>
      <c r="L397" s="420"/>
      <c r="M397" s="218">
        <f t="shared" si="321"/>
        <v>0</v>
      </c>
      <c r="N397" s="407">
        <v>60.5</v>
      </c>
      <c r="O397" s="218">
        <f t="shared" ref="O397" si="381">N397*$G397</f>
        <v>0</v>
      </c>
    </row>
    <row r="398" spans="1:15">
      <c r="A398" s="272"/>
      <c r="B398" s="272"/>
      <c r="C398" s="272" t="s">
        <v>138</v>
      </c>
      <c r="D398" s="272"/>
      <c r="E398" s="538" t="s">
        <v>592</v>
      </c>
      <c r="F398" s="276" t="s">
        <v>545</v>
      </c>
      <c r="G398" s="228">
        <v>7</v>
      </c>
      <c r="H398" s="370">
        <v>80</v>
      </c>
      <c r="I398" s="218">
        <f t="shared" si="335"/>
        <v>560</v>
      </c>
      <c r="J398" s="370">
        <v>95</v>
      </c>
      <c r="K398" s="218">
        <f t="shared" si="321"/>
        <v>665</v>
      </c>
      <c r="L398" s="420">
        <v>300</v>
      </c>
      <c r="M398" s="218">
        <f t="shared" si="321"/>
        <v>2100</v>
      </c>
      <c r="N398" s="407">
        <v>137.5</v>
      </c>
      <c r="O398" s="218">
        <f t="shared" ref="O398" si="382">N398*$G398</f>
        <v>962.5</v>
      </c>
    </row>
    <row r="399" spans="1:15">
      <c r="A399" s="272"/>
      <c r="B399" s="272"/>
      <c r="C399" s="272" t="s">
        <v>140</v>
      </c>
      <c r="D399" s="272"/>
      <c r="E399" s="537" t="s">
        <v>593</v>
      </c>
      <c r="F399" s="276" t="s">
        <v>545</v>
      </c>
      <c r="G399" s="228">
        <v>6</v>
      </c>
      <c r="H399" s="370">
        <v>30</v>
      </c>
      <c r="I399" s="218">
        <f t="shared" si="335"/>
        <v>180</v>
      </c>
      <c r="J399" s="370">
        <v>70</v>
      </c>
      <c r="K399" s="218">
        <f t="shared" si="321"/>
        <v>420</v>
      </c>
      <c r="L399" s="420">
        <v>250</v>
      </c>
      <c r="M399" s="218">
        <f t="shared" si="321"/>
        <v>1500</v>
      </c>
      <c r="N399" s="407">
        <v>99</v>
      </c>
      <c r="O399" s="218">
        <f t="shared" ref="O399" si="383">N399*$G399</f>
        <v>594</v>
      </c>
    </row>
    <row r="400" spans="1:15">
      <c r="A400" s="272"/>
      <c r="B400" s="272"/>
      <c r="C400" s="272" t="s">
        <v>143</v>
      </c>
      <c r="D400" s="272"/>
      <c r="E400" s="536" t="s">
        <v>594</v>
      </c>
      <c r="F400" s="276" t="s">
        <v>545</v>
      </c>
      <c r="G400" s="219">
        <v>0</v>
      </c>
      <c r="H400" s="370"/>
      <c r="I400" s="218">
        <f t="shared" si="335"/>
        <v>0</v>
      </c>
      <c r="J400" s="370"/>
      <c r="K400" s="218">
        <f t="shared" si="321"/>
        <v>0</v>
      </c>
      <c r="L400" s="400"/>
      <c r="M400" s="218">
        <f t="shared" si="321"/>
        <v>0</v>
      </c>
      <c r="N400" s="413">
        <v>115.5</v>
      </c>
      <c r="O400" s="218">
        <f t="shared" ref="O400" si="384">N400*$G400</f>
        <v>0</v>
      </c>
    </row>
    <row r="401" spans="1:15">
      <c r="A401" s="272"/>
      <c r="B401" s="272"/>
      <c r="C401" s="272" t="s">
        <v>146</v>
      </c>
      <c r="D401" s="272"/>
      <c r="E401" s="536" t="s">
        <v>595</v>
      </c>
      <c r="F401" s="276" t="s">
        <v>545</v>
      </c>
      <c r="G401" s="219">
        <v>0</v>
      </c>
      <c r="H401" s="365"/>
      <c r="I401" s="218">
        <f t="shared" si="335"/>
        <v>0</v>
      </c>
      <c r="J401" s="365"/>
      <c r="K401" s="218">
        <f t="shared" si="321"/>
        <v>0</v>
      </c>
      <c r="L401" s="365"/>
      <c r="M401" s="218">
        <f t="shared" si="321"/>
        <v>0</v>
      </c>
      <c r="N401" s="413">
        <v>143</v>
      </c>
      <c r="O401" s="218">
        <f t="shared" ref="O401" si="385">N401*$G401</f>
        <v>0</v>
      </c>
    </row>
    <row r="402" spans="1:15" ht="47.25">
      <c r="A402" s="221" t="s">
        <v>596</v>
      </c>
      <c r="B402" s="221"/>
      <c r="C402" s="223"/>
      <c r="D402" s="223"/>
      <c r="E402" s="242"/>
      <c r="F402" s="221"/>
      <c r="G402" s="244"/>
      <c r="H402" s="372"/>
      <c r="I402" s="245">
        <f>SUM(I329:I401)</f>
        <v>41052.671999999999</v>
      </c>
      <c r="J402" s="372"/>
      <c r="K402" s="245">
        <f>SUM(K329:K401)</f>
        <v>159139.304</v>
      </c>
      <c r="L402" s="372"/>
      <c r="M402" s="245">
        <f>SUM(M329:M401)</f>
        <v>182716</v>
      </c>
      <c r="N402" s="372"/>
      <c r="O402" s="245">
        <f>SUM(O329:O401)</f>
        <v>108869.452</v>
      </c>
    </row>
    <row r="403" spans="1:15" ht="15.75">
      <c r="A403" s="209"/>
      <c r="B403" s="209" t="s">
        <v>597</v>
      </c>
      <c r="C403" s="209"/>
      <c r="D403" s="209"/>
      <c r="E403" s="254" t="s">
        <v>598</v>
      </c>
      <c r="F403" s="255"/>
      <c r="G403" s="256"/>
      <c r="H403" s="377"/>
      <c r="I403" s="257"/>
      <c r="J403" s="377"/>
      <c r="K403" s="218">
        <f t="shared" ref="K403:M466" si="386">J403*$G403</f>
        <v>0</v>
      </c>
      <c r="L403" s="377"/>
      <c r="M403" s="218">
        <f t="shared" si="386"/>
        <v>0</v>
      </c>
      <c r="N403" s="377"/>
      <c r="O403" s="218">
        <f t="shared" ref="O403" si="387">N403*$G403</f>
        <v>0</v>
      </c>
    </row>
    <row r="404" spans="1:15" ht="25.5">
      <c r="A404" s="293"/>
      <c r="B404" s="293"/>
      <c r="C404" s="272" t="s">
        <v>22</v>
      </c>
      <c r="D404" s="216" t="s">
        <v>599</v>
      </c>
      <c r="E404" s="541" t="s">
        <v>600</v>
      </c>
      <c r="F404" s="276"/>
      <c r="G404" s="219"/>
      <c r="H404" s="365"/>
      <c r="I404" s="218"/>
      <c r="J404" s="365"/>
      <c r="K404" s="218">
        <f t="shared" si="386"/>
        <v>0</v>
      </c>
      <c r="L404" s="365"/>
      <c r="M404" s="218">
        <f t="shared" si="386"/>
        <v>0</v>
      </c>
      <c r="N404" s="365"/>
      <c r="O404" s="218">
        <f t="shared" ref="O404" si="388">N404*$G404</f>
        <v>0</v>
      </c>
    </row>
    <row r="405" spans="1:15">
      <c r="A405" s="293"/>
      <c r="B405" s="293"/>
      <c r="C405" s="272" t="s">
        <v>25</v>
      </c>
      <c r="D405" s="272"/>
      <c r="E405" s="541" t="s">
        <v>601</v>
      </c>
      <c r="F405" s="216" t="s">
        <v>545</v>
      </c>
      <c r="G405" s="219"/>
      <c r="H405" s="365"/>
      <c r="I405" s="218">
        <f t="shared" ref="I405:I417" si="389">H405*$G405</f>
        <v>0</v>
      </c>
      <c r="J405" s="365"/>
      <c r="K405" s="218">
        <f t="shared" si="386"/>
        <v>0</v>
      </c>
      <c r="L405" s="365"/>
      <c r="M405" s="218">
        <f t="shared" si="386"/>
        <v>0</v>
      </c>
      <c r="N405" s="413">
        <v>330</v>
      </c>
      <c r="O405" s="218">
        <f t="shared" ref="O405" si="390">N405*$G405</f>
        <v>0</v>
      </c>
    </row>
    <row r="406" spans="1:15">
      <c r="A406" s="293"/>
      <c r="B406" s="293"/>
      <c r="C406" s="272" t="s">
        <v>28</v>
      </c>
      <c r="D406" s="272"/>
      <c r="E406" s="541" t="s">
        <v>602</v>
      </c>
      <c r="F406" s="216" t="s">
        <v>545</v>
      </c>
      <c r="G406" s="219"/>
      <c r="H406" s="365"/>
      <c r="I406" s="218">
        <f t="shared" si="389"/>
        <v>0</v>
      </c>
      <c r="J406" s="365"/>
      <c r="K406" s="218">
        <f t="shared" si="386"/>
        <v>0</v>
      </c>
      <c r="L406" s="365"/>
      <c r="M406" s="218">
        <f t="shared" si="386"/>
        <v>0</v>
      </c>
      <c r="N406" s="413">
        <v>440</v>
      </c>
      <c r="O406" s="218">
        <f t="shared" ref="O406" si="391">N406*$G406</f>
        <v>0</v>
      </c>
    </row>
    <row r="407" spans="1:15">
      <c r="A407" s="293"/>
      <c r="B407" s="293"/>
      <c r="C407" s="272" t="s">
        <v>30</v>
      </c>
      <c r="D407" s="291"/>
      <c r="E407" s="546" t="s">
        <v>603</v>
      </c>
      <c r="F407" s="216" t="s">
        <v>545</v>
      </c>
      <c r="G407" s="219"/>
      <c r="H407" s="365"/>
      <c r="I407" s="218">
        <f t="shared" si="389"/>
        <v>0</v>
      </c>
      <c r="J407" s="365"/>
      <c r="K407" s="218">
        <f t="shared" si="386"/>
        <v>0</v>
      </c>
      <c r="L407" s="365"/>
      <c r="M407" s="218">
        <f t="shared" si="386"/>
        <v>0</v>
      </c>
      <c r="N407" s="413">
        <v>0</v>
      </c>
      <c r="O407" s="218">
        <f t="shared" ref="O407" si="392">N407*$G407</f>
        <v>0</v>
      </c>
    </row>
    <row r="408" spans="1:15">
      <c r="A408" s="293"/>
      <c r="B408" s="293"/>
      <c r="C408" s="272" t="s">
        <v>32</v>
      </c>
      <c r="D408" s="291"/>
      <c r="E408" s="546" t="s">
        <v>604</v>
      </c>
      <c r="F408" s="216" t="s">
        <v>545</v>
      </c>
      <c r="G408" s="219"/>
      <c r="H408" s="365"/>
      <c r="I408" s="218">
        <f t="shared" si="389"/>
        <v>0</v>
      </c>
      <c r="J408" s="365"/>
      <c r="K408" s="218">
        <f t="shared" si="386"/>
        <v>0</v>
      </c>
      <c r="L408" s="365"/>
      <c r="M408" s="218">
        <f t="shared" si="386"/>
        <v>0</v>
      </c>
      <c r="N408" s="365"/>
      <c r="O408" s="218">
        <f t="shared" ref="O408" si="393">N408*$G408</f>
        <v>0</v>
      </c>
    </row>
    <row r="409" spans="1:15">
      <c r="A409" s="293"/>
      <c r="B409" s="293"/>
      <c r="C409" s="272" t="s">
        <v>34</v>
      </c>
      <c r="D409" s="272"/>
      <c r="E409" s="541" t="s">
        <v>605</v>
      </c>
      <c r="F409" s="216" t="s">
        <v>545</v>
      </c>
      <c r="G409" s="219"/>
      <c r="H409" s="365"/>
      <c r="I409" s="218">
        <f t="shared" si="389"/>
        <v>0</v>
      </c>
      <c r="J409" s="365"/>
      <c r="K409" s="218">
        <f t="shared" si="386"/>
        <v>0</v>
      </c>
      <c r="L409" s="365"/>
      <c r="M409" s="218">
        <f t="shared" si="386"/>
        <v>0</v>
      </c>
      <c r="N409" s="413">
        <v>385</v>
      </c>
      <c r="O409" s="218">
        <f t="shared" ref="O409" si="394">N409*$G409</f>
        <v>0</v>
      </c>
    </row>
    <row r="410" spans="1:15">
      <c r="A410" s="293"/>
      <c r="B410" s="293"/>
      <c r="C410" s="272" t="s">
        <v>36</v>
      </c>
      <c r="D410" s="272"/>
      <c r="E410" s="541" t="s">
        <v>606</v>
      </c>
      <c r="F410" s="216" t="s">
        <v>545</v>
      </c>
      <c r="G410" s="219">
        <v>0</v>
      </c>
      <c r="H410" s="365"/>
      <c r="I410" s="218">
        <f t="shared" si="389"/>
        <v>0</v>
      </c>
      <c r="J410" s="365"/>
      <c r="K410" s="218">
        <f t="shared" si="386"/>
        <v>0</v>
      </c>
      <c r="L410" s="365"/>
      <c r="M410" s="218">
        <f t="shared" si="386"/>
        <v>0</v>
      </c>
      <c r="N410" s="413">
        <v>627</v>
      </c>
      <c r="O410" s="218">
        <f t="shared" ref="O410" si="395">N410*$G410</f>
        <v>0</v>
      </c>
    </row>
    <row r="411" spans="1:15">
      <c r="A411" s="293"/>
      <c r="B411" s="293"/>
      <c r="C411" s="272" t="s">
        <v>38</v>
      </c>
      <c r="D411" s="272"/>
      <c r="E411" s="541" t="s">
        <v>607</v>
      </c>
      <c r="F411" s="216" t="s">
        <v>545</v>
      </c>
      <c r="G411" s="294">
        <v>15</v>
      </c>
      <c r="H411" s="365">
        <v>800</v>
      </c>
      <c r="I411" s="218">
        <f t="shared" si="389"/>
        <v>12000</v>
      </c>
      <c r="J411" s="365">
        <v>1034</v>
      </c>
      <c r="K411" s="218">
        <f t="shared" si="386"/>
        <v>15510</v>
      </c>
      <c r="L411" s="420">
        <v>1500</v>
      </c>
      <c r="M411" s="218">
        <f t="shared" si="386"/>
        <v>22500</v>
      </c>
      <c r="N411" s="413">
        <v>750</v>
      </c>
      <c r="O411" s="218">
        <f t="shared" ref="O411" si="396">N411*$G411</f>
        <v>11250</v>
      </c>
    </row>
    <row r="412" spans="1:15">
      <c r="A412" s="293"/>
      <c r="B412" s="293"/>
      <c r="C412" s="272" t="s">
        <v>421</v>
      </c>
      <c r="D412" s="272"/>
      <c r="E412" s="541" t="s">
        <v>608</v>
      </c>
      <c r="F412" s="216" t="s">
        <v>545</v>
      </c>
      <c r="G412" s="219"/>
      <c r="H412" s="365"/>
      <c r="I412" s="218">
        <f t="shared" si="389"/>
        <v>0</v>
      </c>
      <c r="J412" s="365"/>
      <c r="K412" s="218">
        <f t="shared" si="386"/>
        <v>0</v>
      </c>
      <c r="L412" s="365"/>
      <c r="M412" s="218">
        <f t="shared" si="386"/>
        <v>0</v>
      </c>
      <c r="N412" s="413">
        <v>979</v>
      </c>
      <c r="O412" s="218">
        <f t="shared" ref="O412" si="397">N412*$G412</f>
        <v>0</v>
      </c>
    </row>
    <row r="413" spans="1:15">
      <c r="A413" s="293"/>
      <c r="B413" s="293"/>
      <c r="C413" s="272" t="s">
        <v>424</v>
      </c>
      <c r="D413" s="272"/>
      <c r="E413" s="541" t="s">
        <v>609</v>
      </c>
      <c r="F413" s="216" t="s">
        <v>545</v>
      </c>
      <c r="G413" s="219"/>
      <c r="H413" s="365"/>
      <c r="I413" s="218">
        <f t="shared" si="389"/>
        <v>0</v>
      </c>
      <c r="J413" s="365"/>
      <c r="K413" s="218">
        <f t="shared" si="386"/>
        <v>0</v>
      </c>
      <c r="L413" s="365"/>
      <c r="M413" s="218">
        <f t="shared" si="386"/>
        <v>0</v>
      </c>
      <c r="N413" s="413">
        <v>231</v>
      </c>
      <c r="O413" s="218">
        <f t="shared" ref="O413" si="398">N413*$G413</f>
        <v>0</v>
      </c>
    </row>
    <row r="414" spans="1:15">
      <c r="A414" s="293"/>
      <c r="B414" s="293"/>
      <c r="C414" s="272" t="s">
        <v>427</v>
      </c>
      <c r="D414" s="272"/>
      <c r="E414" s="541" t="s">
        <v>610</v>
      </c>
      <c r="F414" s="216" t="s">
        <v>545</v>
      </c>
      <c r="G414" s="219"/>
      <c r="H414" s="365"/>
      <c r="I414" s="218">
        <f t="shared" si="389"/>
        <v>0</v>
      </c>
      <c r="J414" s="365"/>
      <c r="K414" s="218">
        <f t="shared" si="386"/>
        <v>0</v>
      </c>
      <c r="L414" s="365"/>
      <c r="M414" s="218">
        <f t="shared" si="386"/>
        <v>0</v>
      </c>
      <c r="N414" s="413">
        <v>324.5</v>
      </c>
      <c r="O414" s="218">
        <f t="shared" ref="O414" si="399">N414*$G414</f>
        <v>0</v>
      </c>
    </row>
    <row r="415" spans="1:15">
      <c r="A415" s="293"/>
      <c r="B415" s="293"/>
      <c r="C415" s="272" t="s">
        <v>429</v>
      </c>
      <c r="D415" s="272"/>
      <c r="E415" s="541" t="s">
        <v>611</v>
      </c>
      <c r="F415" s="216" t="s">
        <v>545</v>
      </c>
      <c r="G415" s="219">
        <v>0</v>
      </c>
      <c r="H415" s="365"/>
      <c r="I415" s="218">
        <f t="shared" si="389"/>
        <v>0</v>
      </c>
      <c r="J415" s="365"/>
      <c r="K415" s="218">
        <f t="shared" si="386"/>
        <v>0</v>
      </c>
      <c r="L415" s="365"/>
      <c r="M415" s="218">
        <f t="shared" si="386"/>
        <v>0</v>
      </c>
      <c r="N415" s="413">
        <v>484</v>
      </c>
      <c r="O415" s="218">
        <f t="shared" ref="O415" si="400">N415*$G415</f>
        <v>0</v>
      </c>
    </row>
    <row r="416" spans="1:15">
      <c r="A416" s="293"/>
      <c r="B416" s="293"/>
      <c r="C416" s="272" t="s">
        <v>432</v>
      </c>
      <c r="D416" s="272"/>
      <c r="E416" s="541" t="s">
        <v>612</v>
      </c>
      <c r="F416" s="216" t="s">
        <v>545</v>
      </c>
      <c r="G416" s="219">
        <v>2</v>
      </c>
      <c r="H416" s="365">
        <v>600</v>
      </c>
      <c r="I416" s="218">
        <f t="shared" si="389"/>
        <v>1200</v>
      </c>
      <c r="J416" s="365"/>
      <c r="K416" s="218">
        <f t="shared" si="386"/>
        <v>0</v>
      </c>
      <c r="L416" s="420">
        <f>400+600</f>
        <v>1000</v>
      </c>
      <c r="M416" s="218">
        <f t="shared" si="386"/>
        <v>2000</v>
      </c>
      <c r="N416" s="413">
        <v>742.5</v>
      </c>
      <c r="O416" s="218">
        <f t="shared" ref="O416" si="401">N416*$G416</f>
        <v>1485</v>
      </c>
    </row>
    <row r="417" spans="1:15">
      <c r="A417" s="293"/>
      <c r="B417" s="293"/>
      <c r="C417" s="272" t="s">
        <v>435</v>
      </c>
      <c r="D417" s="272"/>
      <c r="E417" s="541" t="s">
        <v>613</v>
      </c>
      <c r="F417" s="216" t="s">
        <v>545</v>
      </c>
      <c r="G417" s="219">
        <v>0</v>
      </c>
      <c r="H417" s="365"/>
      <c r="I417" s="218">
        <f t="shared" si="389"/>
        <v>0</v>
      </c>
      <c r="J417" s="365"/>
      <c r="K417" s="218">
        <f t="shared" si="386"/>
        <v>0</v>
      </c>
      <c r="L417" s="365"/>
      <c r="M417" s="218">
        <f t="shared" si="386"/>
        <v>0</v>
      </c>
      <c r="N417" s="413">
        <v>1237.5</v>
      </c>
      <c r="O417" s="218">
        <f t="shared" ref="O417" si="402">N417*$G417</f>
        <v>0</v>
      </c>
    </row>
    <row r="418" spans="1:15">
      <c r="A418" s="293"/>
      <c r="B418" s="293"/>
      <c r="C418" s="214"/>
      <c r="D418" s="295" t="s">
        <v>614</v>
      </c>
      <c r="E418" s="553" t="s">
        <v>1164</v>
      </c>
      <c r="F418" s="269"/>
      <c r="G418" s="219"/>
      <c r="H418" s="365"/>
      <c r="I418" s="218"/>
      <c r="J418" s="365"/>
      <c r="K418" s="218">
        <f t="shared" si="386"/>
        <v>0</v>
      </c>
      <c r="L418" s="365"/>
      <c r="M418" s="218">
        <f t="shared" si="386"/>
        <v>0</v>
      </c>
      <c r="N418" s="365"/>
      <c r="O418" s="218">
        <f t="shared" ref="O418" si="403">N418*$G418</f>
        <v>0</v>
      </c>
    </row>
    <row r="419" spans="1:15">
      <c r="A419" s="293"/>
      <c r="B419" s="293"/>
      <c r="C419" s="272" t="s">
        <v>40</v>
      </c>
      <c r="D419" s="272"/>
      <c r="E419" s="554" t="s">
        <v>615</v>
      </c>
      <c r="F419" s="269"/>
      <c r="G419" s="219"/>
      <c r="H419" s="365"/>
      <c r="I419" s="218"/>
      <c r="J419" s="365"/>
      <c r="K419" s="218">
        <f t="shared" si="386"/>
        <v>0</v>
      </c>
      <c r="L419" s="365"/>
      <c r="M419" s="218">
        <f t="shared" si="386"/>
        <v>0</v>
      </c>
      <c r="N419" s="365"/>
      <c r="O419" s="218">
        <f t="shared" ref="O419" si="404">N419*$G419</f>
        <v>0</v>
      </c>
    </row>
    <row r="420" spans="1:15">
      <c r="A420" s="293"/>
      <c r="B420" s="293"/>
      <c r="C420" s="272" t="s">
        <v>43</v>
      </c>
      <c r="D420" s="272"/>
      <c r="E420" s="541" t="s">
        <v>616</v>
      </c>
      <c r="F420" s="216" t="s">
        <v>617</v>
      </c>
      <c r="G420" s="219">
        <v>0</v>
      </c>
      <c r="H420" s="365"/>
      <c r="I420" s="218">
        <f t="shared" ref="I420:I425" si="405">H420*$G420</f>
        <v>0</v>
      </c>
      <c r="J420" s="365"/>
      <c r="K420" s="218">
        <f t="shared" si="386"/>
        <v>0</v>
      </c>
      <c r="L420" s="365"/>
      <c r="M420" s="218">
        <f t="shared" si="386"/>
        <v>0</v>
      </c>
      <c r="N420" s="413">
        <v>825</v>
      </c>
      <c r="O420" s="218">
        <f t="shared" ref="O420" si="406">N420*$G420</f>
        <v>0</v>
      </c>
    </row>
    <row r="421" spans="1:15">
      <c r="A421" s="293"/>
      <c r="B421" s="293"/>
      <c r="C421" s="272" t="s">
        <v>46</v>
      </c>
      <c r="D421" s="272"/>
      <c r="E421" s="541" t="s">
        <v>618</v>
      </c>
      <c r="F421" s="216" t="s">
        <v>617</v>
      </c>
      <c r="G421" s="219">
        <v>0</v>
      </c>
      <c r="H421" s="365"/>
      <c r="I421" s="218">
        <f t="shared" si="405"/>
        <v>0</v>
      </c>
      <c r="J421" s="365"/>
      <c r="K421" s="218">
        <f t="shared" si="386"/>
        <v>0</v>
      </c>
      <c r="L421" s="365"/>
      <c r="M421" s="218">
        <f t="shared" si="386"/>
        <v>0</v>
      </c>
      <c r="N421" s="413">
        <v>825</v>
      </c>
      <c r="O421" s="218">
        <f t="shared" ref="O421" si="407">N421*$G421</f>
        <v>0</v>
      </c>
    </row>
    <row r="422" spans="1:15">
      <c r="A422" s="293"/>
      <c r="B422" s="293"/>
      <c r="C422" s="272" t="s">
        <v>48</v>
      </c>
      <c r="D422" s="272"/>
      <c r="E422" s="541" t="s">
        <v>619</v>
      </c>
      <c r="F422" s="216" t="s">
        <v>617</v>
      </c>
      <c r="G422" s="294">
        <v>1</v>
      </c>
      <c r="H422" s="365">
        <v>60</v>
      </c>
      <c r="I422" s="218">
        <f t="shared" si="405"/>
        <v>60</v>
      </c>
      <c r="J422" s="365">
        <v>880</v>
      </c>
      <c r="K422" s="218">
        <f t="shared" si="386"/>
        <v>880</v>
      </c>
      <c r="L422" s="365" t="s">
        <v>1188</v>
      </c>
      <c r="M422" s="218"/>
      <c r="N422" s="413">
        <v>1045</v>
      </c>
      <c r="O422" s="218">
        <f t="shared" ref="O422" si="408">N422*$G422</f>
        <v>1045</v>
      </c>
    </row>
    <row r="423" spans="1:15">
      <c r="A423" s="293"/>
      <c r="B423" s="293"/>
      <c r="C423" s="272" t="s">
        <v>52</v>
      </c>
      <c r="D423" s="272"/>
      <c r="E423" s="546" t="s">
        <v>620</v>
      </c>
      <c r="F423" s="276" t="s">
        <v>545</v>
      </c>
      <c r="G423" s="219">
        <v>0</v>
      </c>
      <c r="H423" s="365"/>
      <c r="I423" s="218"/>
      <c r="J423" s="365"/>
      <c r="K423" s="218">
        <f t="shared" si="386"/>
        <v>0</v>
      </c>
      <c r="L423" s="365"/>
      <c r="M423" s="218">
        <f t="shared" si="386"/>
        <v>0</v>
      </c>
      <c r="N423" s="365"/>
      <c r="O423" s="218">
        <f t="shared" ref="O423" si="409">N423*$G423</f>
        <v>0</v>
      </c>
    </row>
    <row r="424" spans="1:15" ht="27">
      <c r="A424" s="293"/>
      <c r="B424" s="293"/>
      <c r="C424" s="272" t="s">
        <v>79</v>
      </c>
      <c r="D424" s="272"/>
      <c r="E424" s="234" t="s">
        <v>1165</v>
      </c>
      <c r="F424" s="276" t="s">
        <v>545</v>
      </c>
      <c r="G424" s="219"/>
      <c r="H424" s="365"/>
      <c r="I424" s="218">
        <f t="shared" si="405"/>
        <v>0</v>
      </c>
      <c r="J424" s="365"/>
      <c r="K424" s="218">
        <f t="shared" si="386"/>
        <v>0</v>
      </c>
      <c r="L424" s="365"/>
      <c r="M424" s="218">
        <f t="shared" si="386"/>
        <v>0</v>
      </c>
      <c r="N424" s="413">
        <v>200.07899999999998</v>
      </c>
      <c r="O424" s="218">
        <f t="shared" ref="O424" si="410">N424*$G424</f>
        <v>0</v>
      </c>
    </row>
    <row r="425" spans="1:15" ht="27">
      <c r="A425" s="293"/>
      <c r="B425" s="293"/>
      <c r="C425" s="272" t="s">
        <v>253</v>
      </c>
      <c r="D425" s="272"/>
      <c r="E425" s="522" t="s">
        <v>1166</v>
      </c>
      <c r="F425" s="276" t="s">
        <v>545</v>
      </c>
      <c r="G425" s="219">
        <v>0</v>
      </c>
      <c r="H425" s="365"/>
      <c r="I425" s="218">
        <f t="shared" si="405"/>
        <v>0</v>
      </c>
      <c r="J425" s="365"/>
      <c r="K425" s="218">
        <f t="shared" si="386"/>
        <v>0</v>
      </c>
      <c r="L425" s="365"/>
      <c r="M425" s="218">
        <f t="shared" si="386"/>
        <v>0</v>
      </c>
      <c r="N425" s="413">
        <v>277.96999999999997</v>
      </c>
      <c r="O425" s="218">
        <f t="shared" ref="O425" si="411">N425*$G425</f>
        <v>0</v>
      </c>
    </row>
    <row r="426" spans="1:15" ht="47.25">
      <c r="A426" s="221" t="s">
        <v>621</v>
      </c>
      <c r="B426" s="221"/>
      <c r="C426" s="223"/>
      <c r="D426" s="223"/>
      <c r="E426" s="242"/>
      <c r="F426" s="221"/>
      <c r="G426" s="244"/>
      <c r="H426" s="372"/>
      <c r="I426" s="245">
        <f>SUM(I405:I425)</f>
        <v>13260</v>
      </c>
      <c r="J426" s="372"/>
      <c r="K426" s="245">
        <f>SUM(K405:K425)</f>
        <v>16390</v>
      </c>
      <c r="L426" s="372"/>
      <c r="M426" s="245">
        <f>SUM(M405:M425)</f>
        <v>24500</v>
      </c>
      <c r="N426" s="372"/>
      <c r="O426" s="245">
        <f>SUM(O405:O425)</f>
        <v>13780</v>
      </c>
    </row>
    <row r="427" spans="1:15" ht="15.75">
      <c r="A427" s="209"/>
      <c r="B427" s="209" t="s">
        <v>622</v>
      </c>
      <c r="C427" s="209"/>
      <c r="D427" s="209"/>
      <c r="E427" s="254" t="s">
        <v>623</v>
      </c>
      <c r="F427" s="209"/>
      <c r="G427" s="256"/>
      <c r="H427" s="377"/>
      <c r="I427" s="257"/>
      <c r="J427" s="377"/>
      <c r="K427" s="218">
        <f t="shared" si="386"/>
        <v>0</v>
      </c>
      <c r="L427" s="377"/>
      <c r="M427" s="218">
        <f t="shared" si="386"/>
        <v>0</v>
      </c>
      <c r="N427" s="377"/>
      <c r="O427" s="218">
        <f t="shared" ref="O427" si="412">N427*$G427</f>
        <v>0</v>
      </c>
    </row>
    <row r="428" spans="1:15">
      <c r="A428" s="293"/>
      <c r="B428" s="293"/>
      <c r="C428" s="272" t="s">
        <v>25</v>
      </c>
      <c r="D428" s="272"/>
      <c r="E428" s="555" t="s">
        <v>624</v>
      </c>
      <c r="F428" s="296" t="s">
        <v>625</v>
      </c>
      <c r="G428" s="219">
        <v>0</v>
      </c>
      <c r="H428" s="365"/>
      <c r="I428" s="218">
        <f t="shared" ref="I428:I439" si="413">H428*$G428</f>
        <v>0</v>
      </c>
      <c r="J428" s="365"/>
      <c r="K428" s="218">
        <f t="shared" si="386"/>
        <v>0</v>
      </c>
      <c r="L428" s="365"/>
      <c r="M428" s="218">
        <f t="shared" si="386"/>
        <v>0</v>
      </c>
      <c r="N428" s="407">
        <v>181.77500000000001</v>
      </c>
      <c r="O428" s="218">
        <f t="shared" ref="O428" si="414">N428*$G428</f>
        <v>0</v>
      </c>
    </row>
    <row r="429" spans="1:15">
      <c r="A429" s="293"/>
      <c r="B429" s="293"/>
      <c r="C429" s="272" t="s">
        <v>28</v>
      </c>
      <c r="D429" s="272"/>
      <c r="E429" s="555" t="s">
        <v>626</v>
      </c>
      <c r="F429" s="296" t="s">
        <v>625</v>
      </c>
      <c r="G429" s="219">
        <v>0</v>
      </c>
      <c r="H429" s="365"/>
      <c r="I429" s="218">
        <f t="shared" si="413"/>
        <v>0</v>
      </c>
      <c r="J429" s="365"/>
      <c r="K429" s="218">
        <f t="shared" si="386"/>
        <v>0</v>
      </c>
      <c r="L429" s="365"/>
      <c r="M429" s="218">
        <f t="shared" si="386"/>
        <v>0</v>
      </c>
      <c r="N429" s="407">
        <v>811.36</v>
      </c>
      <c r="O429" s="218">
        <f t="shared" ref="O429" si="415">N429*$G429</f>
        <v>0</v>
      </c>
    </row>
    <row r="430" spans="1:15">
      <c r="A430" s="293"/>
      <c r="B430" s="293"/>
      <c r="C430" s="272" t="s">
        <v>30</v>
      </c>
      <c r="D430" s="272"/>
      <c r="E430" s="555" t="s">
        <v>627</v>
      </c>
      <c r="F430" s="296" t="s">
        <v>625</v>
      </c>
      <c r="G430" s="219">
        <v>0</v>
      </c>
      <c r="H430" s="365"/>
      <c r="I430" s="218">
        <f t="shared" si="413"/>
        <v>0</v>
      </c>
      <c r="J430" s="365"/>
      <c r="K430" s="218">
        <f t="shared" si="386"/>
        <v>0</v>
      </c>
      <c r="L430" s="365"/>
      <c r="M430" s="218">
        <f t="shared" si="386"/>
        <v>0</v>
      </c>
      <c r="N430" s="414">
        <v>299.2</v>
      </c>
      <c r="O430" s="218">
        <f t="shared" ref="O430" si="416">N430*$G430</f>
        <v>0</v>
      </c>
    </row>
    <row r="431" spans="1:15">
      <c r="A431" s="293"/>
      <c r="B431" s="293"/>
      <c r="C431" s="272" t="s">
        <v>32</v>
      </c>
      <c r="D431" s="272"/>
      <c r="E431" s="555" t="s">
        <v>628</v>
      </c>
      <c r="F431" s="296" t="s">
        <v>625</v>
      </c>
      <c r="G431" s="219">
        <v>0</v>
      </c>
      <c r="H431" s="365"/>
      <c r="I431" s="218">
        <f t="shared" si="413"/>
        <v>0</v>
      </c>
      <c r="J431" s="365"/>
      <c r="K431" s="218">
        <f t="shared" si="386"/>
        <v>0</v>
      </c>
      <c r="L431" s="365"/>
      <c r="M431" s="218">
        <f t="shared" si="386"/>
        <v>0</v>
      </c>
      <c r="N431" s="407">
        <v>331.65</v>
      </c>
      <c r="O431" s="218">
        <f t="shared" ref="O431" si="417">N431*$G431</f>
        <v>0</v>
      </c>
    </row>
    <row r="432" spans="1:15">
      <c r="A432" s="293"/>
      <c r="B432" s="293"/>
      <c r="C432" s="272" t="s">
        <v>34</v>
      </c>
      <c r="D432" s="272"/>
      <c r="E432" s="555" t="s">
        <v>629</v>
      </c>
      <c r="F432" s="296" t="s">
        <v>625</v>
      </c>
      <c r="G432" s="219">
        <v>0</v>
      </c>
      <c r="H432" s="365"/>
      <c r="I432" s="218">
        <f t="shared" si="413"/>
        <v>0</v>
      </c>
      <c r="J432" s="365"/>
      <c r="K432" s="218">
        <f t="shared" si="386"/>
        <v>0</v>
      </c>
      <c r="L432" s="365"/>
      <c r="M432" s="218">
        <f t="shared" si="386"/>
        <v>0</v>
      </c>
      <c r="N432" s="407">
        <v>170.5</v>
      </c>
      <c r="O432" s="218">
        <f t="shared" ref="O432" si="418">N432*$G432</f>
        <v>0</v>
      </c>
    </row>
    <row r="433" spans="1:15">
      <c r="A433" s="293"/>
      <c r="B433" s="293"/>
      <c r="C433" s="272" t="s">
        <v>36</v>
      </c>
      <c r="D433" s="272"/>
      <c r="E433" s="555" t="s">
        <v>630</v>
      </c>
      <c r="F433" s="296" t="s">
        <v>625</v>
      </c>
      <c r="G433" s="219">
        <v>0</v>
      </c>
      <c r="H433" s="365"/>
      <c r="I433" s="218">
        <f t="shared" si="413"/>
        <v>0</v>
      </c>
      <c r="J433" s="365"/>
      <c r="K433" s="218">
        <f t="shared" si="386"/>
        <v>0</v>
      </c>
      <c r="L433" s="365"/>
      <c r="M433" s="218">
        <f t="shared" si="386"/>
        <v>0</v>
      </c>
      <c r="N433" s="407">
        <v>203.5</v>
      </c>
      <c r="O433" s="218">
        <f t="shared" ref="O433" si="419">N433*$G433</f>
        <v>0</v>
      </c>
    </row>
    <row r="434" spans="1:15">
      <c r="A434" s="293"/>
      <c r="B434" s="293"/>
      <c r="C434" s="272" t="s">
        <v>38</v>
      </c>
      <c r="D434" s="272"/>
      <c r="E434" s="555" t="s">
        <v>631</v>
      </c>
      <c r="F434" s="296" t="s">
        <v>632</v>
      </c>
      <c r="G434" s="219">
        <v>0</v>
      </c>
      <c r="H434" s="365"/>
      <c r="I434" s="218">
        <f t="shared" si="413"/>
        <v>0</v>
      </c>
      <c r="J434" s="365"/>
      <c r="K434" s="218">
        <f t="shared" si="386"/>
        <v>0</v>
      </c>
      <c r="L434" s="365"/>
      <c r="M434" s="218">
        <f t="shared" si="386"/>
        <v>0</v>
      </c>
      <c r="N434" s="413">
        <v>13750</v>
      </c>
      <c r="O434" s="218">
        <f t="shared" ref="O434" si="420">N434*$G434</f>
        <v>0</v>
      </c>
    </row>
    <row r="435" spans="1:15">
      <c r="A435" s="293"/>
      <c r="B435" s="293"/>
      <c r="C435" s="272" t="s">
        <v>421</v>
      </c>
      <c r="D435" s="272"/>
      <c r="E435" s="555" t="s">
        <v>633</v>
      </c>
      <c r="F435" s="296" t="s">
        <v>632</v>
      </c>
      <c r="G435" s="219">
        <v>0</v>
      </c>
      <c r="H435" s="365"/>
      <c r="I435" s="218">
        <f t="shared" si="413"/>
        <v>0</v>
      </c>
      <c r="J435" s="365"/>
      <c r="K435" s="218">
        <f t="shared" si="386"/>
        <v>0</v>
      </c>
      <c r="L435" s="365"/>
      <c r="M435" s="218">
        <f t="shared" si="386"/>
        <v>0</v>
      </c>
      <c r="N435" s="407">
        <v>15323.863499999999</v>
      </c>
      <c r="O435" s="218">
        <f t="shared" ref="O435" si="421">N435*$G435</f>
        <v>0</v>
      </c>
    </row>
    <row r="436" spans="1:15">
      <c r="A436" s="293"/>
      <c r="B436" s="293"/>
      <c r="C436" s="272" t="s">
        <v>424</v>
      </c>
      <c r="D436" s="272"/>
      <c r="E436" s="556" t="s">
        <v>634</v>
      </c>
      <c r="F436" s="276" t="s">
        <v>545</v>
      </c>
      <c r="G436" s="219">
        <v>0</v>
      </c>
      <c r="H436" s="365"/>
      <c r="I436" s="218">
        <f t="shared" si="413"/>
        <v>0</v>
      </c>
      <c r="J436" s="365"/>
      <c r="K436" s="218">
        <f t="shared" si="386"/>
        <v>0</v>
      </c>
      <c r="L436" s="365"/>
      <c r="M436" s="218">
        <f t="shared" si="386"/>
        <v>0</v>
      </c>
      <c r="N436" s="407">
        <v>126.5</v>
      </c>
      <c r="O436" s="218">
        <f t="shared" ref="O436" si="422">N436*$G436</f>
        <v>0</v>
      </c>
    </row>
    <row r="437" spans="1:15">
      <c r="A437" s="293"/>
      <c r="B437" s="293"/>
      <c r="C437" s="272" t="s">
        <v>427</v>
      </c>
      <c r="D437" s="272"/>
      <c r="E437" s="556" t="s">
        <v>635</v>
      </c>
      <c r="F437" s="276" t="s">
        <v>545</v>
      </c>
      <c r="G437" s="219">
        <v>0</v>
      </c>
      <c r="H437" s="365"/>
      <c r="I437" s="218">
        <f t="shared" si="413"/>
        <v>0</v>
      </c>
      <c r="J437" s="365"/>
      <c r="K437" s="218">
        <f t="shared" si="386"/>
        <v>0</v>
      </c>
      <c r="L437" s="365"/>
      <c r="M437" s="218">
        <f t="shared" si="386"/>
        <v>0</v>
      </c>
      <c r="N437" s="407">
        <v>151.84399999999999</v>
      </c>
      <c r="O437" s="218">
        <f t="shared" ref="O437" si="423">N437*$G437</f>
        <v>0</v>
      </c>
    </row>
    <row r="438" spans="1:15">
      <c r="A438" s="293"/>
      <c r="B438" s="293"/>
      <c r="C438" s="272" t="s">
        <v>429</v>
      </c>
      <c r="D438" s="272"/>
      <c r="E438" s="556" t="s">
        <v>636</v>
      </c>
      <c r="F438" s="276" t="s">
        <v>545</v>
      </c>
      <c r="G438" s="219">
        <v>0</v>
      </c>
      <c r="H438" s="365"/>
      <c r="I438" s="218">
        <f t="shared" si="413"/>
        <v>0</v>
      </c>
      <c r="J438" s="365"/>
      <c r="K438" s="218">
        <f t="shared" si="386"/>
        <v>0</v>
      </c>
      <c r="L438" s="365"/>
      <c r="M438" s="218">
        <f t="shared" si="386"/>
        <v>0</v>
      </c>
      <c r="N438" s="407">
        <v>171.10500000000002</v>
      </c>
      <c r="O438" s="218">
        <f t="shared" ref="O438" si="424">N438*$G438</f>
        <v>0</v>
      </c>
    </row>
    <row r="439" spans="1:15">
      <c r="A439" s="293"/>
      <c r="B439" s="293"/>
      <c r="C439" s="272" t="s">
        <v>432</v>
      </c>
      <c r="D439" s="290" t="s">
        <v>637</v>
      </c>
      <c r="E439" s="556" t="s">
        <v>638</v>
      </c>
      <c r="F439" s="296" t="s">
        <v>194</v>
      </c>
      <c r="G439" s="219">
        <v>0</v>
      </c>
      <c r="H439" s="365"/>
      <c r="I439" s="218">
        <f t="shared" si="413"/>
        <v>0</v>
      </c>
      <c r="J439" s="365"/>
      <c r="K439" s="218">
        <f t="shared" si="386"/>
        <v>0</v>
      </c>
      <c r="L439" s="365"/>
      <c r="M439" s="218">
        <f t="shared" si="386"/>
        <v>0</v>
      </c>
      <c r="N439" s="407">
        <v>273.13</v>
      </c>
      <c r="O439" s="218">
        <f t="shared" ref="O439" si="425">N439*$G439</f>
        <v>0</v>
      </c>
    </row>
    <row r="440" spans="1:15" ht="47.25">
      <c r="A440" s="221" t="s">
        <v>639</v>
      </c>
      <c r="B440" s="221"/>
      <c r="C440" s="223"/>
      <c r="D440" s="223"/>
      <c r="E440" s="242"/>
      <c r="F440" s="221"/>
      <c r="G440" s="244"/>
      <c r="H440" s="372"/>
      <c r="I440" s="245">
        <f>SUM(I428:I439)</f>
        <v>0</v>
      </c>
      <c r="J440" s="372"/>
      <c r="K440" s="245">
        <f>SUM(K428:K439)</f>
        <v>0</v>
      </c>
      <c r="L440" s="372"/>
      <c r="M440" s="245">
        <f>SUM(M428:M439)</f>
        <v>0</v>
      </c>
      <c r="N440" s="372"/>
      <c r="O440" s="245">
        <f>SUM(O428:O439)</f>
        <v>0</v>
      </c>
    </row>
    <row r="441" spans="1:15" ht="15.75">
      <c r="A441" s="209"/>
      <c r="B441" s="209" t="s">
        <v>640</v>
      </c>
      <c r="C441" s="209"/>
      <c r="D441" s="209"/>
      <c r="E441" s="254" t="s">
        <v>641</v>
      </c>
      <c r="F441" s="209"/>
      <c r="G441" s="256"/>
      <c r="H441" s="377"/>
      <c r="I441" s="257"/>
      <c r="J441" s="377"/>
      <c r="K441" s="218">
        <f t="shared" si="386"/>
        <v>0</v>
      </c>
      <c r="L441" s="377"/>
      <c r="M441" s="218">
        <f t="shared" si="386"/>
        <v>0</v>
      </c>
      <c r="N441" s="377"/>
      <c r="O441" s="218">
        <f t="shared" ref="O441" si="426">N441*$G441</f>
        <v>0</v>
      </c>
    </row>
    <row r="442" spans="1:15">
      <c r="A442" s="293"/>
      <c r="B442" s="293"/>
      <c r="C442" s="272" t="s">
        <v>25</v>
      </c>
      <c r="D442" s="272"/>
      <c r="E442" s="557" t="s">
        <v>642</v>
      </c>
      <c r="F442" s="276" t="s">
        <v>545</v>
      </c>
      <c r="G442" s="219">
        <v>0</v>
      </c>
      <c r="H442" s="365"/>
      <c r="I442" s="218">
        <f t="shared" ref="I442:I454" si="427">H442*$G442</f>
        <v>0</v>
      </c>
      <c r="J442" s="365"/>
      <c r="K442" s="218">
        <f t="shared" si="386"/>
        <v>0</v>
      </c>
      <c r="L442" s="365"/>
      <c r="M442" s="218">
        <f t="shared" si="386"/>
        <v>0</v>
      </c>
      <c r="N442" s="413">
        <v>880</v>
      </c>
      <c r="O442" s="218">
        <f t="shared" ref="O442" si="428">N442*$G442</f>
        <v>0</v>
      </c>
    </row>
    <row r="443" spans="1:15" ht="25.5">
      <c r="A443" s="293"/>
      <c r="B443" s="293"/>
      <c r="C443" s="272" t="s">
        <v>28</v>
      </c>
      <c r="D443" s="290" t="s">
        <v>643</v>
      </c>
      <c r="E443" s="549" t="s">
        <v>644</v>
      </c>
      <c r="F443" s="276" t="s">
        <v>545</v>
      </c>
      <c r="G443" s="219">
        <v>35</v>
      </c>
      <c r="H443" s="365">
        <v>250</v>
      </c>
      <c r="I443" s="218">
        <f t="shared" si="427"/>
        <v>8750</v>
      </c>
      <c r="J443" s="365">
        <v>1600</v>
      </c>
      <c r="K443" s="218">
        <f t="shared" si="386"/>
        <v>56000</v>
      </c>
      <c r="L443" s="420">
        <v>900</v>
      </c>
      <c r="M443" s="218">
        <f t="shared" si="386"/>
        <v>31500</v>
      </c>
      <c r="N443" s="413">
        <v>1150</v>
      </c>
      <c r="O443" s="218">
        <f t="shared" ref="O443" si="429">N443*$G443</f>
        <v>40250</v>
      </c>
    </row>
    <row r="444" spans="1:15">
      <c r="A444" s="293"/>
      <c r="B444" s="293"/>
      <c r="C444" s="272" t="s">
        <v>30</v>
      </c>
      <c r="D444" s="290"/>
      <c r="E444" s="536" t="s">
        <v>645</v>
      </c>
      <c r="F444" s="276" t="s">
        <v>545</v>
      </c>
      <c r="G444" s="219"/>
      <c r="H444" s="365"/>
      <c r="I444" s="218">
        <f t="shared" si="427"/>
        <v>0</v>
      </c>
      <c r="J444" s="365"/>
      <c r="K444" s="218">
        <f t="shared" si="386"/>
        <v>0</v>
      </c>
      <c r="L444" s="365"/>
      <c r="M444" s="218">
        <f t="shared" si="386"/>
        <v>0</v>
      </c>
      <c r="N444" s="413">
        <v>935</v>
      </c>
      <c r="O444" s="218">
        <f t="shared" ref="O444" si="430">N444*$G444</f>
        <v>0</v>
      </c>
    </row>
    <row r="445" spans="1:15" ht="25.5">
      <c r="A445" s="272"/>
      <c r="B445" s="272"/>
      <c r="C445" s="272" t="s">
        <v>32</v>
      </c>
      <c r="D445" s="290" t="s">
        <v>643</v>
      </c>
      <c r="E445" s="549" t="s">
        <v>646</v>
      </c>
      <c r="F445" s="276" t="s">
        <v>545</v>
      </c>
      <c r="G445" s="219">
        <v>0</v>
      </c>
      <c r="H445" s="365"/>
      <c r="I445" s="218">
        <f t="shared" si="427"/>
        <v>0</v>
      </c>
      <c r="J445" s="365"/>
      <c r="K445" s="218">
        <f t="shared" si="386"/>
        <v>0</v>
      </c>
      <c r="L445" s="365"/>
      <c r="M445" s="218">
        <f t="shared" si="386"/>
        <v>0</v>
      </c>
      <c r="N445" s="413">
        <v>1078</v>
      </c>
      <c r="O445" s="218">
        <f t="shared" ref="O445" si="431">N445*$G445</f>
        <v>0</v>
      </c>
    </row>
    <row r="446" spans="1:15">
      <c r="A446" s="293"/>
      <c r="B446" s="293"/>
      <c r="C446" s="272" t="s">
        <v>34</v>
      </c>
      <c r="D446" s="290"/>
      <c r="E446" s="536" t="s">
        <v>647</v>
      </c>
      <c r="F446" s="276" t="s">
        <v>545</v>
      </c>
      <c r="G446" s="219"/>
      <c r="H446" s="365"/>
      <c r="I446" s="218">
        <f t="shared" si="427"/>
        <v>0</v>
      </c>
      <c r="J446" s="365"/>
      <c r="K446" s="218">
        <f t="shared" si="386"/>
        <v>0</v>
      </c>
      <c r="L446" s="365"/>
      <c r="M446" s="218">
        <f t="shared" si="386"/>
        <v>0</v>
      </c>
      <c r="N446" s="413">
        <v>682</v>
      </c>
      <c r="O446" s="218">
        <f t="shared" ref="O446" si="432">N446*$G446</f>
        <v>0</v>
      </c>
    </row>
    <row r="447" spans="1:15" ht="25.5">
      <c r="A447" s="272"/>
      <c r="B447" s="272"/>
      <c r="C447" s="272" t="s">
        <v>36</v>
      </c>
      <c r="D447" s="290" t="s">
        <v>643</v>
      </c>
      <c r="E447" s="549" t="s">
        <v>648</v>
      </c>
      <c r="F447" s="276" t="s">
        <v>545</v>
      </c>
      <c r="G447" s="219"/>
      <c r="H447" s="365"/>
      <c r="I447" s="218">
        <f t="shared" si="427"/>
        <v>0</v>
      </c>
      <c r="J447" s="365"/>
      <c r="K447" s="218">
        <f t="shared" si="386"/>
        <v>0</v>
      </c>
      <c r="L447" s="365"/>
      <c r="M447" s="218">
        <f t="shared" si="386"/>
        <v>0</v>
      </c>
      <c r="N447" s="413">
        <v>770</v>
      </c>
      <c r="O447" s="218">
        <f t="shared" ref="O447" si="433">N447*$G447</f>
        <v>0</v>
      </c>
    </row>
    <row r="448" spans="1:15">
      <c r="A448" s="293"/>
      <c r="B448" s="293"/>
      <c r="C448" s="272" t="s">
        <v>38</v>
      </c>
      <c r="D448" s="290"/>
      <c r="E448" s="536" t="s">
        <v>649</v>
      </c>
      <c r="F448" s="276" t="s">
        <v>545</v>
      </c>
      <c r="G448" s="219"/>
      <c r="H448" s="365"/>
      <c r="I448" s="218">
        <f t="shared" si="427"/>
        <v>0</v>
      </c>
      <c r="J448" s="365"/>
      <c r="K448" s="218">
        <f t="shared" si="386"/>
        <v>0</v>
      </c>
      <c r="L448" s="365"/>
      <c r="M448" s="218">
        <f t="shared" si="386"/>
        <v>0</v>
      </c>
      <c r="N448" s="413">
        <v>539</v>
      </c>
      <c r="O448" s="218">
        <f t="shared" ref="O448" si="434">N448*$G448</f>
        <v>0</v>
      </c>
    </row>
    <row r="449" spans="1:15" ht="25.5">
      <c r="A449" s="272"/>
      <c r="B449" s="272"/>
      <c r="C449" s="272" t="s">
        <v>421</v>
      </c>
      <c r="D449" s="290" t="s">
        <v>643</v>
      </c>
      <c r="E449" s="549" t="s">
        <v>1167</v>
      </c>
      <c r="F449" s="276" t="s">
        <v>545</v>
      </c>
      <c r="G449" s="219">
        <v>0</v>
      </c>
      <c r="H449" s="365"/>
      <c r="I449" s="218">
        <f t="shared" si="427"/>
        <v>0</v>
      </c>
      <c r="J449" s="365"/>
      <c r="K449" s="218">
        <f t="shared" si="386"/>
        <v>0</v>
      </c>
      <c r="L449" s="365"/>
      <c r="M449" s="218">
        <f t="shared" si="386"/>
        <v>0</v>
      </c>
      <c r="N449" s="413">
        <v>605</v>
      </c>
      <c r="O449" s="218">
        <f t="shared" ref="O449" si="435">N449*$G449</f>
        <v>0</v>
      </c>
    </row>
    <row r="450" spans="1:15">
      <c r="A450" s="272"/>
      <c r="B450" s="272"/>
      <c r="C450" s="272" t="s">
        <v>40</v>
      </c>
      <c r="D450" s="297" t="s">
        <v>650</v>
      </c>
      <c r="E450" s="536" t="s">
        <v>651</v>
      </c>
      <c r="F450" s="276"/>
      <c r="G450" s="219"/>
      <c r="H450" s="365"/>
      <c r="I450" s="218"/>
      <c r="J450" s="365"/>
      <c r="K450" s="218">
        <f t="shared" si="386"/>
        <v>0</v>
      </c>
      <c r="L450" s="365"/>
      <c r="M450" s="218">
        <f t="shared" si="386"/>
        <v>0</v>
      </c>
      <c r="N450" s="365"/>
      <c r="O450" s="218">
        <f t="shared" ref="O450" si="436">N450*$G450</f>
        <v>0</v>
      </c>
    </row>
    <row r="451" spans="1:15">
      <c r="A451" s="272"/>
      <c r="B451" s="272"/>
      <c r="C451" s="272" t="s">
        <v>43</v>
      </c>
      <c r="D451" s="297"/>
      <c r="E451" s="536" t="s">
        <v>652</v>
      </c>
      <c r="F451" s="276" t="s">
        <v>545</v>
      </c>
      <c r="G451" s="219"/>
      <c r="H451" s="365"/>
      <c r="I451" s="218">
        <f t="shared" si="427"/>
        <v>0</v>
      </c>
      <c r="J451" s="365"/>
      <c r="K451" s="218">
        <f t="shared" si="386"/>
        <v>0</v>
      </c>
      <c r="L451" s="365"/>
      <c r="M451" s="218">
        <f t="shared" si="386"/>
        <v>0</v>
      </c>
      <c r="N451" s="365"/>
      <c r="O451" s="218">
        <f t="shared" ref="O451" si="437">N451*$G451</f>
        <v>0</v>
      </c>
    </row>
    <row r="452" spans="1:15">
      <c r="A452" s="272"/>
      <c r="B452" s="272"/>
      <c r="C452" s="272" t="s">
        <v>46</v>
      </c>
      <c r="D452" s="297"/>
      <c r="E452" s="536" t="s">
        <v>653</v>
      </c>
      <c r="F452" s="276" t="s">
        <v>545</v>
      </c>
      <c r="G452" s="219"/>
      <c r="H452" s="365"/>
      <c r="I452" s="218">
        <f t="shared" si="427"/>
        <v>0</v>
      </c>
      <c r="J452" s="365"/>
      <c r="K452" s="218">
        <f t="shared" si="386"/>
        <v>0</v>
      </c>
      <c r="L452" s="365"/>
      <c r="M452" s="218">
        <f t="shared" si="386"/>
        <v>0</v>
      </c>
      <c r="N452" s="365"/>
      <c r="O452" s="218">
        <f t="shared" ref="O452" si="438">N452*$G452</f>
        <v>0</v>
      </c>
    </row>
    <row r="453" spans="1:15">
      <c r="A453" s="272"/>
      <c r="B453" s="272"/>
      <c r="C453" s="272" t="s">
        <v>48</v>
      </c>
      <c r="D453" s="297"/>
      <c r="E453" s="536" t="s">
        <v>654</v>
      </c>
      <c r="F453" s="276" t="s">
        <v>545</v>
      </c>
      <c r="G453" s="219"/>
      <c r="H453" s="365"/>
      <c r="I453" s="218">
        <f t="shared" si="427"/>
        <v>0</v>
      </c>
      <c r="J453" s="365"/>
      <c r="K453" s="218">
        <f t="shared" si="386"/>
        <v>0</v>
      </c>
      <c r="L453" s="365"/>
      <c r="M453" s="218">
        <f t="shared" si="386"/>
        <v>0</v>
      </c>
      <c r="N453" s="365"/>
      <c r="O453" s="218">
        <f t="shared" ref="O453" si="439">N453*$G453</f>
        <v>0</v>
      </c>
    </row>
    <row r="454" spans="1:15">
      <c r="A454" s="272"/>
      <c r="B454" s="272"/>
      <c r="C454" s="272" t="s">
        <v>50</v>
      </c>
      <c r="D454" s="291"/>
      <c r="E454" s="536" t="s">
        <v>655</v>
      </c>
      <c r="F454" s="276" t="s">
        <v>545</v>
      </c>
      <c r="G454" s="219"/>
      <c r="H454" s="365"/>
      <c r="I454" s="218">
        <f t="shared" si="427"/>
        <v>0</v>
      </c>
      <c r="J454" s="365"/>
      <c r="K454" s="218">
        <f t="shared" si="386"/>
        <v>0</v>
      </c>
      <c r="L454" s="365"/>
      <c r="M454" s="218">
        <f t="shared" si="386"/>
        <v>0</v>
      </c>
      <c r="N454" s="365"/>
      <c r="O454" s="218">
        <f t="shared" ref="O454" si="440">N454*$G454</f>
        <v>0</v>
      </c>
    </row>
    <row r="455" spans="1:15" ht="47.25">
      <c r="A455" s="221" t="s">
        <v>656</v>
      </c>
      <c r="B455" s="221"/>
      <c r="C455" s="223"/>
      <c r="D455" s="223"/>
      <c r="E455" s="242"/>
      <c r="F455" s="243"/>
      <c r="G455" s="244"/>
      <c r="H455" s="372"/>
      <c r="I455" s="245">
        <f>SUM(I442:I454)</f>
        <v>8750</v>
      </c>
      <c r="J455" s="372"/>
      <c r="K455" s="245">
        <f>SUM(K442:K454)</f>
        <v>56000</v>
      </c>
      <c r="L455" s="372"/>
      <c r="M455" s="245">
        <f>SUM(M442:M454)</f>
        <v>31500</v>
      </c>
      <c r="N455" s="372"/>
      <c r="O455" s="245">
        <f>SUM(O442:O454)</f>
        <v>40250</v>
      </c>
    </row>
    <row r="456" spans="1:15" ht="15.75">
      <c r="A456" s="209"/>
      <c r="B456" s="209" t="s">
        <v>657</v>
      </c>
      <c r="C456" s="209"/>
      <c r="D456" s="209"/>
      <c r="E456" s="254" t="s">
        <v>658</v>
      </c>
      <c r="F456" s="255"/>
      <c r="G456" s="256"/>
      <c r="H456" s="377"/>
      <c r="I456" s="257"/>
      <c r="J456" s="377"/>
      <c r="K456" s="218">
        <f t="shared" si="386"/>
        <v>0</v>
      </c>
      <c r="L456" s="377"/>
      <c r="M456" s="218">
        <f t="shared" si="386"/>
        <v>0</v>
      </c>
      <c r="N456" s="377"/>
      <c r="O456" s="218">
        <f t="shared" ref="O456" si="441">N456*$G456</f>
        <v>0</v>
      </c>
    </row>
    <row r="457" spans="1:15">
      <c r="A457" s="293"/>
      <c r="B457" s="293"/>
      <c r="C457" s="272" t="s">
        <v>25</v>
      </c>
      <c r="D457" s="272"/>
      <c r="E457" s="539" t="s">
        <v>659</v>
      </c>
      <c r="F457" s="276" t="s">
        <v>660</v>
      </c>
      <c r="G457" s="219">
        <v>21.080453363062059</v>
      </c>
      <c r="H457" s="365">
        <v>130</v>
      </c>
      <c r="I457" s="218">
        <f t="shared" ref="I457" si="442">H457*$G457</f>
        <v>2740.4589371980678</v>
      </c>
      <c r="J457" s="365">
        <v>150</v>
      </c>
      <c r="K457" s="218">
        <f t="shared" si="386"/>
        <v>3162.0680044593087</v>
      </c>
      <c r="L457" s="420">
        <v>2000</v>
      </c>
      <c r="M457" s="218">
        <f t="shared" si="386"/>
        <v>42160.906726124114</v>
      </c>
      <c r="N457" s="413">
        <v>118.58</v>
      </c>
      <c r="O457" s="218">
        <f t="shared" ref="O457" si="443">N457*$G457</f>
        <v>2499.7201597918988</v>
      </c>
    </row>
    <row r="458" spans="1:15" ht="38.25">
      <c r="A458" s="243" t="s">
        <v>661</v>
      </c>
      <c r="B458" s="243"/>
      <c r="C458" s="261"/>
      <c r="D458" s="261"/>
      <c r="E458" s="244"/>
      <c r="F458" s="243"/>
      <c r="G458" s="244"/>
      <c r="H458" s="372"/>
      <c r="I458" s="245">
        <f>SUM(I457)</f>
        <v>2740.4589371980678</v>
      </c>
      <c r="J458" s="372"/>
      <c r="K458" s="245">
        <f>SUM(K457)</f>
        <v>3162.0680044593087</v>
      </c>
      <c r="L458" s="372"/>
      <c r="M458" s="245">
        <f>SUM(M457)</f>
        <v>42160.906726124114</v>
      </c>
      <c r="N458" s="372"/>
      <c r="O458" s="245">
        <f>SUM(O457)</f>
        <v>2499.7201597918988</v>
      </c>
    </row>
    <row r="459" spans="1:15" ht="15.75">
      <c r="A459" s="209"/>
      <c r="B459" s="209" t="s">
        <v>662</v>
      </c>
      <c r="C459" s="209" t="s">
        <v>22</v>
      </c>
      <c r="D459" s="209"/>
      <c r="E459" s="254" t="s">
        <v>663</v>
      </c>
      <c r="F459" s="255"/>
      <c r="G459" s="256"/>
      <c r="H459" s="377"/>
      <c r="I459" s="257"/>
      <c r="J459" s="377"/>
      <c r="K459" s="218">
        <f t="shared" si="386"/>
        <v>0</v>
      </c>
      <c r="L459" s="377"/>
      <c r="M459" s="218">
        <f t="shared" si="386"/>
        <v>0</v>
      </c>
      <c r="N459" s="377"/>
      <c r="O459" s="218">
        <f t="shared" ref="O459" si="444">N459*$G459</f>
        <v>0</v>
      </c>
    </row>
    <row r="460" spans="1:15">
      <c r="A460" s="293"/>
      <c r="B460" s="293"/>
      <c r="C460" s="272" t="s">
        <v>25</v>
      </c>
      <c r="D460" s="272"/>
      <c r="E460" s="558" t="s">
        <v>664</v>
      </c>
      <c r="F460" s="216" t="s">
        <v>334</v>
      </c>
      <c r="G460" s="219">
        <v>0</v>
      </c>
      <c r="H460" s="365"/>
      <c r="I460" s="218">
        <f t="shared" ref="I460:I461" si="445">H460*$G460</f>
        <v>0</v>
      </c>
      <c r="J460" s="365"/>
      <c r="K460" s="218">
        <f t="shared" si="386"/>
        <v>0</v>
      </c>
      <c r="L460" s="365"/>
      <c r="M460" s="218">
        <f t="shared" si="386"/>
        <v>0</v>
      </c>
      <c r="N460" s="407">
        <v>9350</v>
      </c>
      <c r="O460" s="218">
        <f t="shared" ref="O460" si="446">N460*$G460</f>
        <v>0</v>
      </c>
    </row>
    <row r="461" spans="1:15">
      <c r="A461" s="293"/>
      <c r="B461" s="293"/>
      <c r="C461" s="272" t="s">
        <v>28</v>
      </c>
      <c r="D461" s="272"/>
      <c r="E461" s="558" t="s">
        <v>665</v>
      </c>
      <c r="F461" s="216" t="s">
        <v>666</v>
      </c>
      <c r="G461" s="219">
        <v>1</v>
      </c>
      <c r="H461" s="365">
        <v>12000</v>
      </c>
      <c r="I461" s="218">
        <f t="shared" si="445"/>
        <v>12000</v>
      </c>
      <c r="J461" s="365">
        <v>23500</v>
      </c>
      <c r="K461" s="218">
        <f t="shared" si="386"/>
        <v>23500</v>
      </c>
      <c r="L461" s="420">
        <v>18000</v>
      </c>
      <c r="M461" s="218">
        <f t="shared" si="386"/>
        <v>18000</v>
      </c>
      <c r="N461" s="407">
        <v>12500</v>
      </c>
      <c r="O461" s="218">
        <f t="shared" ref="O461" si="447">N461*$G461</f>
        <v>12500</v>
      </c>
    </row>
    <row r="462" spans="1:15" ht="38.25">
      <c r="A462" s="243" t="s">
        <v>667</v>
      </c>
      <c r="B462" s="243"/>
      <c r="C462" s="261"/>
      <c r="D462" s="261"/>
      <c r="E462" s="244"/>
      <c r="F462" s="243"/>
      <c r="G462" s="244"/>
      <c r="H462" s="372"/>
      <c r="I462" s="245">
        <f>SUM(I460:I461)</f>
        <v>12000</v>
      </c>
      <c r="J462" s="372"/>
      <c r="K462" s="245">
        <f>SUM(K460:K461)</f>
        <v>23500</v>
      </c>
      <c r="L462" s="372"/>
      <c r="M462" s="245">
        <f>SUM(M460:M461)</f>
        <v>18000</v>
      </c>
      <c r="N462" s="372"/>
      <c r="O462" s="245">
        <f>SUM(O460:O461)</f>
        <v>12500</v>
      </c>
    </row>
    <row r="463" spans="1:15" ht="15.75">
      <c r="A463" s="209"/>
      <c r="B463" s="209" t="s">
        <v>668</v>
      </c>
      <c r="C463" s="209" t="s">
        <v>22</v>
      </c>
      <c r="D463" s="209"/>
      <c r="E463" s="254" t="s">
        <v>669</v>
      </c>
      <c r="F463" s="255"/>
      <c r="G463" s="256"/>
      <c r="H463" s="377"/>
      <c r="I463" s="257"/>
      <c r="J463" s="377"/>
      <c r="K463" s="218">
        <f t="shared" si="386"/>
        <v>0</v>
      </c>
      <c r="L463" s="377"/>
      <c r="M463" s="218">
        <f t="shared" si="386"/>
        <v>0</v>
      </c>
      <c r="N463" s="377"/>
      <c r="O463" s="218">
        <f t="shared" ref="O463" si="448">N463*$G463</f>
        <v>0</v>
      </c>
    </row>
    <row r="464" spans="1:15">
      <c r="A464" s="293"/>
      <c r="B464" s="293"/>
      <c r="C464" s="272" t="s">
        <v>25</v>
      </c>
      <c r="D464" s="272"/>
      <c r="E464" s="559" t="s">
        <v>670</v>
      </c>
      <c r="F464" s="271" t="s">
        <v>671</v>
      </c>
      <c r="G464" s="219">
        <v>1</v>
      </c>
      <c r="H464" s="365">
        <v>20000</v>
      </c>
      <c r="I464" s="218">
        <f t="shared" ref="I464:I475" si="449">H464*$G464</f>
        <v>20000</v>
      </c>
      <c r="J464" s="365">
        <v>23500</v>
      </c>
      <c r="K464" s="218">
        <f t="shared" si="386"/>
        <v>23500</v>
      </c>
      <c r="L464" s="365">
        <v>65000</v>
      </c>
      <c r="M464" s="218">
        <f t="shared" si="386"/>
        <v>65000</v>
      </c>
      <c r="N464" s="399">
        <v>42350</v>
      </c>
      <c r="O464" s="218">
        <f t="shared" ref="O464" si="450">N464*$G464</f>
        <v>42350</v>
      </c>
    </row>
    <row r="465" spans="1:15" ht="15">
      <c r="A465" s="293"/>
      <c r="B465" s="293"/>
      <c r="C465" s="272" t="s">
        <v>28</v>
      </c>
      <c r="D465" s="272"/>
      <c r="E465" s="559" t="s">
        <v>672</v>
      </c>
      <c r="F465" s="276" t="s">
        <v>545</v>
      </c>
      <c r="G465" s="219">
        <v>0</v>
      </c>
      <c r="H465" s="365"/>
      <c r="I465" s="218">
        <f t="shared" si="449"/>
        <v>0</v>
      </c>
      <c r="J465" s="365"/>
      <c r="K465" s="218">
        <f t="shared" si="386"/>
        <v>0</v>
      </c>
      <c r="L465" s="365"/>
      <c r="M465" s="218">
        <f t="shared" si="386"/>
        <v>0</v>
      </c>
      <c r="N465" s="415">
        <v>49.5</v>
      </c>
      <c r="O465" s="218">
        <f t="shared" ref="O465" si="451">N465*$G465</f>
        <v>0</v>
      </c>
    </row>
    <row r="466" spans="1:15">
      <c r="A466" s="293"/>
      <c r="B466" s="293"/>
      <c r="C466" s="272" t="s">
        <v>30</v>
      </c>
      <c r="D466" s="272"/>
      <c r="E466" s="559" t="s">
        <v>673</v>
      </c>
      <c r="F466" s="271" t="s">
        <v>296</v>
      </c>
      <c r="G466" s="219">
        <v>3</v>
      </c>
      <c r="H466" s="365">
        <v>300</v>
      </c>
      <c r="I466" s="218">
        <f t="shared" si="449"/>
        <v>900</v>
      </c>
      <c r="J466" s="365">
        <v>550</v>
      </c>
      <c r="K466" s="218">
        <f t="shared" si="386"/>
        <v>1650</v>
      </c>
      <c r="L466" s="365">
        <v>700</v>
      </c>
      <c r="M466" s="218">
        <f t="shared" si="386"/>
        <v>2100</v>
      </c>
      <c r="N466" s="399">
        <v>1045</v>
      </c>
      <c r="O466" s="218">
        <f t="shared" ref="O466" si="452">N466*$G466</f>
        <v>3135</v>
      </c>
    </row>
    <row r="467" spans="1:15">
      <c r="A467" s="293"/>
      <c r="B467" s="293"/>
      <c r="C467" s="272" t="s">
        <v>32</v>
      </c>
      <c r="D467" s="272"/>
      <c r="E467" s="559" t="s">
        <v>674</v>
      </c>
      <c r="F467" s="276" t="s">
        <v>545</v>
      </c>
      <c r="G467" s="219">
        <v>200</v>
      </c>
      <c r="H467" s="365">
        <v>25</v>
      </c>
      <c r="I467" s="218">
        <f t="shared" si="449"/>
        <v>5000</v>
      </c>
      <c r="J467" s="365">
        <v>95</v>
      </c>
      <c r="K467" s="218">
        <f t="shared" ref="K467:M529" si="453">J467*$G467</f>
        <v>19000</v>
      </c>
      <c r="L467" s="420">
        <v>450</v>
      </c>
      <c r="M467" s="218">
        <f t="shared" si="453"/>
        <v>90000</v>
      </c>
      <c r="N467" s="399">
        <v>44</v>
      </c>
      <c r="O467" s="218">
        <f t="shared" ref="O467" si="454">N467*$G467</f>
        <v>8800</v>
      </c>
    </row>
    <row r="468" spans="1:15">
      <c r="A468" s="293"/>
      <c r="B468" s="293"/>
      <c r="C468" s="272" t="s">
        <v>34</v>
      </c>
      <c r="D468" s="272"/>
      <c r="E468" s="559" t="s">
        <v>675</v>
      </c>
      <c r="F468" s="276" t="s">
        <v>545</v>
      </c>
      <c r="G468" s="219">
        <v>120</v>
      </c>
      <c r="H468" s="370">
        <v>35</v>
      </c>
      <c r="I468" s="218">
        <f t="shared" si="449"/>
        <v>4200</v>
      </c>
      <c r="J468" s="370">
        <v>110</v>
      </c>
      <c r="K468" s="218">
        <f t="shared" si="453"/>
        <v>13200</v>
      </c>
      <c r="L468" s="420">
        <f>80+100</f>
        <v>180</v>
      </c>
      <c r="M468" s="218">
        <f t="shared" si="453"/>
        <v>21600</v>
      </c>
      <c r="N468" s="399">
        <v>135</v>
      </c>
      <c r="O468" s="218">
        <f t="shared" ref="O468" si="455">N468*$G468</f>
        <v>16200</v>
      </c>
    </row>
    <row r="469" spans="1:15">
      <c r="A469" s="293"/>
      <c r="B469" s="293"/>
      <c r="C469" s="272" t="s">
        <v>36</v>
      </c>
      <c r="D469" s="272"/>
      <c r="E469" s="559" t="s">
        <v>676</v>
      </c>
      <c r="F469" s="271" t="s">
        <v>296</v>
      </c>
      <c r="G469" s="219">
        <v>4</v>
      </c>
      <c r="H469" s="365">
        <v>200</v>
      </c>
      <c r="I469" s="218">
        <f t="shared" si="449"/>
        <v>800</v>
      </c>
      <c r="J469" s="365">
        <v>561</v>
      </c>
      <c r="K469" s="218">
        <f t="shared" si="453"/>
        <v>2244</v>
      </c>
      <c r="L469" s="420"/>
      <c r="M469" s="218">
        <f t="shared" si="453"/>
        <v>0</v>
      </c>
      <c r="N469" s="399">
        <v>935</v>
      </c>
      <c r="O469" s="218">
        <f t="shared" ref="O469" si="456">N469*$G469</f>
        <v>3740</v>
      </c>
    </row>
    <row r="470" spans="1:15">
      <c r="A470" s="293"/>
      <c r="B470" s="293"/>
      <c r="C470" s="272" t="s">
        <v>38</v>
      </c>
      <c r="D470" s="272"/>
      <c r="E470" s="560" t="s">
        <v>1168</v>
      </c>
      <c r="F470" s="276" t="s">
        <v>545</v>
      </c>
      <c r="G470" s="219">
        <v>40</v>
      </c>
      <c r="H470" s="370">
        <v>150</v>
      </c>
      <c r="I470" s="218">
        <f t="shared" si="449"/>
        <v>6000</v>
      </c>
      <c r="J470" s="370">
        <v>140</v>
      </c>
      <c r="K470" s="218">
        <f t="shared" si="453"/>
        <v>5600</v>
      </c>
      <c r="L470" s="420">
        <v>410</v>
      </c>
      <c r="M470" s="218">
        <f t="shared" si="453"/>
        <v>16400</v>
      </c>
      <c r="N470" s="399">
        <v>80</v>
      </c>
      <c r="O470" s="218">
        <f t="shared" ref="O470" si="457">N470*$G470</f>
        <v>3200</v>
      </c>
    </row>
    <row r="471" spans="1:15">
      <c r="A471" s="293"/>
      <c r="B471" s="293"/>
      <c r="C471" s="272" t="s">
        <v>40</v>
      </c>
      <c r="D471" s="290" t="s">
        <v>677</v>
      </c>
      <c r="E471" s="560"/>
      <c r="F471" s="271"/>
      <c r="G471" s="219"/>
      <c r="H471" s="365"/>
      <c r="I471" s="218"/>
      <c r="J471" s="365"/>
      <c r="K471" s="218">
        <f t="shared" si="453"/>
        <v>0</v>
      </c>
      <c r="L471" s="365"/>
      <c r="M471" s="218">
        <f t="shared" si="453"/>
        <v>0</v>
      </c>
      <c r="N471" s="365"/>
      <c r="O471" s="218">
        <f t="shared" ref="O471" si="458">N471*$G471</f>
        <v>0</v>
      </c>
    </row>
    <row r="472" spans="1:15">
      <c r="A472" s="293"/>
      <c r="B472" s="293"/>
      <c r="C472" s="272" t="s">
        <v>43</v>
      </c>
      <c r="D472" s="272"/>
      <c r="E472" s="561" t="s">
        <v>678</v>
      </c>
      <c r="F472" s="276" t="s">
        <v>400</v>
      </c>
      <c r="G472" s="219">
        <v>1</v>
      </c>
      <c r="H472" s="365">
        <v>1000</v>
      </c>
      <c r="I472" s="218">
        <f t="shared" si="449"/>
        <v>1000</v>
      </c>
      <c r="J472" s="365"/>
      <c r="K472" s="218">
        <f t="shared" si="453"/>
        <v>0</v>
      </c>
      <c r="L472" s="365"/>
      <c r="M472" s="218">
        <f t="shared" si="453"/>
        <v>0</v>
      </c>
      <c r="N472" s="416">
        <v>385</v>
      </c>
      <c r="O472" s="218">
        <f t="shared" ref="O472" si="459">N472*$G472</f>
        <v>385</v>
      </c>
    </row>
    <row r="473" spans="1:15">
      <c r="A473" s="293"/>
      <c r="B473" s="293"/>
      <c r="C473" s="272" t="s">
        <v>46</v>
      </c>
      <c r="D473" s="272"/>
      <c r="E473" s="561" t="s">
        <v>679</v>
      </c>
      <c r="F473" s="276" t="s">
        <v>400</v>
      </c>
      <c r="G473" s="219">
        <v>20</v>
      </c>
      <c r="H473" s="370">
        <v>500</v>
      </c>
      <c r="I473" s="218">
        <f t="shared" si="449"/>
        <v>10000</v>
      </c>
      <c r="J473" s="370"/>
      <c r="K473" s="218">
        <f t="shared" si="453"/>
        <v>0</v>
      </c>
      <c r="L473" s="370"/>
      <c r="M473" s="218">
        <f t="shared" si="453"/>
        <v>0</v>
      </c>
      <c r="N473" s="416">
        <v>550</v>
      </c>
      <c r="O473" s="218">
        <f t="shared" ref="O473" si="460">N473*$G473</f>
        <v>11000</v>
      </c>
    </row>
    <row r="474" spans="1:15">
      <c r="A474" s="293"/>
      <c r="B474" s="293"/>
      <c r="C474" s="272" t="s">
        <v>48</v>
      </c>
      <c r="D474" s="272"/>
      <c r="E474" s="561" t="s">
        <v>680</v>
      </c>
      <c r="F474" s="276" t="s">
        <v>400</v>
      </c>
      <c r="G474" s="219">
        <v>5</v>
      </c>
      <c r="H474" s="370">
        <v>1500</v>
      </c>
      <c r="I474" s="218">
        <f t="shared" si="449"/>
        <v>7500</v>
      </c>
      <c r="J474" s="370"/>
      <c r="K474" s="218">
        <f t="shared" si="453"/>
        <v>0</v>
      </c>
      <c r="L474" s="370"/>
      <c r="M474" s="218">
        <f t="shared" si="453"/>
        <v>0</v>
      </c>
      <c r="N474" s="416">
        <v>1500</v>
      </c>
      <c r="O474" s="218">
        <f t="shared" ref="O474" si="461">N474*$G474</f>
        <v>7500</v>
      </c>
    </row>
    <row r="475" spans="1:15">
      <c r="A475" s="293"/>
      <c r="B475" s="293"/>
      <c r="C475" s="272" t="s">
        <v>50</v>
      </c>
      <c r="D475" s="272"/>
      <c r="E475" s="561" t="s">
        <v>681</v>
      </c>
      <c r="F475" s="276" t="s">
        <v>400</v>
      </c>
      <c r="G475" s="219">
        <v>0</v>
      </c>
      <c r="H475" s="365"/>
      <c r="I475" s="218">
        <f t="shared" si="449"/>
        <v>0</v>
      </c>
      <c r="J475" s="365"/>
      <c r="K475" s="218">
        <f t="shared" si="453"/>
        <v>0</v>
      </c>
      <c r="L475" s="365"/>
      <c r="M475" s="218">
        <f t="shared" si="453"/>
        <v>0</v>
      </c>
      <c r="N475" s="416">
        <v>2351.25</v>
      </c>
      <c r="O475" s="218">
        <f t="shared" ref="O475" si="462">N475*$G475</f>
        <v>0</v>
      </c>
    </row>
    <row r="476" spans="1:15" ht="63">
      <c r="A476" s="221" t="s">
        <v>682</v>
      </c>
      <c r="B476" s="221"/>
      <c r="C476" s="223"/>
      <c r="D476" s="223"/>
      <c r="E476" s="242"/>
      <c r="F476" s="243"/>
      <c r="G476" s="244"/>
      <c r="H476" s="372"/>
      <c r="I476" s="245">
        <f>SUM(I464:I475)</f>
        <v>55400</v>
      </c>
      <c r="J476" s="372"/>
      <c r="K476" s="245">
        <f>SUM(K464:K475)</f>
        <v>65194</v>
      </c>
      <c r="L476" s="372"/>
      <c r="M476" s="245">
        <f>SUM(M464:M475)</f>
        <v>195100</v>
      </c>
      <c r="N476" s="372"/>
      <c r="O476" s="245">
        <f>SUM(O464:O475)</f>
        <v>96310</v>
      </c>
    </row>
    <row r="477" spans="1:15" ht="15.75">
      <c r="A477" s="250" t="s">
        <v>683</v>
      </c>
      <c r="B477" s="250"/>
      <c r="C477" s="250"/>
      <c r="D477" s="250"/>
      <c r="E477" s="529" t="s">
        <v>684</v>
      </c>
      <c r="F477" s="250"/>
      <c r="G477" s="250"/>
      <c r="H477" s="374"/>
      <c r="I477" s="252"/>
      <c r="J477" s="374"/>
      <c r="K477" s="218">
        <f t="shared" si="453"/>
        <v>0</v>
      </c>
      <c r="L477" s="374"/>
      <c r="M477" s="218">
        <f t="shared" si="453"/>
        <v>0</v>
      </c>
      <c r="N477" s="374"/>
      <c r="O477" s="218">
        <f t="shared" ref="O477" si="463">N477*$G477</f>
        <v>0</v>
      </c>
    </row>
    <row r="478" spans="1:15" ht="15.75">
      <c r="A478" s="209"/>
      <c r="B478" s="209" t="s">
        <v>685</v>
      </c>
      <c r="C478" s="209"/>
      <c r="D478" s="209"/>
      <c r="E478" s="274"/>
      <c r="F478" s="255"/>
      <c r="G478" s="256"/>
      <c r="H478" s="377"/>
      <c r="I478" s="257"/>
      <c r="J478" s="377"/>
      <c r="K478" s="218">
        <f t="shared" si="453"/>
        <v>0</v>
      </c>
      <c r="L478" s="377"/>
      <c r="M478" s="218">
        <f t="shared" si="453"/>
        <v>0</v>
      </c>
      <c r="N478" s="377"/>
      <c r="O478" s="218">
        <f t="shared" ref="O478" si="464">N478*$G478</f>
        <v>0</v>
      </c>
    </row>
    <row r="479" spans="1:15" ht="51">
      <c r="A479" s="293"/>
      <c r="B479" s="293"/>
      <c r="C479" s="272" t="s">
        <v>22</v>
      </c>
      <c r="D479" s="276"/>
      <c r="E479" s="562" t="s">
        <v>686</v>
      </c>
      <c r="F479" s="276" t="s">
        <v>334</v>
      </c>
      <c r="G479" s="219">
        <v>5</v>
      </c>
      <c r="H479" s="365">
        <v>2000</v>
      </c>
      <c r="I479" s="218">
        <f t="shared" ref="I479:I489" si="465">H479*$G479</f>
        <v>10000</v>
      </c>
      <c r="J479" s="365">
        <v>3550</v>
      </c>
      <c r="K479" s="218">
        <f t="shared" si="453"/>
        <v>17750</v>
      </c>
      <c r="L479" s="420">
        <v>8500</v>
      </c>
      <c r="M479" s="218">
        <f t="shared" si="453"/>
        <v>42500</v>
      </c>
      <c r="N479" s="417">
        <v>1850</v>
      </c>
      <c r="O479" s="218">
        <f t="shared" ref="O479" si="466">N479*$G479</f>
        <v>9250</v>
      </c>
    </row>
    <row r="480" spans="1:15" ht="38.25">
      <c r="A480" s="293"/>
      <c r="B480" s="293"/>
      <c r="C480" s="272" t="s">
        <v>25</v>
      </c>
      <c r="D480" s="276"/>
      <c r="E480" s="562" t="s">
        <v>687</v>
      </c>
      <c r="F480" s="276" t="s">
        <v>334</v>
      </c>
      <c r="G480" s="219">
        <v>0</v>
      </c>
      <c r="H480" s="365"/>
      <c r="I480" s="218">
        <f t="shared" si="465"/>
        <v>0</v>
      </c>
      <c r="J480" s="365"/>
      <c r="K480" s="218">
        <f t="shared" si="453"/>
        <v>0</v>
      </c>
      <c r="L480" s="420"/>
      <c r="M480" s="218">
        <f t="shared" si="453"/>
        <v>0</v>
      </c>
      <c r="N480" s="365"/>
      <c r="O480" s="218">
        <f t="shared" ref="O480" si="467">N480*$G480</f>
        <v>0</v>
      </c>
    </row>
    <row r="481" spans="1:15" ht="51">
      <c r="A481" s="293"/>
      <c r="B481" s="293"/>
      <c r="C481" s="272" t="s">
        <v>40</v>
      </c>
      <c r="D481" s="276"/>
      <c r="E481" s="563" t="s">
        <v>688</v>
      </c>
      <c r="F481" s="276" t="s">
        <v>334</v>
      </c>
      <c r="G481" s="219">
        <v>0</v>
      </c>
      <c r="H481" s="365"/>
      <c r="I481" s="218">
        <f t="shared" si="465"/>
        <v>0</v>
      </c>
      <c r="J481" s="365"/>
      <c r="K481" s="218">
        <f t="shared" si="453"/>
        <v>0</v>
      </c>
      <c r="L481" s="420"/>
      <c r="M481" s="218">
        <f t="shared" si="453"/>
        <v>0</v>
      </c>
      <c r="N481" s="365"/>
      <c r="O481" s="218">
        <f t="shared" ref="O481" si="468">N481*$G481</f>
        <v>0</v>
      </c>
    </row>
    <row r="482" spans="1:15" ht="51">
      <c r="A482" s="293"/>
      <c r="B482" s="293"/>
      <c r="C482" s="272" t="s">
        <v>52</v>
      </c>
      <c r="D482" s="276"/>
      <c r="E482" s="562" t="s">
        <v>689</v>
      </c>
      <c r="F482" s="276" t="s">
        <v>334</v>
      </c>
      <c r="G482" s="219">
        <v>2</v>
      </c>
      <c r="H482" s="365">
        <v>600</v>
      </c>
      <c r="I482" s="218">
        <f t="shared" si="465"/>
        <v>1200</v>
      </c>
      <c r="J482" s="365">
        <v>3600</v>
      </c>
      <c r="K482" s="218">
        <f t="shared" si="453"/>
        <v>7200</v>
      </c>
      <c r="L482" s="420">
        <v>2850</v>
      </c>
      <c r="M482" s="218">
        <f t="shared" si="453"/>
        <v>5700</v>
      </c>
      <c r="N482" s="365">
        <v>1950</v>
      </c>
      <c r="O482" s="218">
        <f t="shared" ref="O482" si="469">N482*$G482</f>
        <v>3900</v>
      </c>
    </row>
    <row r="483" spans="1:15" ht="51">
      <c r="A483" s="293"/>
      <c r="B483" s="293"/>
      <c r="C483" s="272" t="s">
        <v>79</v>
      </c>
      <c r="D483" s="276"/>
      <c r="E483" s="528" t="s">
        <v>690</v>
      </c>
      <c r="F483" s="276" t="s">
        <v>334</v>
      </c>
      <c r="G483" s="219">
        <v>0</v>
      </c>
      <c r="H483" s="365"/>
      <c r="I483" s="218">
        <f t="shared" si="465"/>
        <v>0</v>
      </c>
      <c r="J483" s="365"/>
      <c r="K483" s="218">
        <f t="shared" si="453"/>
        <v>0</v>
      </c>
      <c r="L483" s="420"/>
      <c r="M483" s="218">
        <f t="shared" si="453"/>
        <v>0</v>
      </c>
      <c r="N483" s="365"/>
      <c r="O483" s="218">
        <f t="shared" ref="O483" si="470">N483*$G483</f>
        <v>0</v>
      </c>
    </row>
    <row r="484" spans="1:15" ht="38.25">
      <c r="A484" s="293"/>
      <c r="B484" s="293"/>
      <c r="C484" s="272" t="s">
        <v>92</v>
      </c>
      <c r="D484" s="276"/>
      <c r="E484" s="562" t="s">
        <v>691</v>
      </c>
      <c r="F484" s="276" t="s">
        <v>334</v>
      </c>
      <c r="G484" s="219">
        <v>2</v>
      </c>
      <c r="H484" s="365">
        <v>4500</v>
      </c>
      <c r="I484" s="218">
        <f t="shared" si="465"/>
        <v>9000</v>
      </c>
      <c r="J484" s="365">
        <v>5500</v>
      </c>
      <c r="K484" s="218">
        <f t="shared" si="453"/>
        <v>11000</v>
      </c>
      <c r="L484" s="420">
        <v>3950</v>
      </c>
      <c r="M484" s="218">
        <f t="shared" si="453"/>
        <v>7900</v>
      </c>
      <c r="N484" s="365">
        <v>2150</v>
      </c>
      <c r="O484" s="218">
        <f t="shared" ref="O484" si="471">N484*$G484</f>
        <v>4300</v>
      </c>
    </row>
    <row r="485" spans="1:15" ht="38.25">
      <c r="A485" s="293"/>
      <c r="B485" s="293"/>
      <c r="C485" s="272" t="s">
        <v>195</v>
      </c>
      <c r="D485" s="276"/>
      <c r="E485" s="528" t="s">
        <v>692</v>
      </c>
      <c r="F485" s="276" t="s">
        <v>334</v>
      </c>
      <c r="G485" s="219">
        <v>0</v>
      </c>
      <c r="H485" s="365"/>
      <c r="I485" s="218">
        <f t="shared" si="465"/>
        <v>0</v>
      </c>
      <c r="J485" s="365"/>
      <c r="K485" s="218">
        <f t="shared" si="453"/>
        <v>0</v>
      </c>
      <c r="L485" s="420"/>
      <c r="M485" s="218">
        <f t="shared" si="453"/>
        <v>0</v>
      </c>
      <c r="N485" s="365"/>
      <c r="O485" s="218">
        <f t="shared" ref="O485" si="472">N485*$G485</f>
        <v>0</v>
      </c>
    </row>
    <row r="486" spans="1:15" ht="25.5">
      <c r="A486" s="293"/>
      <c r="B486" s="293"/>
      <c r="C486" s="272" t="s">
        <v>95</v>
      </c>
      <c r="D486" s="276"/>
      <c r="E486" s="564" t="s">
        <v>693</v>
      </c>
      <c r="F486" s="276" t="s">
        <v>694</v>
      </c>
      <c r="G486" s="219">
        <v>1</v>
      </c>
      <c r="H486" s="365">
        <v>4500</v>
      </c>
      <c r="I486" s="218">
        <f t="shared" si="465"/>
        <v>4500</v>
      </c>
      <c r="J486" s="365">
        <v>15500</v>
      </c>
      <c r="K486" s="218">
        <f t="shared" si="453"/>
        <v>15500</v>
      </c>
      <c r="L486" s="420">
        <v>5500</v>
      </c>
      <c r="M486" s="218">
        <f t="shared" si="453"/>
        <v>5500</v>
      </c>
      <c r="N486" s="365">
        <v>11500</v>
      </c>
      <c r="O486" s="218">
        <f t="shared" ref="O486" si="473">N486*$G486</f>
        <v>11500</v>
      </c>
    </row>
    <row r="487" spans="1:15" ht="25.5">
      <c r="A487" s="293"/>
      <c r="B487" s="293"/>
      <c r="C487" s="272" t="s">
        <v>541</v>
      </c>
      <c r="D487" s="276"/>
      <c r="E487" s="528" t="s">
        <v>695</v>
      </c>
      <c r="F487" s="276" t="s">
        <v>694</v>
      </c>
      <c r="G487" s="219">
        <v>0</v>
      </c>
      <c r="H487" s="365"/>
      <c r="I487" s="218">
        <f t="shared" si="465"/>
        <v>0</v>
      </c>
      <c r="J487" s="365"/>
      <c r="K487" s="218">
        <f t="shared" si="453"/>
        <v>0</v>
      </c>
      <c r="L487" s="365"/>
      <c r="M487" s="218">
        <f t="shared" si="453"/>
        <v>0</v>
      </c>
      <c r="N487" s="365"/>
      <c r="O487" s="218">
        <f t="shared" ref="O487" si="474">N487*$G487</f>
        <v>0</v>
      </c>
    </row>
    <row r="488" spans="1:15">
      <c r="A488" s="293"/>
      <c r="B488" s="293"/>
      <c r="C488" s="272" t="s">
        <v>108</v>
      </c>
      <c r="D488" s="276"/>
      <c r="E488" s="561" t="s">
        <v>696</v>
      </c>
      <c r="F488" s="276" t="s">
        <v>697</v>
      </c>
      <c r="G488" s="219">
        <v>80</v>
      </c>
      <c r="H488" s="365">
        <v>160</v>
      </c>
      <c r="I488" s="218">
        <f t="shared" si="465"/>
        <v>12800</v>
      </c>
      <c r="J488" s="365">
        <v>135</v>
      </c>
      <c r="K488" s="218">
        <f t="shared" si="453"/>
        <v>10800</v>
      </c>
      <c r="L488" s="420">
        <v>135</v>
      </c>
      <c r="M488" s="218">
        <f t="shared" si="453"/>
        <v>10800</v>
      </c>
      <c r="N488" s="365">
        <v>140</v>
      </c>
      <c r="O488" s="218">
        <f t="shared" ref="O488" si="475">N488*$G488</f>
        <v>11200</v>
      </c>
    </row>
    <row r="489" spans="1:15" ht="25.5">
      <c r="A489" s="293"/>
      <c r="B489" s="293"/>
      <c r="C489" s="272" t="s">
        <v>122</v>
      </c>
      <c r="D489" s="298"/>
      <c r="E489" s="565" t="s">
        <v>698</v>
      </c>
      <c r="F489" s="276" t="s">
        <v>334</v>
      </c>
      <c r="G489" s="299">
        <v>1</v>
      </c>
      <c r="H489" s="365">
        <v>32000</v>
      </c>
      <c r="I489" s="218">
        <f t="shared" si="465"/>
        <v>32000</v>
      </c>
      <c r="J489" s="365"/>
      <c r="K489" s="218">
        <f t="shared" si="453"/>
        <v>0</v>
      </c>
      <c r="L489" s="365">
        <v>172000</v>
      </c>
      <c r="M489" s="218">
        <f t="shared" si="453"/>
        <v>172000</v>
      </c>
      <c r="N489" s="365">
        <v>330000</v>
      </c>
      <c r="O489" s="218">
        <f t="shared" ref="O489" si="476">N489*$G489</f>
        <v>330000</v>
      </c>
    </row>
    <row r="490" spans="1:15" ht="63">
      <c r="A490" s="221" t="s">
        <v>699</v>
      </c>
      <c r="B490" s="221"/>
      <c r="C490" s="223"/>
      <c r="D490" s="223"/>
      <c r="E490" s="242"/>
      <c r="F490" s="243"/>
      <c r="G490" s="244"/>
      <c r="H490" s="372"/>
      <c r="I490" s="245">
        <f>SUM(I479:I489)</f>
        <v>69500</v>
      </c>
      <c r="J490" s="372"/>
      <c r="K490" s="245">
        <f>SUM(K479:K489)</f>
        <v>62250</v>
      </c>
      <c r="L490" s="372"/>
      <c r="M490" s="245">
        <f>SUM(M479:M489)</f>
        <v>244400</v>
      </c>
      <c r="N490" s="372"/>
      <c r="O490" s="245">
        <f>SUM(O479:O489)</f>
        <v>370150</v>
      </c>
    </row>
    <row r="491" spans="1:15" ht="15.75">
      <c r="A491" s="250" t="s">
        <v>700</v>
      </c>
      <c r="B491" s="250"/>
      <c r="C491" s="250"/>
      <c r="D491" s="250"/>
      <c r="E491" s="529" t="s">
        <v>701</v>
      </c>
      <c r="F491" s="250"/>
      <c r="G491" s="250"/>
      <c r="H491" s="374"/>
      <c r="I491" s="252"/>
      <c r="J491" s="374"/>
      <c r="K491" s="218">
        <f t="shared" si="453"/>
        <v>0</v>
      </c>
      <c r="L491" s="374"/>
      <c r="M491" s="218">
        <f t="shared" si="453"/>
        <v>0</v>
      </c>
      <c r="N491" s="374"/>
      <c r="O491" s="218">
        <f t="shared" ref="O491" si="477">N491*$G491</f>
        <v>0</v>
      </c>
    </row>
    <row r="492" spans="1:15" ht="15.75">
      <c r="A492" s="259"/>
      <c r="B492" s="209" t="s">
        <v>702</v>
      </c>
      <c r="C492" s="209"/>
      <c r="D492" s="209"/>
      <c r="E492" s="254" t="s">
        <v>703</v>
      </c>
      <c r="F492" s="259"/>
      <c r="G492" s="254"/>
      <c r="H492" s="383"/>
      <c r="I492" s="300"/>
      <c r="J492" s="383"/>
      <c r="K492" s="218">
        <f t="shared" si="453"/>
        <v>0</v>
      </c>
      <c r="L492" s="383"/>
      <c r="M492" s="218">
        <f t="shared" si="453"/>
        <v>0</v>
      </c>
      <c r="N492" s="383"/>
      <c r="O492" s="218">
        <f t="shared" ref="O492" si="478">N492*$G492</f>
        <v>0</v>
      </c>
    </row>
    <row r="493" spans="1:15">
      <c r="A493" s="301"/>
      <c r="B493" s="301"/>
      <c r="C493" s="215"/>
      <c r="D493" s="258" t="s">
        <v>22</v>
      </c>
      <c r="E493" s="537" t="s">
        <v>1169</v>
      </c>
      <c r="F493" s="269"/>
      <c r="G493" s="219"/>
      <c r="H493" s="365"/>
      <c r="I493" s="218"/>
      <c r="J493" s="365"/>
      <c r="K493" s="218">
        <f t="shared" si="453"/>
        <v>0</v>
      </c>
      <c r="L493" s="365"/>
      <c r="M493" s="218">
        <f t="shared" si="453"/>
        <v>0</v>
      </c>
      <c r="N493" s="365"/>
      <c r="O493" s="218">
        <f t="shared" ref="O493" si="479">N493*$G493</f>
        <v>0</v>
      </c>
    </row>
    <row r="494" spans="1:15">
      <c r="A494" s="301"/>
      <c r="B494" s="301"/>
      <c r="C494" s="215"/>
      <c r="D494" s="215" t="s">
        <v>25</v>
      </c>
      <c r="E494" s="566" t="s">
        <v>704</v>
      </c>
      <c r="F494" s="216" t="s">
        <v>705</v>
      </c>
      <c r="G494" s="219">
        <v>0</v>
      </c>
      <c r="H494" s="365"/>
      <c r="I494" s="218">
        <f t="shared" ref="I494:I495" si="480">H494*$G494</f>
        <v>0</v>
      </c>
      <c r="J494" s="365"/>
      <c r="K494" s="218">
        <f t="shared" si="453"/>
        <v>0</v>
      </c>
      <c r="L494" s="365"/>
      <c r="M494" s="218">
        <f t="shared" si="453"/>
        <v>0</v>
      </c>
      <c r="N494" s="418">
        <v>1603.25</v>
      </c>
      <c r="O494" s="218">
        <f t="shared" ref="O494" si="481">N494*$G494</f>
        <v>0</v>
      </c>
    </row>
    <row r="495" spans="1:15">
      <c r="A495" s="301"/>
      <c r="B495" s="301"/>
      <c r="C495" s="215"/>
      <c r="D495" s="215" t="s">
        <v>30</v>
      </c>
      <c r="E495" s="566" t="s">
        <v>706</v>
      </c>
      <c r="F495" s="216" t="s">
        <v>705</v>
      </c>
      <c r="G495" s="219">
        <v>0</v>
      </c>
      <c r="H495" s="365"/>
      <c r="I495" s="218">
        <f t="shared" si="480"/>
        <v>0</v>
      </c>
      <c r="J495" s="365"/>
      <c r="K495" s="218">
        <f t="shared" si="453"/>
        <v>0</v>
      </c>
      <c r="L495" s="365"/>
      <c r="M495" s="218">
        <f t="shared" si="453"/>
        <v>0</v>
      </c>
      <c r="N495" s="418">
        <v>1816.65</v>
      </c>
      <c r="O495" s="218">
        <f t="shared" ref="O495" si="482">N495*$G495</f>
        <v>0</v>
      </c>
    </row>
    <row r="496" spans="1:15">
      <c r="A496" s="301"/>
      <c r="B496" s="301"/>
      <c r="C496" s="215"/>
      <c r="D496" s="258" t="s">
        <v>40</v>
      </c>
      <c r="E496" s="537" t="s">
        <v>1170</v>
      </c>
      <c r="F496" s="216"/>
      <c r="G496" s="219"/>
      <c r="H496" s="365"/>
      <c r="I496" s="218"/>
      <c r="J496" s="365"/>
      <c r="K496" s="218">
        <f t="shared" si="453"/>
        <v>0</v>
      </c>
      <c r="L496" s="365"/>
      <c r="M496" s="218">
        <f t="shared" si="453"/>
        <v>0</v>
      </c>
      <c r="N496" s="365"/>
      <c r="O496" s="218">
        <f t="shared" ref="O496" si="483">N496*$G496</f>
        <v>0</v>
      </c>
    </row>
    <row r="497" spans="1:15">
      <c r="A497" s="301"/>
      <c r="B497" s="301"/>
      <c r="C497" s="215"/>
      <c r="D497" s="215" t="s">
        <v>43</v>
      </c>
      <c r="E497" s="566" t="s">
        <v>707</v>
      </c>
      <c r="F497" s="216" t="s">
        <v>705</v>
      </c>
      <c r="G497" s="241">
        <v>0</v>
      </c>
      <c r="H497" s="365"/>
      <c r="I497" s="218">
        <f t="shared" ref="I497:I499" si="484">H497*$G497</f>
        <v>0</v>
      </c>
      <c r="J497" s="365"/>
      <c r="K497" s="218">
        <f t="shared" si="453"/>
        <v>0</v>
      </c>
      <c r="L497" s="365"/>
      <c r="M497" s="218">
        <f t="shared" si="453"/>
        <v>0</v>
      </c>
      <c r="N497" s="418">
        <v>1815</v>
      </c>
      <c r="O497" s="218">
        <f t="shared" ref="O497" si="485">N497*$G497</f>
        <v>0</v>
      </c>
    </row>
    <row r="498" spans="1:15">
      <c r="A498" s="301"/>
      <c r="B498" s="301"/>
      <c r="C498" s="215"/>
      <c r="D498" s="258" t="s">
        <v>46</v>
      </c>
      <c r="E498" s="567" t="s">
        <v>708</v>
      </c>
      <c r="F498" s="216" t="s">
        <v>705</v>
      </c>
      <c r="G498" s="241">
        <v>0</v>
      </c>
      <c r="H498" s="365"/>
      <c r="I498" s="218">
        <f t="shared" si="484"/>
        <v>0</v>
      </c>
      <c r="J498" s="365"/>
      <c r="K498" s="218">
        <f t="shared" si="453"/>
        <v>0</v>
      </c>
      <c r="L498" s="365"/>
      <c r="M498" s="218">
        <f t="shared" si="453"/>
        <v>0</v>
      </c>
      <c r="N498" s="418">
        <v>1595</v>
      </c>
      <c r="O498" s="218">
        <f t="shared" ref="O498" si="486">N498*$G498</f>
        <v>0</v>
      </c>
    </row>
    <row r="499" spans="1:15">
      <c r="A499" s="301"/>
      <c r="B499" s="301"/>
      <c r="C499" s="215"/>
      <c r="D499" s="258" t="s">
        <v>48</v>
      </c>
      <c r="E499" s="567" t="s">
        <v>709</v>
      </c>
      <c r="F499" s="216" t="s">
        <v>296</v>
      </c>
      <c r="G499" s="219">
        <v>0</v>
      </c>
      <c r="H499" s="365"/>
      <c r="I499" s="218">
        <f t="shared" si="484"/>
        <v>0</v>
      </c>
      <c r="J499" s="365"/>
      <c r="K499" s="218">
        <f t="shared" si="453"/>
        <v>0</v>
      </c>
      <c r="L499" s="365"/>
      <c r="M499" s="218">
        <f t="shared" si="453"/>
        <v>0</v>
      </c>
      <c r="N499" s="418">
        <v>1595</v>
      </c>
      <c r="O499" s="218">
        <f t="shared" ref="O499" si="487">N499*$G499</f>
        <v>0</v>
      </c>
    </row>
    <row r="500" spans="1:15" ht="63">
      <c r="A500" s="221" t="s">
        <v>710</v>
      </c>
      <c r="B500" s="221"/>
      <c r="C500" s="223"/>
      <c r="D500" s="223"/>
      <c r="E500" s="242"/>
      <c r="F500" s="243"/>
      <c r="G500" s="244"/>
      <c r="H500" s="372"/>
      <c r="I500" s="245">
        <f>SUM(I493:I499)</f>
        <v>0</v>
      </c>
      <c r="J500" s="372"/>
      <c r="K500" s="245">
        <f>SUM(K493:K499)</f>
        <v>0</v>
      </c>
      <c r="L500" s="372"/>
      <c r="M500" s="245">
        <f>SUM(M493:M499)</f>
        <v>0</v>
      </c>
      <c r="N500" s="372"/>
      <c r="O500" s="245">
        <f>SUM(O493:O499)</f>
        <v>0</v>
      </c>
    </row>
    <row r="501" spans="1:15" ht="15.75">
      <c r="A501" s="259"/>
      <c r="B501" s="259" t="s">
        <v>711</v>
      </c>
      <c r="C501" s="209"/>
      <c r="D501" s="209"/>
      <c r="E501" s="254" t="s">
        <v>712</v>
      </c>
      <c r="F501" s="259"/>
      <c r="G501" s="254"/>
      <c r="H501" s="383"/>
      <c r="I501" s="300"/>
      <c r="J501" s="383"/>
      <c r="K501" s="218">
        <f t="shared" si="453"/>
        <v>0</v>
      </c>
      <c r="L501" s="383"/>
      <c r="M501" s="218">
        <f t="shared" si="453"/>
        <v>0</v>
      </c>
      <c r="N501" s="383"/>
      <c r="O501" s="218">
        <f t="shared" ref="O501" si="488">N501*$G501</f>
        <v>0</v>
      </c>
    </row>
    <row r="502" spans="1:15">
      <c r="A502" s="301"/>
      <c r="B502" s="301"/>
      <c r="C502" s="258" t="s">
        <v>22</v>
      </c>
      <c r="D502" s="258"/>
      <c r="E502" s="568" t="s">
        <v>713</v>
      </c>
      <c r="F502" s="269"/>
      <c r="G502" s="219"/>
      <c r="H502" s="365"/>
      <c r="I502" s="218"/>
      <c r="J502" s="365"/>
      <c r="K502" s="218">
        <f t="shared" si="453"/>
        <v>0</v>
      </c>
      <c r="L502" s="365"/>
      <c r="M502" s="218">
        <f t="shared" si="453"/>
        <v>0</v>
      </c>
      <c r="N502" s="365"/>
      <c r="O502" s="218">
        <f t="shared" ref="O502" si="489">N502*$G502</f>
        <v>0</v>
      </c>
    </row>
    <row r="503" spans="1:15">
      <c r="A503" s="301"/>
      <c r="B503" s="301"/>
      <c r="C503" s="215" t="s">
        <v>25</v>
      </c>
      <c r="D503" s="215"/>
      <c r="E503" s="539" t="s">
        <v>714</v>
      </c>
      <c r="F503" s="216" t="s">
        <v>705</v>
      </c>
      <c r="G503" s="219">
        <v>0</v>
      </c>
      <c r="H503" s="365"/>
      <c r="I503" s="218">
        <f t="shared" ref="I503:I505" si="490">H503*$G503</f>
        <v>0</v>
      </c>
      <c r="J503" s="365"/>
      <c r="K503" s="218">
        <f t="shared" si="453"/>
        <v>0</v>
      </c>
      <c r="L503" s="365"/>
      <c r="M503" s="218">
        <f t="shared" si="453"/>
        <v>0</v>
      </c>
      <c r="N503" s="418">
        <v>1068.6500000000001</v>
      </c>
      <c r="O503" s="218">
        <f t="shared" ref="O503" si="491">N503*$G503</f>
        <v>0</v>
      </c>
    </row>
    <row r="504" spans="1:15">
      <c r="A504" s="301"/>
      <c r="B504" s="301"/>
      <c r="C504" s="215" t="s">
        <v>28</v>
      </c>
      <c r="D504" s="215"/>
      <c r="E504" s="539" t="s">
        <v>715</v>
      </c>
      <c r="F504" s="216" t="s">
        <v>705</v>
      </c>
      <c r="G504" s="219">
        <v>0</v>
      </c>
      <c r="H504" s="365"/>
      <c r="I504" s="218">
        <f t="shared" si="490"/>
        <v>0</v>
      </c>
      <c r="J504" s="365"/>
      <c r="K504" s="218">
        <f t="shared" si="453"/>
        <v>0</v>
      </c>
      <c r="L504" s="365"/>
      <c r="M504" s="218">
        <f t="shared" si="453"/>
        <v>0</v>
      </c>
      <c r="N504" s="418">
        <v>825</v>
      </c>
      <c r="O504" s="218">
        <f t="shared" ref="O504" si="492">N504*$G504</f>
        <v>0</v>
      </c>
    </row>
    <row r="505" spans="1:15">
      <c r="A505" s="301"/>
      <c r="B505" s="301"/>
      <c r="C505" s="215" t="s">
        <v>30</v>
      </c>
      <c r="D505" s="215"/>
      <c r="E505" s="539" t="s">
        <v>716</v>
      </c>
      <c r="F505" s="216" t="s">
        <v>705</v>
      </c>
      <c r="G505" s="219">
        <v>0</v>
      </c>
      <c r="H505" s="365"/>
      <c r="I505" s="218">
        <f t="shared" si="490"/>
        <v>0</v>
      </c>
      <c r="J505" s="365"/>
      <c r="K505" s="218">
        <f t="shared" si="453"/>
        <v>0</v>
      </c>
      <c r="L505" s="365"/>
      <c r="M505" s="218">
        <f t="shared" si="453"/>
        <v>0</v>
      </c>
      <c r="N505" s="418">
        <v>1045</v>
      </c>
      <c r="O505" s="218">
        <f t="shared" ref="O505" si="493">N505*$G505</f>
        <v>0</v>
      </c>
    </row>
    <row r="506" spans="1:15" ht="63">
      <c r="A506" s="221" t="s">
        <v>717</v>
      </c>
      <c r="B506" s="221"/>
      <c r="C506" s="223"/>
      <c r="D506" s="223"/>
      <c r="E506" s="242"/>
      <c r="F506" s="243"/>
      <c r="G506" s="244"/>
      <c r="H506" s="372"/>
      <c r="I506" s="245">
        <f>SUM(I503:I505)</f>
        <v>0</v>
      </c>
      <c r="J506" s="372"/>
      <c r="K506" s="245">
        <f>SUM(K503:K505)</f>
        <v>0</v>
      </c>
      <c r="L506" s="372"/>
      <c r="M506" s="245">
        <f>SUM(M503:M505)</f>
        <v>0</v>
      </c>
      <c r="N506" s="372"/>
      <c r="O506" s="245">
        <f>SUM(O503:O505)</f>
        <v>0</v>
      </c>
    </row>
    <row r="507" spans="1:15" ht="15.75">
      <c r="A507" s="259"/>
      <c r="B507" s="259" t="s">
        <v>718</v>
      </c>
      <c r="C507" s="209"/>
      <c r="D507" s="209"/>
      <c r="E507" s="254" t="s">
        <v>719</v>
      </c>
      <c r="F507" s="259"/>
      <c r="G507" s="254"/>
      <c r="H507" s="383"/>
      <c r="I507" s="300"/>
      <c r="J507" s="383"/>
      <c r="K507" s="218">
        <f t="shared" si="453"/>
        <v>0</v>
      </c>
      <c r="L507" s="383"/>
      <c r="M507" s="218">
        <f t="shared" si="453"/>
        <v>0</v>
      </c>
      <c r="N507" s="383"/>
      <c r="O507" s="218">
        <f t="shared" ref="O507" si="494">N507*$G507</f>
        <v>0</v>
      </c>
    </row>
    <row r="508" spans="1:15">
      <c r="A508" s="301"/>
      <c r="B508" s="301"/>
      <c r="C508" s="258" t="s">
        <v>22</v>
      </c>
      <c r="D508" s="214"/>
      <c r="E508" s="537" t="s">
        <v>1171</v>
      </c>
      <c r="F508" s="216" t="s">
        <v>194</v>
      </c>
      <c r="G508" s="219">
        <v>0</v>
      </c>
      <c r="H508" s="370"/>
      <c r="I508" s="218">
        <f t="shared" ref="I508:I510" si="495">H508*$G508</f>
        <v>0</v>
      </c>
      <c r="J508" s="370"/>
      <c r="K508" s="218">
        <f t="shared" si="453"/>
        <v>0</v>
      </c>
      <c r="L508" s="370"/>
      <c r="M508" s="218">
        <f t="shared" si="453"/>
        <v>0</v>
      </c>
      <c r="N508" s="400"/>
      <c r="O508" s="218">
        <f t="shared" ref="O508" si="496">N508*$G508</f>
        <v>0</v>
      </c>
    </row>
    <row r="509" spans="1:15">
      <c r="A509" s="301"/>
      <c r="B509" s="301"/>
      <c r="C509" s="215" t="s">
        <v>40</v>
      </c>
      <c r="D509" s="214"/>
      <c r="E509" s="537" t="s">
        <v>1172</v>
      </c>
      <c r="F509" s="216" t="s">
        <v>194</v>
      </c>
      <c r="G509" s="219">
        <v>0</v>
      </c>
      <c r="H509" s="370"/>
      <c r="I509" s="218">
        <f t="shared" si="495"/>
        <v>0</v>
      </c>
      <c r="J509" s="370"/>
      <c r="K509" s="218">
        <f t="shared" si="453"/>
        <v>0</v>
      </c>
      <c r="L509" s="370"/>
      <c r="M509" s="218">
        <f t="shared" si="453"/>
        <v>0</v>
      </c>
      <c r="N509" s="418">
        <v>4537.5</v>
      </c>
      <c r="O509" s="218">
        <f t="shared" ref="O509" si="497">N509*$G509</f>
        <v>0</v>
      </c>
    </row>
    <row r="510" spans="1:15">
      <c r="A510" s="301"/>
      <c r="B510" s="301"/>
      <c r="C510" s="215" t="s">
        <v>52</v>
      </c>
      <c r="D510" s="214"/>
      <c r="E510" s="569" t="s">
        <v>1173</v>
      </c>
      <c r="F510" s="216" t="s">
        <v>194</v>
      </c>
      <c r="G510" s="219">
        <v>0</v>
      </c>
      <c r="H510" s="365"/>
      <c r="I510" s="218">
        <f t="shared" si="495"/>
        <v>0</v>
      </c>
      <c r="J510" s="365"/>
      <c r="K510" s="218">
        <f t="shared" si="453"/>
        <v>0</v>
      </c>
      <c r="L510" s="365"/>
      <c r="M510" s="218">
        <f t="shared" si="453"/>
        <v>0</v>
      </c>
      <c r="N510" s="418">
        <v>6050</v>
      </c>
      <c r="O510" s="218">
        <f t="shared" ref="O510" si="498">N510*$G510</f>
        <v>0</v>
      </c>
    </row>
    <row r="511" spans="1:15" ht="63">
      <c r="A511" s="221" t="s">
        <v>720</v>
      </c>
      <c r="B511" s="221"/>
      <c r="C511" s="223"/>
      <c r="D511" s="223"/>
      <c r="E511" s="242"/>
      <c r="F511" s="243"/>
      <c r="G511" s="244"/>
      <c r="H511" s="372"/>
      <c r="I511" s="245">
        <f>SUM(I508:I510)</f>
        <v>0</v>
      </c>
      <c r="J511" s="372"/>
      <c r="K511" s="245">
        <f>SUM(K508:K510)</f>
        <v>0</v>
      </c>
      <c r="L511" s="372"/>
      <c r="M511" s="245">
        <f>SUM(M508:M510)</f>
        <v>0</v>
      </c>
      <c r="N511" s="372"/>
      <c r="O511" s="245">
        <f>SUM(O508:O510)</f>
        <v>0</v>
      </c>
    </row>
    <row r="512" spans="1:15">
      <c r="A512" s="255"/>
      <c r="B512" s="255" t="s">
        <v>721</v>
      </c>
      <c r="C512" s="255"/>
      <c r="D512" s="255"/>
      <c r="E512" s="262" t="s">
        <v>722</v>
      </c>
      <c r="F512" s="255"/>
      <c r="G512" s="256"/>
      <c r="H512" s="377"/>
      <c r="I512" s="257"/>
      <c r="J512" s="377"/>
      <c r="K512" s="218">
        <f t="shared" si="453"/>
        <v>0</v>
      </c>
      <c r="L512" s="377"/>
      <c r="M512" s="218">
        <f t="shared" si="453"/>
        <v>0</v>
      </c>
      <c r="N512" s="377"/>
      <c r="O512" s="218">
        <f t="shared" ref="O512" si="499">N512*$G512</f>
        <v>0</v>
      </c>
    </row>
    <row r="513" spans="1:15">
      <c r="A513" s="293"/>
      <c r="B513" s="293"/>
      <c r="C513" s="272" t="s">
        <v>25</v>
      </c>
      <c r="D513" s="272"/>
      <c r="E513" s="570" t="s">
        <v>723</v>
      </c>
      <c r="F513" s="276" t="s">
        <v>400</v>
      </c>
      <c r="G513" s="219">
        <v>0</v>
      </c>
      <c r="H513" s="365"/>
      <c r="I513" s="218">
        <f t="shared" ref="I513:I517" si="500">H513*$G513</f>
        <v>0</v>
      </c>
      <c r="J513" s="365"/>
      <c r="K513" s="218">
        <f t="shared" si="453"/>
        <v>0</v>
      </c>
      <c r="L513" s="365"/>
      <c r="M513" s="218">
        <f t="shared" si="453"/>
        <v>0</v>
      </c>
      <c r="N513" s="365"/>
      <c r="O513" s="218">
        <f t="shared" ref="O513" si="501">N513*$G513</f>
        <v>0</v>
      </c>
    </row>
    <row r="514" spans="1:15">
      <c r="A514" s="293"/>
      <c r="B514" s="293"/>
      <c r="C514" s="272" t="s">
        <v>28</v>
      </c>
      <c r="D514" s="272"/>
      <c r="E514" s="570" t="s">
        <v>724</v>
      </c>
      <c r="F514" s="276" t="s">
        <v>400</v>
      </c>
      <c r="G514" s="219">
        <v>0</v>
      </c>
      <c r="H514" s="365"/>
      <c r="I514" s="218">
        <f t="shared" si="500"/>
        <v>0</v>
      </c>
      <c r="J514" s="365"/>
      <c r="K514" s="218">
        <f t="shared" si="453"/>
        <v>0</v>
      </c>
      <c r="L514" s="365"/>
      <c r="M514" s="218">
        <f t="shared" si="453"/>
        <v>0</v>
      </c>
      <c r="N514" s="365"/>
      <c r="O514" s="218">
        <f t="shared" ref="O514" si="502">N514*$G514</f>
        <v>0</v>
      </c>
    </row>
    <row r="515" spans="1:15">
      <c r="A515" s="293"/>
      <c r="B515" s="293"/>
      <c r="C515" s="272" t="s">
        <v>30</v>
      </c>
      <c r="D515" s="272"/>
      <c r="E515" s="570" t="s">
        <v>725</v>
      </c>
      <c r="F515" s="276" t="s">
        <v>400</v>
      </c>
      <c r="G515" s="219">
        <v>0</v>
      </c>
      <c r="H515" s="370"/>
      <c r="I515" s="218">
        <f t="shared" si="500"/>
        <v>0</v>
      </c>
      <c r="J515" s="370"/>
      <c r="K515" s="218">
        <f t="shared" si="453"/>
        <v>0</v>
      </c>
      <c r="L515" s="370"/>
      <c r="M515" s="218">
        <f t="shared" si="453"/>
        <v>0</v>
      </c>
      <c r="N515" s="400"/>
      <c r="O515" s="218">
        <f t="shared" ref="O515" si="503">N515*$G515</f>
        <v>0</v>
      </c>
    </row>
    <row r="516" spans="1:15">
      <c r="A516" s="293"/>
      <c r="B516" s="293"/>
      <c r="C516" s="272" t="s">
        <v>32</v>
      </c>
      <c r="D516" s="272"/>
      <c r="E516" s="570" t="s">
        <v>726</v>
      </c>
      <c r="F516" s="276" t="s">
        <v>400</v>
      </c>
      <c r="G516" s="219">
        <v>0</v>
      </c>
      <c r="H516" s="370"/>
      <c r="I516" s="218">
        <f t="shared" si="500"/>
        <v>0</v>
      </c>
      <c r="J516" s="370"/>
      <c r="K516" s="218">
        <f t="shared" si="453"/>
        <v>0</v>
      </c>
      <c r="L516" s="370"/>
      <c r="M516" s="218">
        <f t="shared" si="453"/>
        <v>0</v>
      </c>
      <c r="N516" s="400"/>
      <c r="O516" s="218">
        <f t="shared" ref="O516" si="504">N516*$G516</f>
        <v>0</v>
      </c>
    </row>
    <row r="517" spans="1:15">
      <c r="A517" s="293"/>
      <c r="B517" s="293"/>
      <c r="C517" s="272" t="s">
        <v>34</v>
      </c>
      <c r="D517" s="272"/>
      <c r="E517" s="570" t="s">
        <v>727</v>
      </c>
      <c r="F517" s="276" t="s">
        <v>400</v>
      </c>
      <c r="G517" s="219"/>
      <c r="H517" s="365"/>
      <c r="I517" s="218">
        <f t="shared" si="500"/>
        <v>0</v>
      </c>
      <c r="J517" s="365"/>
      <c r="K517" s="218">
        <f t="shared" si="453"/>
        <v>0</v>
      </c>
      <c r="L517" s="365"/>
      <c r="M517" s="218">
        <f t="shared" si="453"/>
        <v>0</v>
      </c>
      <c r="N517" s="365"/>
      <c r="O517" s="218">
        <f t="shared" ref="O517" si="505">N517*$G517</f>
        <v>0</v>
      </c>
    </row>
    <row r="518" spans="1:15" ht="63">
      <c r="A518" s="221" t="s">
        <v>728</v>
      </c>
      <c r="B518" s="221"/>
      <c r="C518" s="223"/>
      <c r="D518" s="223"/>
      <c r="E518" s="242"/>
      <c r="F518" s="243"/>
      <c r="G518" s="244"/>
      <c r="H518" s="372"/>
      <c r="I518" s="245">
        <f>SUM(I513:I517)</f>
        <v>0</v>
      </c>
      <c r="J518" s="372"/>
      <c r="K518" s="245">
        <f>SUM(K513:K517)</f>
        <v>0</v>
      </c>
      <c r="L518" s="372"/>
      <c r="M518" s="245">
        <f>SUM(M513:M517)</f>
        <v>0</v>
      </c>
      <c r="N518" s="372"/>
      <c r="O518" s="245">
        <f>SUM(O513:O517)</f>
        <v>0</v>
      </c>
    </row>
    <row r="519" spans="1:15" ht="15.75">
      <c r="A519" s="250" t="s">
        <v>729</v>
      </c>
      <c r="B519" s="251"/>
      <c r="C519" s="250"/>
      <c r="D519" s="250"/>
      <c r="E519" s="529" t="s">
        <v>730</v>
      </c>
      <c r="F519" s="251"/>
      <c r="G519" s="251"/>
      <c r="H519" s="384"/>
      <c r="I519" s="302"/>
      <c r="J519" s="384"/>
      <c r="K519" s="218">
        <f t="shared" si="453"/>
        <v>0</v>
      </c>
      <c r="L519" s="384"/>
      <c r="M519" s="218">
        <f t="shared" si="453"/>
        <v>0</v>
      </c>
      <c r="N519" s="384"/>
      <c r="O519" s="218">
        <f t="shared" ref="O519" si="506">N519*$G519</f>
        <v>0</v>
      </c>
    </row>
    <row r="520" spans="1:15">
      <c r="A520" s="303"/>
      <c r="B520" s="255" t="s">
        <v>731</v>
      </c>
      <c r="C520" s="255"/>
      <c r="D520" s="255"/>
      <c r="E520" s="262" t="s">
        <v>732</v>
      </c>
      <c r="F520" s="303"/>
      <c r="G520" s="262"/>
      <c r="H520" s="385"/>
      <c r="I520" s="304"/>
      <c r="J520" s="385"/>
      <c r="K520" s="218">
        <f t="shared" si="453"/>
        <v>0</v>
      </c>
      <c r="L520" s="385"/>
      <c r="M520" s="218">
        <f t="shared" si="453"/>
        <v>0</v>
      </c>
      <c r="N520" s="385"/>
      <c r="O520" s="218">
        <f t="shared" ref="O520" si="507">N520*$G520</f>
        <v>0</v>
      </c>
    </row>
    <row r="521" spans="1:15" ht="89.25">
      <c r="A521" s="215"/>
      <c r="B521" s="215"/>
      <c r="C521" s="214" t="s">
        <v>22</v>
      </c>
      <c r="D521" s="214" t="s">
        <v>733</v>
      </c>
      <c r="E521" s="516" t="s">
        <v>734</v>
      </c>
      <c r="F521" s="216" t="s">
        <v>735</v>
      </c>
      <c r="G521" s="219">
        <v>0</v>
      </c>
      <c r="H521" s="365"/>
      <c r="I521" s="218">
        <f t="shared" ref="I521:I529" si="508">H521*$G521</f>
        <v>0</v>
      </c>
      <c r="J521" s="365"/>
      <c r="K521" s="218">
        <f t="shared" si="453"/>
        <v>0</v>
      </c>
      <c r="L521" s="365"/>
      <c r="M521" s="218">
        <f t="shared" si="453"/>
        <v>0</v>
      </c>
      <c r="N521" s="365"/>
      <c r="O521" s="218">
        <f t="shared" ref="O521" si="509">N521*$G521</f>
        <v>0</v>
      </c>
    </row>
    <row r="522" spans="1:15" ht="25.5">
      <c r="A522" s="215"/>
      <c r="B522" s="215"/>
      <c r="C522" s="214" t="s">
        <v>40</v>
      </c>
      <c r="D522" s="214"/>
      <c r="E522" s="516" t="s">
        <v>736</v>
      </c>
      <c r="F522" s="216" t="s">
        <v>737</v>
      </c>
      <c r="G522" s="219">
        <v>0</v>
      </c>
      <c r="H522" s="365"/>
      <c r="I522" s="218">
        <f t="shared" si="508"/>
        <v>0</v>
      </c>
      <c r="J522" s="365"/>
      <c r="K522" s="218">
        <f t="shared" si="453"/>
        <v>0</v>
      </c>
      <c r="L522" s="365"/>
      <c r="M522" s="218">
        <f t="shared" si="453"/>
        <v>0</v>
      </c>
      <c r="N522" s="365"/>
      <c r="O522" s="218">
        <f t="shared" ref="O522" si="510">N522*$G522</f>
        <v>0</v>
      </c>
    </row>
    <row r="523" spans="1:15">
      <c r="A523" s="265"/>
      <c r="B523" s="265"/>
      <c r="C523" s="216" t="s">
        <v>52</v>
      </c>
      <c r="D523" s="216" t="s">
        <v>738</v>
      </c>
      <c r="E523" s="517" t="s">
        <v>739</v>
      </c>
      <c r="F523" s="216" t="s">
        <v>161</v>
      </c>
      <c r="G523" s="219">
        <v>0</v>
      </c>
      <c r="H523" s="365"/>
      <c r="I523" s="218">
        <f t="shared" si="508"/>
        <v>0</v>
      </c>
      <c r="J523" s="365"/>
      <c r="K523" s="218">
        <f t="shared" si="453"/>
        <v>0</v>
      </c>
      <c r="L523" s="365"/>
      <c r="M523" s="218">
        <f t="shared" si="453"/>
        <v>0</v>
      </c>
      <c r="N523" s="365"/>
      <c r="O523" s="218">
        <f t="shared" ref="O523" si="511">N523*$G523</f>
        <v>0</v>
      </c>
    </row>
    <row r="524" spans="1:15">
      <c r="A524" s="266"/>
      <c r="B524" s="266"/>
      <c r="C524" s="216" t="s">
        <v>92</v>
      </c>
      <c r="D524" s="216"/>
      <c r="E524" s="542" t="s">
        <v>740</v>
      </c>
      <c r="F524" s="216" t="s">
        <v>741</v>
      </c>
      <c r="G524" s="219">
        <v>0</v>
      </c>
      <c r="H524" s="370"/>
      <c r="I524" s="218">
        <f t="shared" si="508"/>
        <v>0</v>
      </c>
      <c r="J524" s="370"/>
      <c r="K524" s="218">
        <f t="shared" si="453"/>
        <v>0</v>
      </c>
      <c r="L524" s="370"/>
      <c r="M524" s="218">
        <f t="shared" si="453"/>
        <v>0</v>
      </c>
      <c r="N524" s="400"/>
      <c r="O524" s="218">
        <f t="shared" ref="O524" si="512">N524*$G524</f>
        <v>0</v>
      </c>
    </row>
    <row r="525" spans="1:15">
      <c r="A525" s="266"/>
      <c r="B525" s="266"/>
      <c r="C525" s="216" t="s">
        <v>95</v>
      </c>
      <c r="D525" s="216"/>
      <c r="E525" s="542" t="s">
        <v>742</v>
      </c>
      <c r="F525" s="271" t="s">
        <v>743</v>
      </c>
      <c r="G525" s="219">
        <v>0</v>
      </c>
      <c r="H525" s="370"/>
      <c r="I525" s="218">
        <f t="shared" si="508"/>
        <v>0</v>
      </c>
      <c r="J525" s="370"/>
      <c r="K525" s="218">
        <f t="shared" si="453"/>
        <v>0</v>
      </c>
      <c r="L525" s="370"/>
      <c r="M525" s="218">
        <f t="shared" si="453"/>
        <v>0</v>
      </c>
      <c r="N525" s="400"/>
      <c r="O525" s="218">
        <f t="shared" ref="O525" si="513">N525*$G525</f>
        <v>0</v>
      </c>
    </row>
    <row r="526" spans="1:15">
      <c r="A526" s="266"/>
      <c r="B526" s="266"/>
      <c r="C526" s="216" t="s">
        <v>108</v>
      </c>
      <c r="D526" s="216"/>
      <c r="E526" s="542" t="s">
        <v>744</v>
      </c>
      <c r="F526" s="216" t="s">
        <v>296</v>
      </c>
      <c r="G526" s="219">
        <v>2</v>
      </c>
      <c r="H526" s="365">
        <v>25000</v>
      </c>
      <c r="I526" s="218">
        <f t="shared" si="508"/>
        <v>50000</v>
      </c>
      <c r="J526" s="365">
        <v>25750</v>
      </c>
      <c r="K526" s="218">
        <f t="shared" si="453"/>
        <v>51500</v>
      </c>
      <c r="L526" s="365"/>
      <c r="M526" s="218">
        <f t="shared" si="453"/>
        <v>0</v>
      </c>
      <c r="N526" s="365">
        <v>2550</v>
      </c>
      <c r="O526" s="218">
        <f t="shared" ref="O526" si="514">N526*$G526</f>
        <v>5100</v>
      </c>
    </row>
    <row r="527" spans="1:15">
      <c r="A527" s="266"/>
      <c r="B527" s="266"/>
      <c r="C527" s="216" t="s">
        <v>122</v>
      </c>
      <c r="D527" s="216"/>
      <c r="E527" s="537" t="s">
        <v>745</v>
      </c>
      <c r="F527" s="216" t="s">
        <v>240</v>
      </c>
      <c r="G527" s="219">
        <v>0</v>
      </c>
      <c r="H527" s="370"/>
      <c r="I527" s="218">
        <f t="shared" si="508"/>
        <v>0</v>
      </c>
      <c r="J527" s="370"/>
      <c r="K527" s="218">
        <f t="shared" si="453"/>
        <v>0</v>
      </c>
      <c r="L527" s="370"/>
      <c r="M527" s="218">
        <f t="shared" si="453"/>
        <v>0</v>
      </c>
      <c r="N527" s="400"/>
      <c r="O527" s="218">
        <f t="shared" ref="O527" si="515">N527*$G527</f>
        <v>0</v>
      </c>
    </row>
    <row r="528" spans="1:15">
      <c r="A528" s="266"/>
      <c r="B528" s="266"/>
      <c r="C528" s="216" t="s">
        <v>125</v>
      </c>
      <c r="D528" s="216"/>
      <c r="E528" s="539" t="s">
        <v>746</v>
      </c>
      <c r="F528" s="216" t="s">
        <v>296</v>
      </c>
      <c r="G528" s="219">
        <v>2</v>
      </c>
      <c r="H528" s="365">
        <v>1500</v>
      </c>
      <c r="I528" s="218">
        <f t="shared" si="508"/>
        <v>3000</v>
      </c>
      <c r="J528" s="365">
        <v>2850</v>
      </c>
      <c r="K528" s="218">
        <f t="shared" si="453"/>
        <v>5700</v>
      </c>
      <c r="L528" s="365"/>
      <c r="M528" s="218">
        <f t="shared" si="453"/>
        <v>0</v>
      </c>
      <c r="N528" s="365">
        <v>5500</v>
      </c>
      <c r="O528" s="218">
        <f t="shared" ref="O528" si="516">N528*$G528</f>
        <v>11000</v>
      </c>
    </row>
    <row r="529" spans="1:15">
      <c r="A529" s="268"/>
      <c r="B529" s="268"/>
      <c r="C529" s="214" t="s">
        <v>129</v>
      </c>
      <c r="D529" s="214"/>
      <c r="E529" s="539" t="s">
        <v>747</v>
      </c>
      <c r="F529" s="216" t="s">
        <v>161</v>
      </c>
      <c r="G529" s="219">
        <v>0</v>
      </c>
      <c r="H529" s="365"/>
      <c r="I529" s="218">
        <f t="shared" si="508"/>
        <v>0</v>
      </c>
      <c r="J529" s="365"/>
      <c r="K529" s="218">
        <f t="shared" si="453"/>
        <v>0</v>
      </c>
      <c r="L529" s="365"/>
      <c r="M529" s="218">
        <f t="shared" si="453"/>
        <v>0</v>
      </c>
      <c r="N529" s="365"/>
      <c r="O529" s="218">
        <f t="shared" ref="O529" si="517">N529*$G529</f>
        <v>0</v>
      </c>
    </row>
    <row r="530" spans="1:15" ht="47.25">
      <c r="A530" s="221" t="s">
        <v>748</v>
      </c>
      <c r="B530" s="221"/>
      <c r="C530" s="223"/>
      <c r="D530" s="223"/>
      <c r="E530" s="242"/>
      <c r="F530" s="243"/>
      <c r="G530" s="244"/>
      <c r="H530" s="372"/>
      <c r="I530" s="245">
        <f>SUM(I521:I529)</f>
        <v>53000</v>
      </c>
      <c r="J530" s="372"/>
      <c r="K530" s="245">
        <f>SUM(K521:K529)</f>
        <v>57200</v>
      </c>
      <c r="L530" s="372"/>
      <c r="M530" s="245">
        <f>SUM(M521:M529)</f>
        <v>0</v>
      </c>
      <c r="N530" s="372"/>
      <c r="O530" s="245">
        <f>SUM(O521:O529)</f>
        <v>16100</v>
      </c>
    </row>
    <row r="531" spans="1:15">
      <c r="A531" s="303"/>
      <c r="B531" s="303" t="s">
        <v>749</v>
      </c>
      <c r="C531" s="255"/>
      <c r="D531" s="255"/>
      <c r="E531" s="262" t="s">
        <v>750</v>
      </c>
      <c r="F531" s="303"/>
      <c r="G531" s="262"/>
      <c r="H531" s="385"/>
      <c r="I531" s="304"/>
      <c r="J531" s="385"/>
      <c r="K531" s="218">
        <f t="shared" ref="K531:M567" si="518">J531*$G531</f>
        <v>0</v>
      </c>
      <c r="L531" s="385"/>
      <c r="M531" s="218">
        <f t="shared" si="518"/>
        <v>0</v>
      </c>
      <c r="N531" s="385"/>
      <c r="O531" s="218">
        <f t="shared" ref="O531" si="519">N531*$G531</f>
        <v>0</v>
      </c>
    </row>
    <row r="532" spans="1:15">
      <c r="A532" s="266"/>
      <c r="B532" s="266"/>
      <c r="C532" s="216" t="s">
        <v>22</v>
      </c>
      <c r="D532" s="216"/>
      <c r="E532" s="542" t="s">
        <v>751</v>
      </c>
      <c r="F532" s="271" t="s">
        <v>400</v>
      </c>
      <c r="G532" s="219">
        <v>0</v>
      </c>
      <c r="H532" s="370"/>
      <c r="I532" s="218">
        <f t="shared" ref="I532:I566" si="520">H532*$G532</f>
        <v>0</v>
      </c>
      <c r="J532" s="370"/>
      <c r="K532" s="218">
        <f t="shared" si="518"/>
        <v>0</v>
      </c>
      <c r="L532" s="370"/>
      <c r="M532" s="218">
        <f t="shared" si="518"/>
        <v>0</v>
      </c>
      <c r="N532" s="399">
        <v>121</v>
      </c>
      <c r="O532" s="218">
        <f t="shared" ref="O532" si="521">N532*$G532</f>
        <v>0</v>
      </c>
    </row>
    <row r="533" spans="1:15">
      <c r="A533" s="266"/>
      <c r="B533" s="266"/>
      <c r="C533" s="216" t="s">
        <v>40</v>
      </c>
      <c r="D533" s="216"/>
      <c r="E533" s="542" t="s">
        <v>752</v>
      </c>
      <c r="F533" s="271" t="s">
        <v>400</v>
      </c>
      <c r="G533" s="219">
        <v>4</v>
      </c>
      <c r="H533" s="365">
        <v>200</v>
      </c>
      <c r="I533" s="218">
        <f t="shared" si="520"/>
        <v>800</v>
      </c>
      <c r="J533" s="365"/>
      <c r="K533" s="218">
        <f t="shared" si="518"/>
        <v>0</v>
      </c>
      <c r="L533" s="420">
        <v>3000</v>
      </c>
      <c r="M533" s="218">
        <f t="shared" si="518"/>
        <v>12000</v>
      </c>
      <c r="N533" s="399">
        <v>320</v>
      </c>
      <c r="O533" s="218">
        <f t="shared" ref="O533" si="522">N533*$G533</f>
        <v>1280</v>
      </c>
    </row>
    <row r="534" spans="1:15">
      <c r="A534" s="266"/>
      <c r="B534" s="266"/>
      <c r="C534" s="216" t="s">
        <v>52</v>
      </c>
      <c r="D534" s="216"/>
      <c r="E534" s="542" t="s">
        <v>753</v>
      </c>
      <c r="F534" s="271" t="s">
        <v>400</v>
      </c>
      <c r="G534" s="219">
        <v>1</v>
      </c>
      <c r="H534" s="365">
        <v>500</v>
      </c>
      <c r="I534" s="218">
        <f t="shared" si="520"/>
        <v>500</v>
      </c>
      <c r="J534" s="365">
        <v>800</v>
      </c>
      <c r="K534" s="218">
        <f t="shared" si="518"/>
        <v>800</v>
      </c>
      <c r="L534" s="420">
        <v>1500</v>
      </c>
      <c r="M534" s="218">
        <f t="shared" si="518"/>
        <v>1500</v>
      </c>
      <c r="N534" s="399">
        <v>350</v>
      </c>
      <c r="O534" s="218">
        <f t="shared" ref="O534" si="523">N534*$G534</f>
        <v>350</v>
      </c>
    </row>
    <row r="535" spans="1:15">
      <c r="A535" s="266"/>
      <c r="B535" s="266"/>
      <c r="C535" s="216" t="s">
        <v>92</v>
      </c>
      <c r="D535" s="216"/>
      <c r="E535" s="542" t="s">
        <v>754</v>
      </c>
      <c r="F535" s="271" t="s">
        <v>400</v>
      </c>
      <c r="G535" s="219">
        <v>2</v>
      </c>
      <c r="H535" s="365">
        <v>1000</v>
      </c>
      <c r="I535" s="218">
        <f t="shared" si="520"/>
        <v>2000</v>
      </c>
      <c r="J535" s="365">
        <v>1000</v>
      </c>
      <c r="K535" s="218">
        <f t="shared" si="518"/>
        <v>2000</v>
      </c>
      <c r="L535" s="420">
        <v>2500</v>
      </c>
      <c r="M535" s="218">
        <f t="shared" si="518"/>
        <v>5000</v>
      </c>
      <c r="N535" s="399">
        <v>1540</v>
      </c>
      <c r="O535" s="218">
        <f t="shared" ref="O535" si="524">N535*$G535</f>
        <v>3080</v>
      </c>
    </row>
    <row r="536" spans="1:15">
      <c r="A536" s="266"/>
      <c r="B536" s="266"/>
      <c r="C536" s="216" t="s">
        <v>95</v>
      </c>
      <c r="D536" s="216"/>
      <c r="E536" s="542" t="s">
        <v>755</v>
      </c>
      <c r="F536" s="271" t="s">
        <v>400</v>
      </c>
      <c r="G536" s="219">
        <v>1</v>
      </c>
      <c r="H536" s="365">
        <v>1000</v>
      </c>
      <c r="I536" s="218">
        <f t="shared" si="520"/>
        <v>1000</v>
      </c>
      <c r="J536" s="365">
        <v>23500</v>
      </c>
      <c r="K536" s="218">
        <f t="shared" si="518"/>
        <v>23500</v>
      </c>
      <c r="L536" s="420">
        <v>2000</v>
      </c>
      <c r="M536" s="218">
        <f t="shared" si="518"/>
        <v>2000</v>
      </c>
      <c r="N536" s="399">
        <v>4125</v>
      </c>
      <c r="O536" s="218">
        <f t="shared" ref="O536" si="525">N536*$G536</f>
        <v>4125</v>
      </c>
    </row>
    <row r="537" spans="1:15">
      <c r="A537" s="266"/>
      <c r="B537" s="266"/>
      <c r="C537" s="216" t="s">
        <v>108</v>
      </c>
      <c r="D537" s="216"/>
      <c r="E537" s="542" t="s">
        <v>756</v>
      </c>
      <c r="F537" s="271" t="s">
        <v>400</v>
      </c>
      <c r="G537" s="219">
        <v>6</v>
      </c>
      <c r="H537" s="365">
        <v>200</v>
      </c>
      <c r="I537" s="218">
        <f t="shared" si="520"/>
        <v>1200</v>
      </c>
      <c r="J537" s="365">
        <v>500</v>
      </c>
      <c r="K537" s="218">
        <f t="shared" si="518"/>
        <v>3000</v>
      </c>
      <c r="L537" s="420">
        <v>1200</v>
      </c>
      <c r="M537" s="218">
        <f t="shared" si="518"/>
        <v>7200</v>
      </c>
      <c r="N537" s="399">
        <v>275</v>
      </c>
      <c r="O537" s="218">
        <f t="shared" ref="O537" si="526">N537*$G537</f>
        <v>1650</v>
      </c>
    </row>
    <row r="538" spans="1:15">
      <c r="A538" s="266"/>
      <c r="B538" s="266"/>
      <c r="C538" s="216" t="s">
        <v>122</v>
      </c>
      <c r="D538" s="216"/>
      <c r="E538" s="542" t="s">
        <v>757</v>
      </c>
      <c r="F538" s="271" t="s">
        <v>400</v>
      </c>
      <c r="G538" s="219">
        <v>3</v>
      </c>
      <c r="H538" s="365">
        <v>200</v>
      </c>
      <c r="I538" s="218">
        <f t="shared" si="520"/>
        <v>600</v>
      </c>
      <c r="J538" s="365">
        <v>500</v>
      </c>
      <c r="K538" s="218">
        <f t="shared" si="518"/>
        <v>1500</v>
      </c>
      <c r="L538" s="420">
        <v>1500</v>
      </c>
      <c r="M538" s="218">
        <f t="shared" si="518"/>
        <v>4500</v>
      </c>
      <c r="N538" s="399">
        <v>275</v>
      </c>
      <c r="O538" s="218">
        <f t="shared" ref="O538" si="527">N538*$G538</f>
        <v>825</v>
      </c>
    </row>
    <row r="539" spans="1:15">
      <c r="A539" s="266"/>
      <c r="B539" s="266"/>
      <c r="C539" s="216" t="s">
        <v>125</v>
      </c>
      <c r="D539" s="216"/>
      <c r="E539" s="542" t="s">
        <v>758</v>
      </c>
      <c r="F539" s="271" t="s">
        <v>400</v>
      </c>
      <c r="G539" s="219">
        <v>3</v>
      </c>
      <c r="H539" s="365">
        <v>200</v>
      </c>
      <c r="I539" s="218">
        <f t="shared" si="520"/>
        <v>600</v>
      </c>
      <c r="J539" s="365">
        <v>1000</v>
      </c>
      <c r="K539" s="218">
        <f t="shared" si="518"/>
        <v>3000</v>
      </c>
      <c r="L539" s="420">
        <v>3000</v>
      </c>
      <c r="M539" s="218">
        <f t="shared" si="518"/>
        <v>9000</v>
      </c>
      <c r="N539" s="399">
        <v>160</v>
      </c>
      <c r="O539" s="218">
        <f t="shared" ref="O539" si="528">N539*$G539</f>
        <v>480</v>
      </c>
    </row>
    <row r="540" spans="1:15">
      <c r="A540" s="266"/>
      <c r="B540" s="266"/>
      <c r="C540" s="216" t="s">
        <v>129</v>
      </c>
      <c r="D540" s="216"/>
      <c r="E540" s="542" t="s">
        <v>759</v>
      </c>
      <c r="F540" s="271" t="s">
        <v>760</v>
      </c>
      <c r="G540" s="219">
        <v>1</v>
      </c>
      <c r="H540" s="365">
        <v>1000</v>
      </c>
      <c r="I540" s="218">
        <f t="shared" si="520"/>
        <v>1000</v>
      </c>
      <c r="J540" s="365">
        <v>1000</v>
      </c>
      <c r="K540" s="218">
        <f t="shared" si="518"/>
        <v>1000</v>
      </c>
      <c r="L540" s="420">
        <v>2500</v>
      </c>
      <c r="M540" s="218">
        <f t="shared" si="518"/>
        <v>2500</v>
      </c>
      <c r="N540" s="399">
        <v>1850</v>
      </c>
      <c r="O540" s="218">
        <f t="shared" ref="O540" si="529">N540*$G540</f>
        <v>1850</v>
      </c>
    </row>
    <row r="541" spans="1:15">
      <c r="A541" s="266"/>
      <c r="B541" s="266"/>
      <c r="C541" s="216" t="s">
        <v>131</v>
      </c>
      <c r="D541" s="216"/>
      <c r="E541" s="542" t="s">
        <v>761</v>
      </c>
      <c r="F541" s="271" t="s">
        <v>760</v>
      </c>
      <c r="G541" s="219">
        <v>1</v>
      </c>
      <c r="H541" s="365">
        <v>1000</v>
      </c>
      <c r="I541" s="218">
        <f t="shared" si="520"/>
        <v>1000</v>
      </c>
      <c r="J541" s="365">
        <v>1000</v>
      </c>
      <c r="K541" s="218">
        <f t="shared" si="518"/>
        <v>1000</v>
      </c>
      <c r="L541" s="420">
        <v>2500</v>
      </c>
      <c r="M541" s="218">
        <f t="shared" si="518"/>
        <v>2500</v>
      </c>
      <c r="N541" s="399">
        <v>990</v>
      </c>
      <c r="O541" s="218">
        <f t="shared" ref="O541" si="530">N541*$G541</f>
        <v>990</v>
      </c>
    </row>
    <row r="542" spans="1:15">
      <c r="A542" s="266"/>
      <c r="B542" s="266"/>
      <c r="C542" s="216" t="s">
        <v>134</v>
      </c>
      <c r="D542" s="216"/>
      <c r="E542" s="542" t="s">
        <v>762</v>
      </c>
      <c r="F542" s="271" t="s">
        <v>400</v>
      </c>
      <c r="G542" s="219">
        <v>1</v>
      </c>
      <c r="H542" s="365">
        <v>1500</v>
      </c>
      <c r="I542" s="218">
        <f t="shared" si="520"/>
        <v>1500</v>
      </c>
      <c r="J542" s="365">
        <v>500</v>
      </c>
      <c r="K542" s="218">
        <f t="shared" si="518"/>
        <v>500</v>
      </c>
      <c r="L542" s="420">
        <v>3000</v>
      </c>
      <c r="M542" s="218">
        <f t="shared" si="518"/>
        <v>3000</v>
      </c>
      <c r="N542" s="399">
        <v>1850</v>
      </c>
      <c r="O542" s="218">
        <f t="shared" ref="O542" si="531">N542*$G542</f>
        <v>1850</v>
      </c>
    </row>
    <row r="543" spans="1:15">
      <c r="A543" s="266"/>
      <c r="B543" s="266"/>
      <c r="C543" s="216" t="s">
        <v>136</v>
      </c>
      <c r="D543" s="216"/>
      <c r="E543" s="542" t="s">
        <v>763</v>
      </c>
      <c r="F543" s="271" t="s">
        <v>296</v>
      </c>
      <c r="G543" s="219">
        <v>2</v>
      </c>
      <c r="H543" s="365">
        <v>1000</v>
      </c>
      <c r="I543" s="218">
        <f t="shared" si="520"/>
        <v>2000</v>
      </c>
      <c r="J543" s="365">
        <v>30000</v>
      </c>
      <c r="K543" s="218">
        <f t="shared" si="518"/>
        <v>60000</v>
      </c>
      <c r="L543" s="420">
        <v>6000</v>
      </c>
      <c r="M543" s="218">
        <f t="shared" si="518"/>
        <v>12000</v>
      </c>
      <c r="N543" s="399">
        <v>4950</v>
      </c>
      <c r="O543" s="218">
        <f t="shared" ref="O543" si="532">N543*$G543</f>
        <v>9900</v>
      </c>
    </row>
    <row r="544" spans="1:15">
      <c r="A544" s="266"/>
      <c r="B544" s="266"/>
      <c r="C544" s="216" t="s">
        <v>138</v>
      </c>
      <c r="D544" s="216"/>
      <c r="E544" s="542" t="s">
        <v>764</v>
      </c>
      <c r="F544" s="271" t="s">
        <v>296</v>
      </c>
      <c r="G544" s="219">
        <v>2</v>
      </c>
      <c r="H544" s="365">
        <v>1000</v>
      </c>
      <c r="I544" s="218">
        <f t="shared" si="520"/>
        <v>2000</v>
      </c>
      <c r="J544" s="365">
        <v>18500</v>
      </c>
      <c r="K544" s="218">
        <f t="shared" si="518"/>
        <v>37000</v>
      </c>
      <c r="L544" s="420">
        <v>8000</v>
      </c>
      <c r="M544" s="218">
        <f t="shared" si="518"/>
        <v>16000</v>
      </c>
      <c r="N544" s="399">
        <v>6000</v>
      </c>
      <c r="O544" s="218">
        <f t="shared" ref="O544" si="533">N544*$G544</f>
        <v>12000</v>
      </c>
    </row>
    <row r="545" spans="1:15">
      <c r="A545" s="266"/>
      <c r="B545" s="266"/>
      <c r="C545" s="216" t="s">
        <v>140</v>
      </c>
      <c r="D545" s="216"/>
      <c r="E545" s="542" t="s">
        <v>765</v>
      </c>
      <c r="F545" s="271" t="s">
        <v>296</v>
      </c>
      <c r="G545" s="219">
        <v>1</v>
      </c>
      <c r="H545" s="365">
        <v>2000</v>
      </c>
      <c r="I545" s="218">
        <f t="shared" si="520"/>
        <v>2000</v>
      </c>
      <c r="J545" s="365"/>
      <c r="K545" s="218">
        <f t="shared" si="518"/>
        <v>0</v>
      </c>
      <c r="L545" s="420">
        <v>8000</v>
      </c>
      <c r="M545" s="218">
        <f t="shared" si="518"/>
        <v>8000</v>
      </c>
      <c r="N545" s="399">
        <v>3520</v>
      </c>
      <c r="O545" s="218">
        <f t="shared" ref="O545" si="534">N545*$G545</f>
        <v>3520</v>
      </c>
    </row>
    <row r="546" spans="1:15">
      <c r="A546" s="266"/>
      <c r="B546" s="266"/>
      <c r="C546" s="216" t="s">
        <v>143</v>
      </c>
      <c r="D546" s="216"/>
      <c r="E546" s="542" t="s">
        <v>766</v>
      </c>
      <c r="F546" s="271" t="s">
        <v>400</v>
      </c>
      <c r="G546" s="219">
        <v>1</v>
      </c>
      <c r="H546" s="365">
        <v>1500</v>
      </c>
      <c r="I546" s="218">
        <f t="shared" si="520"/>
        <v>1500</v>
      </c>
      <c r="J546" s="365">
        <v>1000</v>
      </c>
      <c r="K546" s="218">
        <f t="shared" si="518"/>
        <v>1000</v>
      </c>
      <c r="L546" s="420">
        <v>3000</v>
      </c>
      <c r="M546" s="218">
        <f t="shared" si="518"/>
        <v>3000</v>
      </c>
      <c r="N546" s="399">
        <v>1250</v>
      </c>
      <c r="O546" s="218">
        <f t="shared" ref="O546" si="535">N546*$G546</f>
        <v>1250</v>
      </c>
    </row>
    <row r="547" spans="1:15">
      <c r="A547" s="266"/>
      <c r="B547" s="266"/>
      <c r="C547" s="216" t="s">
        <v>146</v>
      </c>
      <c r="D547" s="216"/>
      <c r="E547" s="542" t="s">
        <v>767</v>
      </c>
      <c r="F547" s="271" t="s">
        <v>400</v>
      </c>
      <c r="G547" s="219">
        <v>0</v>
      </c>
      <c r="H547" s="365"/>
      <c r="I547" s="218">
        <f t="shared" si="520"/>
        <v>0</v>
      </c>
      <c r="J547" s="365"/>
      <c r="K547" s="218">
        <f t="shared" si="518"/>
        <v>0</v>
      </c>
      <c r="L547" s="420">
        <v>0</v>
      </c>
      <c r="M547" s="218">
        <f t="shared" si="518"/>
        <v>0</v>
      </c>
      <c r="N547" s="399">
        <v>385</v>
      </c>
      <c r="O547" s="218">
        <f t="shared" ref="O547" si="536">N547*$G547</f>
        <v>0</v>
      </c>
    </row>
    <row r="548" spans="1:15">
      <c r="A548" s="266"/>
      <c r="B548" s="266"/>
      <c r="C548" s="216" t="s">
        <v>148</v>
      </c>
      <c r="D548" s="216"/>
      <c r="E548" s="542" t="s">
        <v>768</v>
      </c>
      <c r="F548" s="271" t="s">
        <v>400</v>
      </c>
      <c r="G548" s="219">
        <v>6</v>
      </c>
      <c r="H548" s="365">
        <v>300</v>
      </c>
      <c r="I548" s="218">
        <f t="shared" si="520"/>
        <v>1800</v>
      </c>
      <c r="J548" s="365">
        <v>450</v>
      </c>
      <c r="K548" s="218">
        <f t="shared" si="518"/>
        <v>2700</v>
      </c>
      <c r="L548" s="420">
        <v>1200</v>
      </c>
      <c r="M548" s="218">
        <f t="shared" si="518"/>
        <v>7200</v>
      </c>
      <c r="N548" s="399">
        <v>285</v>
      </c>
      <c r="O548" s="218">
        <f t="shared" ref="O548" si="537">N548*$G548</f>
        <v>1710</v>
      </c>
    </row>
    <row r="549" spans="1:15">
      <c r="A549" s="266"/>
      <c r="B549" s="266"/>
      <c r="C549" s="216" t="s">
        <v>151</v>
      </c>
      <c r="D549" s="216"/>
      <c r="E549" s="542" t="s">
        <v>769</v>
      </c>
      <c r="F549" s="271" t="s">
        <v>400</v>
      </c>
      <c r="G549" s="219">
        <v>2</v>
      </c>
      <c r="H549" s="365">
        <v>1000</v>
      </c>
      <c r="I549" s="218">
        <f t="shared" si="520"/>
        <v>2000</v>
      </c>
      <c r="J549" s="365">
        <v>500</v>
      </c>
      <c r="K549" s="218">
        <f t="shared" si="518"/>
        <v>1000</v>
      </c>
      <c r="L549" s="420">
        <v>1800</v>
      </c>
      <c r="M549" s="218">
        <f t="shared" si="518"/>
        <v>3600</v>
      </c>
      <c r="N549" s="399">
        <v>500</v>
      </c>
      <c r="O549" s="218">
        <f t="shared" ref="O549" si="538">N549*$G549</f>
        <v>1000</v>
      </c>
    </row>
    <row r="550" spans="1:15">
      <c r="A550" s="266"/>
      <c r="B550" s="266"/>
      <c r="C550" s="216" t="s">
        <v>155</v>
      </c>
      <c r="D550" s="216"/>
      <c r="E550" s="542" t="s">
        <v>770</v>
      </c>
      <c r="F550" s="271" t="s">
        <v>400</v>
      </c>
      <c r="G550" s="219">
        <v>4</v>
      </c>
      <c r="H550" s="365">
        <v>200</v>
      </c>
      <c r="I550" s="218">
        <f t="shared" si="520"/>
        <v>800</v>
      </c>
      <c r="J550" s="365">
        <v>300</v>
      </c>
      <c r="K550" s="218">
        <f t="shared" si="518"/>
        <v>1200</v>
      </c>
      <c r="L550" s="420">
        <v>800</v>
      </c>
      <c r="M550" s="218">
        <f t="shared" si="518"/>
        <v>3200</v>
      </c>
      <c r="N550" s="399">
        <v>900</v>
      </c>
      <c r="O550" s="218">
        <f t="shared" ref="O550" si="539">N550*$G550</f>
        <v>3600</v>
      </c>
    </row>
    <row r="551" spans="1:15">
      <c r="A551" s="266"/>
      <c r="B551" s="266"/>
      <c r="C551" s="216" t="s">
        <v>158</v>
      </c>
      <c r="D551" s="216"/>
      <c r="E551" s="542" t="s">
        <v>771</v>
      </c>
      <c r="F551" s="271" t="s">
        <v>400</v>
      </c>
      <c r="G551" s="219">
        <v>1</v>
      </c>
      <c r="H551" s="365">
        <v>2000</v>
      </c>
      <c r="I551" s="218">
        <f t="shared" si="520"/>
        <v>2000</v>
      </c>
      <c r="J551" s="365"/>
      <c r="K551" s="218">
        <f t="shared" si="518"/>
        <v>0</v>
      </c>
      <c r="L551" s="420">
        <v>5000</v>
      </c>
      <c r="M551" s="218">
        <f t="shared" si="518"/>
        <v>5000</v>
      </c>
      <c r="N551" s="399">
        <v>3500</v>
      </c>
      <c r="O551" s="218">
        <f t="shared" ref="O551" si="540">N551*$G551</f>
        <v>3500</v>
      </c>
    </row>
    <row r="552" spans="1:15">
      <c r="A552" s="266"/>
      <c r="B552" s="266"/>
      <c r="C552" s="216" t="s">
        <v>162</v>
      </c>
      <c r="D552" s="216"/>
      <c r="E552" s="542" t="s">
        <v>772</v>
      </c>
      <c r="F552" s="271" t="s">
        <v>400</v>
      </c>
      <c r="G552" s="219">
        <v>1</v>
      </c>
      <c r="H552" s="365">
        <v>2000</v>
      </c>
      <c r="I552" s="218">
        <f t="shared" si="520"/>
        <v>2000</v>
      </c>
      <c r="J552" s="365"/>
      <c r="K552" s="218">
        <f t="shared" si="518"/>
        <v>0</v>
      </c>
      <c r="L552" s="420">
        <v>1500</v>
      </c>
      <c r="M552" s="218"/>
      <c r="N552" s="399">
        <v>3500</v>
      </c>
      <c r="O552" s="218">
        <f t="shared" ref="O552" si="541">N552*$G552</f>
        <v>3500</v>
      </c>
    </row>
    <row r="553" spans="1:15">
      <c r="A553" s="213"/>
      <c r="B553" s="266"/>
      <c r="C553" s="216" t="s">
        <v>773</v>
      </c>
      <c r="D553" s="247"/>
      <c r="E553" s="514" t="s">
        <v>774</v>
      </c>
      <c r="F553" s="305" t="s">
        <v>194</v>
      </c>
      <c r="G553" s="219" t="s">
        <v>775</v>
      </c>
      <c r="H553" s="365"/>
      <c r="I553" s="218">
        <f>IFERROR(H553*$G553,0)</f>
        <v>0</v>
      </c>
      <c r="J553" s="365"/>
      <c r="K553" s="218"/>
      <c r="L553" s="420">
        <v>25000</v>
      </c>
      <c r="M553" s="218"/>
      <c r="N553" s="365">
        <v>9350</v>
      </c>
      <c r="O553" s="218"/>
    </row>
    <row r="554" spans="1:15">
      <c r="A554" s="213"/>
      <c r="B554" s="266"/>
      <c r="C554" s="216" t="s">
        <v>776</v>
      </c>
      <c r="D554" s="247"/>
      <c r="E554" s="514" t="s">
        <v>777</v>
      </c>
      <c r="F554" s="305" t="s">
        <v>400</v>
      </c>
      <c r="G554" s="219" t="s">
        <v>775</v>
      </c>
      <c r="H554" s="365"/>
      <c r="I554" s="218">
        <f>IFERROR(H554*$G554,0)</f>
        <v>0</v>
      </c>
      <c r="J554" s="365"/>
      <c r="K554" s="218"/>
      <c r="L554" s="420">
        <v>8000</v>
      </c>
      <c r="M554" s="218"/>
      <c r="N554" s="365">
        <v>7700</v>
      </c>
      <c r="O554" s="218"/>
    </row>
    <row r="555" spans="1:15">
      <c r="A555" s="266"/>
      <c r="B555" s="266"/>
      <c r="C555" s="216" t="s">
        <v>778</v>
      </c>
      <c r="D555" s="247"/>
      <c r="E555" s="514" t="s">
        <v>779</v>
      </c>
      <c r="F555" s="271" t="s">
        <v>400</v>
      </c>
      <c r="G555" s="219"/>
      <c r="H555" s="365"/>
      <c r="I555" s="218">
        <f>IFERROR(H555*$G555,0)</f>
        <v>0</v>
      </c>
      <c r="J555" s="365"/>
      <c r="K555" s="218"/>
      <c r="L555" s="420"/>
      <c r="M555" s="218"/>
      <c r="N555" s="365">
        <v>3850</v>
      </c>
      <c r="O555" s="218"/>
    </row>
    <row r="556" spans="1:15">
      <c r="A556" s="266"/>
      <c r="B556" s="266"/>
      <c r="C556" s="216" t="s">
        <v>780</v>
      </c>
      <c r="D556" s="247"/>
      <c r="E556" s="514" t="s">
        <v>781</v>
      </c>
      <c r="F556" s="305" t="s">
        <v>400</v>
      </c>
      <c r="G556" s="271" t="s">
        <v>775</v>
      </c>
      <c r="H556" s="386"/>
      <c r="I556" s="218">
        <f>IFERROR(H556*$G556,0)</f>
        <v>0</v>
      </c>
      <c r="J556" s="386"/>
      <c r="K556" s="218"/>
      <c r="L556" s="423">
        <v>9000</v>
      </c>
      <c r="M556" s="218"/>
      <c r="N556" s="386">
        <v>990</v>
      </c>
      <c r="O556" s="218"/>
    </row>
    <row r="557" spans="1:15" ht="15">
      <c r="A557" s="266"/>
      <c r="B557" s="266"/>
      <c r="C557" s="216" t="s">
        <v>782</v>
      </c>
      <c r="D557" s="247"/>
      <c r="E557" s="514" t="s">
        <v>783</v>
      </c>
      <c r="F557" s="271" t="s">
        <v>400</v>
      </c>
      <c r="G557" s="219"/>
      <c r="H557" s="365"/>
      <c r="I557" s="218">
        <f t="shared" si="520"/>
        <v>0</v>
      </c>
      <c r="J557" s="365"/>
      <c r="K557" s="218">
        <f t="shared" si="518"/>
        <v>0</v>
      </c>
      <c r="L557" s="424"/>
      <c r="M557" s="218"/>
      <c r="N557" s="365">
        <v>605</v>
      </c>
      <c r="O557" s="218">
        <f t="shared" ref="O557" si="542">N557*$G557</f>
        <v>0</v>
      </c>
    </row>
    <row r="558" spans="1:15">
      <c r="A558" s="266"/>
      <c r="B558" s="266"/>
      <c r="C558" s="216" t="s">
        <v>784</v>
      </c>
      <c r="D558" s="247"/>
      <c r="E558" s="514" t="s">
        <v>785</v>
      </c>
      <c r="F558" s="271" t="s">
        <v>400</v>
      </c>
      <c r="G558" s="219"/>
      <c r="H558" s="365"/>
      <c r="I558" s="218">
        <f t="shared" si="520"/>
        <v>0</v>
      </c>
      <c r="J558" s="365"/>
      <c r="K558" s="218">
        <f t="shared" si="518"/>
        <v>0</v>
      </c>
      <c r="L558" s="365"/>
      <c r="M558" s="218">
        <f t="shared" si="518"/>
        <v>0</v>
      </c>
      <c r="N558" s="365">
        <v>8250</v>
      </c>
      <c r="O558" s="218">
        <f t="shared" ref="O558" si="543">N558*$G558</f>
        <v>0</v>
      </c>
    </row>
    <row r="559" spans="1:15">
      <c r="A559" s="266"/>
      <c r="B559" s="266"/>
      <c r="C559" s="216" t="s">
        <v>786</v>
      </c>
      <c r="D559" s="247"/>
      <c r="E559" s="514" t="s">
        <v>787</v>
      </c>
      <c r="F559" s="271" t="s">
        <v>400</v>
      </c>
      <c r="G559" s="219"/>
      <c r="H559" s="365"/>
      <c r="I559" s="218">
        <f t="shared" si="520"/>
        <v>0</v>
      </c>
      <c r="J559" s="365"/>
      <c r="K559" s="218">
        <f t="shared" si="518"/>
        <v>0</v>
      </c>
      <c r="L559" s="420"/>
      <c r="M559" s="218">
        <f t="shared" si="518"/>
        <v>0</v>
      </c>
      <c r="N559" s="365">
        <v>2750</v>
      </c>
      <c r="O559" s="218">
        <f t="shared" ref="O559" si="544">N559*$G559</f>
        <v>0</v>
      </c>
    </row>
    <row r="560" spans="1:15">
      <c r="A560" s="266"/>
      <c r="B560" s="266"/>
      <c r="C560" s="216" t="s">
        <v>788</v>
      </c>
      <c r="D560" s="216"/>
      <c r="E560" s="561" t="s">
        <v>789</v>
      </c>
      <c r="F560" s="276" t="s">
        <v>400</v>
      </c>
      <c r="G560" s="219">
        <v>59</v>
      </c>
      <c r="H560" s="365">
        <v>200</v>
      </c>
      <c r="I560" s="218">
        <f t="shared" si="520"/>
        <v>11800</v>
      </c>
      <c r="J560" s="365">
        <v>100</v>
      </c>
      <c r="K560" s="218">
        <f t="shared" si="518"/>
        <v>5900</v>
      </c>
      <c r="L560" s="420">
        <v>500</v>
      </c>
      <c r="M560" s="218">
        <f t="shared" si="518"/>
        <v>29500</v>
      </c>
      <c r="N560" s="365">
        <v>200</v>
      </c>
      <c r="O560" s="218">
        <f t="shared" ref="O560" si="545">N560*$G560</f>
        <v>11800</v>
      </c>
    </row>
    <row r="561" spans="1:15">
      <c r="A561" s="266"/>
      <c r="B561" s="266"/>
      <c r="C561" s="216" t="s">
        <v>790</v>
      </c>
      <c r="D561" s="216"/>
      <c r="E561" s="571" t="s">
        <v>791</v>
      </c>
      <c r="F561" s="276" t="s">
        <v>671</v>
      </c>
      <c r="G561" s="219">
        <v>0</v>
      </c>
      <c r="H561" s="365"/>
      <c r="I561" s="218">
        <f t="shared" si="520"/>
        <v>0</v>
      </c>
      <c r="J561" s="365"/>
      <c r="K561" s="218">
        <f t="shared" si="518"/>
        <v>0</v>
      </c>
      <c r="L561" s="420"/>
      <c r="M561" s="218">
        <f t="shared" si="518"/>
        <v>0</v>
      </c>
      <c r="N561" s="365">
        <v>605</v>
      </c>
      <c r="O561" s="218">
        <f t="shared" ref="O561" si="546">N561*$G561</f>
        <v>0</v>
      </c>
    </row>
    <row r="562" spans="1:15" ht="15">
      <c r="A562" s="266"/>
      <c r="B562" s="266"/>
      <c r="C562" s="216" t="s">
        <v>792</v>
      </c>
      <c r="D562" s="216"/>
      <c r="E562" s="572" t="s">
        <v>793</v>
      </c>
      <c r="F562" s="276" t="s">
        <v>400</v>
      </c>
      <c r="G562" s="219">
        <v>11</v>
      </c>
      <c r="H562" s="365">
        <v>300</v>
      </c>
      <c r="I562" s="218">
        <f t="shared" si="520"/>
        <v>3300</v>
      </c>
      <c r="J562" s="365">
        <v>3650</v>
      </c>
      <c r="K562" s="218">
        <f t="shared" si="518"/>
        <v>40150</v>
      </c>
      <c r="L562" s="425">
        <v>2500</v>
      </c>
      <c r="M562" s="218">
        <f t="shared" si="518"/>
        <v>27500</v>
      </c>
      <c r="N562" s="365">
        <v>1510</v>
      </c>
      <c r="O562" s="218">
        <f t="shared" ref="O562" si="547">N562*$G562</f>
        <v>16610</v>
      </c>
    </row>
    <row r="563" spans="1:15">
      <c r="A563" s="266"/>
      <c r="B563" s="266"/>
      <c r="C563" s="216" t="s">
        <v>794</v>
      </c>
      <c r="D563" s="247"/>
      <c r="E563" s="572" t="s">
        <v>795</v>
      </c>
      <c r="F563" s="276" t="s">
        <v>400</v>
      </c>
      <c r="G563" s="219"/>
      <c r="H563" s="365"/>
      <c r="I563" s="218">
        <f t="shared" si="520"/>
        <v>0</v>
      </c>
      <c r="J563" s="365"/>
      <c r="K563" s="218">
        <f t="shared" si="518"/>
        <v>0</v>
      </c>
      <c r="L563" s="420"/>
      <c r="M563" s="218">
        <f t="shared" si="518"/>
        <v>0</v>
      </c>
      <c r="N563" s="365">
        <v>3850</v>
      </c>
      <c r="O563" s="218">
        <f t="shared" ref="O563" si="548">N563*$G563</f>
        <v>0</v>
      </c>
    </row>
    <row r="564" spans="1:15">
      <c r="A564" s="266"/>
      <c r="B564" s="266"/>
      <c r="C564" s="216" t="s">
        <v>796</v>
      </c>
      <c r="D564" s="247"/>
      <c r="E564" s="572" t="s">
        <v>797</v>
      </c>
      <c r="F564" s="276" t="s">
        <v>400</v>
      </c>
      <c r="G564" s="219"/>
      <c r="H564" s="365"/>
      <c r="I564" s="218">
        <f t="shared" si="520"/>
        <v>0</v>
      </c>
      <c r="J564" s="365"/>
      <c r="K564" s="218">
        <f t="shared" si="518"/>
        <v>0</v>
      </c>
      <c r="L564" s="365"/>
      <c r="M564" s="218">
        <f t="shared" si="518"/>
        <v>0</v>
      </c>
      <c r="N564" s="365">
        <v>3850</v>
      </c>
      <c r="O564" s="218">
        <f t="shared" ref="O564" si="549">N564*$G564</f>
        <v>0</v>
      </c>
    </row>
    <row r="565" spans="1:15">
      <c r="A565" s="266"/>
      <c r="B565" s="266"/>
      <c r="C565" s="216"/>
      <c r="D565" s="247"/>
      <c r="E565" s="573" t="s">
        <v>798</v>
      </c>
      <c r="F565" s="276" t="s">
        <v>694</v>
      </c>
      <c r="G565" s="219">
        <v>1</v>
      </c>
      <c r="H565" s="365">
        <v>1000</v>
      </c>
      <c r="I565" s="218">
        <f t="shared" si="520"/>
        <v>1000</v>
      </c>
      <c r="J565" s="365"/>
      <c r="K565" s="218">
        <f t="shared" si="518"/>
        <v>0</v>
      </c>
      <c r="L565" s="365"/>
      <c r="M565" s="218">
        <f t="shared" si="518"/>
        <v>0</v>
      </c>
      <c r="N565" s="365"/>
      <c r="O565" s="218">
        <f t="shared" ref="O565" si="550">N565*$G565</f>
        <v>0</v>
      </c>
    </row>
    <row r="566" spans="1:15">
      <c r="A566" s="266"/>
      <c r="B566" s="266"/>
      <c r="C566" s="216"/>
      <c r="D566" s="247"/>
      <c r="E566" s="573" t="s">
        <v>799</v>
      </c>
      <c r="F566" s="276" t="s">
        <v>800</v>
      </c>
      <c r="G566" s="219">
        <v>1</v>
      </c>
      <c r="H566" s="365">
        <v>1000</v>
      </c>
      <c r="I566" s="218">
        <f t="shared" si="520"/>
        <v>1000</v>
      </c>
      <c r="J566" s="365"/>
      <c r="K566" s="218">
        <f t="shared" si="518"/>
        <v>0</v>
      </c>
      <c r="L566" s="365"/>
      <c r="M566" s="218">
        <f t="shared" si="518"/>
        <v>0</v>
      </c>
      <c r="N566" s="365"/>
      <c r="O566" s="218">
        <f t="shared" ref="O566" si="551">N566*$G566</f>
        <v>0</v>
      </c>
    </row>
    <row r="567" spans="1:15">
      <c r="A567" s="266"/>
      <c r="B567" s="266"/>
      <c r="C567" s="216" t="s">
        <v>801</v>
      </c>
      <c r="D567" s="247"/>
      <c r="E567" s="572" t="s">
        <v>802</v>
      </c>
      <c r="F567" s="276" t="s">
        <v>400</v>
      </c>
      <c r="G567" s="219">
        <v>1</v>
      </c>
      <c r="H567" s="370">
        <v>2000</v>
      </c>
      <c r="I567" s="218"/>
      <c r="J567" s="370"/>
      <c r="K567" s="218">
        <f t="shared" si="518"/>
        <v>0</v>
      </c>
      <c r="L567" s="420">
        <v>6000</v>
      </c>
      <c r="M567" s="218">
        <f t="shared" si="518"/>
        <v>6000</v>
      </c>
      <c r="N567" s="365">
        <v>8250</v>
      </c>
      <c r="O567" s="218">
        <f t="shared" ref="O567" si="552">N567*$G567</f>
        <v>8250</v>
      </c>
    </row>
    <row r="568" spans="1:15" ht="47.25">
      <c r="A568" s="221" t="s">
        <v>803</v>
      </c>
      <c r="B568" s="221"/>
      <c r="C568" s="223"/>
      <c r="D568" s="223"/>
      <c r="E568" s="242"/>
      <c r="F568" s="243"/>
      <c r="G568" s="244"/>
      <c r="H568" s="428"/>
      <c r="I568" s="245">
        <f>SUM(I532:I564)</f>
        <v>41400</v>
      </c>
      <c r="J568" s="387"/>
      <c r="K568" s="245">
        <f>SUM(K532:K564)</f>
        <v>185250</v>
      </c>
      <c r="L568" s="213"/>
      <c r="M568" s="245">
        <f>SUM(M532:M567)</f>
        <v>170200</v>
      </c>
      <c r="N568" s="428"/>
      <c r="O568" s="245">
        <f>SUM(O532:O567)</f>
        <v>93120</v>
      </c>
    </row>
    <row r="569" spans="1:15" ht="15.75">
      <c r="A569" s="306"/>
      <c r="B569" s="307"/>
      <c r="C569" s="308"/>
      <c r="D569" s="308"/>
      <c r="E569" s="309"/>
      <c r="F569" s="310"/>
      <c r="G569" s="311"/>
      <c r="H569" s="435"/>
      <c r="I569" s="312">
        <f>I568+I530+I518+I511+I506+I500+I490+I476+I462+I458+I455+I440+I426+I402+I327+I304+I274+I250+I230+I224+I209+I180+I162+I150+I141+I128+I96+I92+I86+I61+I53+I46+I36+I31</f>
        <v>1050978.5269371981</v>
      </c>
      <c r="J569" s="388"/>
      <c r="K569" s="312">
        <f>K568+K530+K518+K511+K506+K500+K490+K476+K462+K458+K455+K440+K426+K402+K327+K304+K274+K250+K230+K224+K209+K180+K162+K150+K141+K128+K96+K92+K86+K61+K53+K46+K36+K31</f>
        <v>1844269.6952044594</v>
      </c>
      <c r="L569" s="213"/>
      <c r="M569" s="312">
        <f>M568+M530+M518+M511+M506+M500+M490+M476+M462+M458+M455+M440+M426+M402+M327+M304+M274+M250+M230+M224+M209+M180+M162+M150+M141+M128+M96+M92+M86+M61+M53+M46+M36+M31</f>
        <v>2552436.2923261239</v>
      </c>
      <c r="N569" s="312"/>
      <c r="O569" s="312">
        <f>O568+O530+O518+O511+O506+O500+O490+O476+O462+O458+O455+O440+O426+O402+O327+O304+O274+O250+O230+O224+O209+O180+O162+O150+O141+O128+O96+O92+O86+O61+O53+O46+O36+O31</f>
        <v>1713688.4861597917</v>
      </c>
    </row>
    <row r="570" spans="1:15" ht="15.75">
      <c r="A570" s="313"/>
      <c r="B570" s="314"/>
      <c r="C570" s="315"/>
      <c r="D570" s="315"/>
      <c r="E570" s="316"/>
      <c r="F570" s="317"/>
    </row>
    <row r="571" spans="1:15">
      <c r="A571" s="313"/>
    </row>
    <row r="572" spans="1:15">
      <c r="A572" s="313"/>
    </row>
    <row r="573" spans="1:15">
      <c r="A573" s="313"/>
    </row>
    <row r="574" spans="1:15">
      <c r="A574" s="313"/>
    </row>
    <row r="575" spans="1:15" ht="15" thickBot="1">
      <c r="A575" s="319"/>
      <c r="B575" s="320"/>
      <c r="C575" s="321"/>
      <c r="D575" s="321"/>
      <c r="E575" s="198"/>
      <c r="F575" s="320"/>
      <c r="G575" s="320"/>
      <c r="H575" s="320"/>
      <c r="I575" s="320"/>
    </row>
  </sheetData>
  <mergeCells count="70">
    <mergeCell ref="N320:N326"/>
    <mergeCell ref="N267:N273"/>
    <mergeCell ref="N276:N283"/>
    <mergeCell ref="N284:N293"/>
    <mergeCell ref="L260:L266"/>
    <mergeCell ref="L314:L319"/>
    <mergeCell ref="N294:N303"/>
    <mergeCell ref="N306:N312"/>
    <mergeCell ref="N313:N319"/>
    <mergeCell ref="J12:K12"/>
    <mergeCell ref="L12:M12"/>
    <mergeCell ref="N12:O12"/>
    <mergeCell ref="N253:N259"/>
    <mergeCell ref="N260:N266"/>
    <mergeCell ref="G320:G326"/>
    <mergeCell ref="A313:A319"/>
    <mergeCell ref="B313:B319"/>
    <mergeCell ref="C313:C319"/>
    <mergeCell ref="D313:D319"/>
    <mergeCell ref="F313:F319"/>
    <mergeCell ref="G313:G319"/>
    <mergeCell ref="A320:A326"/>
    <mergeCell ref="B320:B326"/>
    <mergeCell ref="C320:C326"/>
    <mergeCell ref="D320:D326"/>
    <mergeCell ref="F320:F326"/>
    <mergeCell ref="G306:G312"/>
    <mergeCell ref="A294:A303"/>
    <mergeCell ref="B294:B303"/>
    <mergeCell ref="C294:C303"/>
    <mergeCell ref="D294:D303"/>
    <mergeCell ref="F294:F303"/>
    <mergeCell ref="G294:G303"/>
    <mergeCell ref="A306:A312"/>
    <mergeCell ref="B306:B312"/>
    <mergeCell ref="C306:C312"/>
    <mergeCell ref="D306:D312"/>
    <mergeCell ref="F306:F312"/>
    <mergeCell ref="G284:G293"/>
    <mergeCell ref="A276:A283"/>
    <mergeCell ref="B276:B283"/>
    <mergeCell ref="C276:C283"/>
    <mergeCell ref="D276:D283"/>
    <mergeCell ref="F276:F283"/>
    <mergeCell ref="G276:G283"/>
    <mergeCell ref="A284:A293"/>
    <mergeCell ref="B284:B293"/>
    <mergeCell ref="C284:C293"/>
    <mergeCell ref="D284:D293"/>
    <mergeCell ref="F284:F293"/>
    <mergeCell ref="H12:I12"/>
    <mergeCell ref="A11:E11"/>
    <mergeCell ref="A253:A259"/>
    <mergeCell ref="B253:B259"/>
    <mergeCell ref="C253:C259"/>
    <mergeCell ref="D253:D259"/>
    <mergeCell ref="G267:G273"/>
    <mergeCell ref="G253:G259"/>
    <mergeCell ref="A260:A266"/>
    <mergeCell ref="B260:B266"/>
    <mergeCell ref="C260:C266"/>
    <mergeCell ref="D260:D266"/>
    <mergeCell ref="F260:F266"/>
    <mergeCell ref="G260:G266"/>
    <mergeCell ref="F253:F259"/>
    <mergeCell ref="A267:A273"/>
    <mergeCell ref="B267:B273"/>
    <mergeCell ref="C267:C273"/>
    <mergeCell ref="D267:D273"/>
    <mergeCell ref="F267:F273"/>
  </mergeCells>
  <pageMargins left="0.45" right="7.0000000000000007E-2" top="0.75" bottom="0.75" header="0.3" footer="0.3"/>
  <pageSetup scale="40" orientation="portrait" r:id="rId1"/>
  <colBreaks count="1" manualBreakCount="1">
    <brk id="1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EO13"/>
  <sheetViews>
    <sheetView zoomScale="55" zoomScaleNormal="55" workbookViewId="0">
      <pane ySplit="4" topLeftCell="A5" activePane="bottomLeft" state="frozen"/>
      <selection activeCell="D18" sqref="D18"/>
      <selection pane="bottomLeft" activeCell="D18" sqref="D18"/>
    </sheetView>
  </sheetViews>
  <sheetFormatPr defaultColWidth="8.85546875" defaultRowHeight="15" outlineLevelRow="1"/>
  <cols>
    <col min="1" max="1" width="9.42578125" style="26" customWidth="1"/>
    <col min="2" max="2" width="90" style="27" customWidth="1"/>
    <col min="3" max="3" width="8.85546875" style="28" customWidth="1"/>
    <col min="4" max="4" width="6.42578125" style="26" customWidth="1"/>
    <col min="5" max="5" width="23.7109375" style="26" customWidth="1"/>
    <col min="6" max="6" width="20.42578125" style="26" customWidth="1"/>
    <col min="7" max="7" width="17.42578125" style="25" customWidth="1"/>
    <col min="8" max="8" width="20" style="25" customWidth="1"/>
    <col min="9" max="9" width="22" style="25" customWidth="1"/>
    <col min="10" max="10" width="17.140625" style="25" customWidth="1"/>
    <col min="11" max="11" width="22.140625" style="25" customWidth="1"/>
    <col min="12" max="12" width="17.140625" style="25" customWidth="1"/>
    <col min="13" max="16384" width="8.85546875" style="25"/>
  </cols>
  <sheetData>
    <row r="2" spans="1:16369" ht="20.25">
      <c r="A2" s="467" t="s">
        <v>18</v>
      </c>
      <c r="B2" s="465" t="s">
        <v>804</v>
      </c>
      <c r="C2" s="466" t="s">
        <v>805</v>
      </c>
      <c r="D2" s="465" t="s">
        <v>15</v>
      </c>
      <c r="E2" s="446" t="s">
        <v>1114</v>
      </c>
      <c r="F2" s="446"/>
      <c r="G2" s="446" t="s">
        <v>1115</v>
      </c>
      <c r="H2" s="446"/>
      <c r="I2" s="446" t="s">
        <v>1108</v>
      </c>
      <c r="J2" s="446"/>
      <c r="K2" s="446" t="s">
        <v>1109</v>
      </c>
      <c r="L2" s="446"/>
    </row>
    <row r="3" spans="1:16369" ht="21" customHeight="1">
      <c r="A3" s="468"/>
      <c r="B3" s="465"/>
      <c r="C3" s="466"/>
      <c r="D3" s="465"/>
      <c r="E3" s="183" t="s">
        <v>1191</v>
      </c>
      <c r="F3" s="183"/>
      <c r="G3" s="183" t="s">
        <v>1113</v>
      </c>
      <c r="H3" s="183"/>
      <c r="I3" s="183" t="s">
        <v>1113</v>
      </c>
      <c r="J3" s="183"/>
      <c r="K3" s="322" t="s">
        <v>1190</v>
      </c>
      <c r="L3" s="323"/>
    </row>
    <row r="4" spans="1:16369" s="14" customFormat="1" ht="20.25" outlineLevel="1">
      <c r="A4" s="469"/>
      <c r="B4" s="465"/>
      <c r="C4" s="466"/>
      <c r="D4" s="465"/>
      <c r="E4" s="184" t="s">
        <v>1116</v>
      </c>
      <c r="F4" s="184" t="s">
        <v>17</v>
      </c>
      <c r="G4" s="184" t="s">
        <v>1116</v>
      </c>
      <c r="H4" s="184" t="s">
        <v>17</v>
      </c>
      <c r="I4" s="184" t="s">
        <v>1116</v>
      </c>
      <c r="J4" s="184" t="s">
        <v>17</v>
      </c>
      <c r="K4" s="184" t="s">
        <v>1116</v>
      </c>
      <c r="L4" s="184" t="s">
        <v>17</v>
      </c>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c r="XEE4" s="13"/>
      <c r="XEF4" s="13"/>
      <c r="XEG4" s="13"/>
      <c r="XEH4" s="13"/>
      <c r="XEI4" s="13"/>
      <c r="XEJ4" s="13"/>
      <c r="XEK4" s="13"/>
      <c r="XEL4" s="13"/>
      <c r="XEM4" s="13"/>
      <c r="XEN4" s="13"/>
      <c r="XEO4" s="13"/>
    </row>
    <row r="5" spans="1:16369" s="14" customFormat="1" ht="60" outlineLevel="1">
      <c r="A5" s="15">
        <v>1</v>
      </c>
      <c r="B5" s="16" t="s">
        <v>806</v>
      </c>
      <c r="C5" s="17">
        <v>6</v>
      </c>
      <c r="D5" s="15" t="s">
        <v>45</v>
      </c>
      <c r="E5" s="12">
        <v>1500</v>
      </c>
      <c r="F5" s="391">
        <f>E5*$C5</f>
        <v>9000</v>
      </c>
      <c r="G5" s="390">
        <v>3750</v>
      </c>
      <c r="H5" s="391">
        <f>G5*$C5</f>
        <v>22500</v>
      </c>
      <c r="I5" s="12">
        <v>4800</v>
      </c>
      <c r="J5" s="391">
        <f>I5*$C5</f>
        <v>28800</v>
      </c>
      <c r="K5" s="401">
        <v>2850</v>
      </c>
      <c r="L5" s="391">
        <f>K5*$C5</f>
        <v>17100</v>
      </c>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c r="XEE5" s="13"/>
      <c r="XEF5" s="13"/>
      <c r="XEG5" s="13"/>
      <c r="XEH5" s="13"/>
      <c r="XEI5" s="13"/>
      <c r="XEJ5" s="13"/>
      <c r="XEK5" s="13"/>
      <c r="XEL5" s="13"/>
      <c r="XEM5" s="13"/>
      <c r="XEN5" s="13"/>
      <c r="XEO5" s="13"/>
    </row>
    <row r="6" spans="1:16369" s="14" customFormat="1" ht="75" outlineLevel="1">
      <c r="A6" s="15">
        <v>2</v>
      </c>
      <c r="B6" s="18" t="s">
        <v>807</v>
      </c>
      <c r="C6" s="17">
        <v>1</v>
      </c>
      <c r="D6" s="15" t="s">
        <v>45</v>
      </c>
      <c r="E6" s="12">
        <v>7500</v>
      </c>
      <c r="F6" s="391">
        <f t="shared" ref="F6:H12" si="0">E6*$C6</f>
        <v>7500</v>
      </c>
      <c r="G6" s="390">
        <v>38850</v>
      </c>
      <c r="H6" s="391">
        <f t="shared" si="0"/>
        <v>38850</v>
      </c>
      <c r="I6" s="12">
        <v>15000</v>
      </c>
      <c r="J6" s="391">
        <f t="shared" ref="J6" si="1">I6*$C6</f>
        <v>15000</v>
      </c>
      <c r="K6" s="401">
        <v>7800</v>
      </c>
      <c r="L6" s="391">
        <f t="shared" ref="L6" si="2">K6*$C6</f>
        <v>7800</v>
      </c>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c r="XEE6" s="13"/>
      <c r="XEF6" s="13"/>
      <c r="XEG6" s="13"/>
      <c r="XEH6" s="13"/>
      <c r="XEI6" s="13"/>
      <c r="XEJ6" s="13"/>
      <c r="XEK6" s="13"/>
      <c r="XEL6" s="13"/>
      <c r="XEM6" s="13"/>
      <c r="XEN6" s="13"/>
      <c r="XEO6" s="13"/>
    </row>
    <row r="7" spans="1:16369" s="14" customFormat="1" outlineLevel="1">
      <c r="A7" s="15"/>
      <c r="B7" s="18"/>
      <c r="C7" s="17"/>
      <c r="D7" s="15"/>
      <c r="E7" s="12"/>
      <c r="F7" s="391">
        <f t="shared" si="0"/>
        <v>0</v>
      </c>
      <c r="G7" s="390"/>
      <c r="H7" s="391">
        <f t="shared" si="0"/>
        <v>0</v>
      </c>
      <c r="I7" s="12"/>
      <c r="J7" s="391">
        <f t="shared" ref="J7" si="3">I7*$C7</f>
        <v>0</v>
      </c>
      <c r="K7" s="12"/>
      <c r="L7" s="391">
        <f t="shared" ref="L7" si="4">K7*$C7</f>
        <v>0</v>
      </c>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row>
    <row r="8" spans="1:16369" s="14" customFormat="1" ht="30" outlineLevel="1">
      <c r="A8" s="15">
        <v>3</v>
      </c>
      <c r="B8" s="19" t="s">
        <v>808</v>
      </c>
      <c r="C8" s="17">
        <v>1</v>
      </c>
      <c r="D8" s="15" t="s">
        <v>45</v>
      </c>
      <c r="E8" s="12">
        <v>9000</v>
      </c>
      <c r="F8" s="391">
        <f t="shared" si="0"/>
        <v>9000</v>
      </c>
      <c r="G8" s="390">
        <v>10850</v>
      </c>
      <c r="H8" s="391">
        <f t="shared" si="0"/>
        <v>10850</v>
      </c>
      <c r="I8" s="12">
        <v>14500</v>
      </c>
      <c r="J8" s="391">
        <f t="shared" ref="J8" si="5">I8*$C8</f>
        <v>14500</v>
      </c>
      <c r="K8" s="401">
        <v>9500</v>
      </c>
      <c r="L8" s="391">
        <f t="shared" ref="L8" si="6">K8*$C8</f>
        <v>9500</v>
      </c>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row>
    <row r="9" spans="1:16369" s="14" customFormat="1" outlineLevel="1">
      <c r="A9" s="15"/>
      <c r="B9" s="19"/>
      <c r="C9" s="17"/>
      <c r="D9" s="15"/>
      <c r="E9" s="12"/>
      <c r="F9" s="391">
        <f t="shared" si="0"/>
        <v>0</v>
      </c>
      <c r="G9" s="390"/>
      <c r="H9" s="391">
        <f t="shared" si="0"/>
        <v>0</v>
      </c>
      <c r="I9" s="12"/>
      <c r="J9" s="391">
        <f t="shared" ref="J9" si="7">I9*$C9</f>
        <v>0</v>
      </c>
      <c r="K9" s="12"/>
      <c r="L9" s="391">
        <f t="shared" ref="L9" si="8">K9*$C9</f>
        <v>0</v>
      </c>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row>
    <row r="10" spans="1:16369" s="14" customFormat="1" ht="30" outlineLevel="1">
      <c r="A10" s="15">
        <v>4</v>
      </c>
      <c r="B10" s="19" t="s">
        <v>809</v>
      </c>
      <c r="C10" s="17">
        <v>1</v>
      </c>
      <c r="D10" s="15" t="s">
        <v>45</v>
      </c>
      <c r="E10" s="12">
        <v>15000</v>
      </c>
      <c r="F10" s="391">
        <f t="shared" si="0"/>
        <v>15000</v>
      </c>
      <c r="G10" s="390">
        <v>23000</v>
      </c>
      <c r="H10" s="391">
        <f t="shared" si="0"/>
        <v>23000</v>
      </c>
      <c r="I10" s="12">
        <v>24000</v>
      </c>
      <c r="J10" s="391">
        <f t="shared" ref="J10" si="9">I10*$C10</f>
        <v>24000</v>
      </c>
      <c r="K10" s="401">
        <v>19500</v>
      </c>
      <c r="L10" s="391">
        <f t="shared" ref="L10" si="10">K10*$C10</f>
        <v>19500</v>
      </c>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row>
    <row r="11" spans="1:16369" s="14" customFormat="1" outlineLevel="1">
      <c r="A11" s="15"/>
      <c r="B11" s="19"/>
      <c r="C11" s="17"/>
      <c r="D11" s="15"/>
      <c r="E11" s="12"/>
      <c r="F11" s="391">
        <f t="shared" si="0"/>
        <v>0</v>
      </c>
      <c r="G11" s="390"/>
      <c r="H11" s="391">
        <f t="shared" si="0"/>
        <v>0</v>
      </c>
      <c r="I11" s="12"/>
      <c r="J11" s="391">
        <f t="shared" ref="J11" si="11">I11*$C11</f>
        <v>0</v>
      </c>
      <c r="K11" s="391"/>
      <c r="L11" s="391">
        <f t="shared" ref="L11" si="12">K11*$C11</f>
        <v>0</v>
      </c>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row>
    <row r="12" spans="1:16369" ht="38.450000000000003" customHeight="1">
      <c r="A12" s="20">
        <v>5</v>
      </c>
      <c r="B12" s="22" t="s">
        <v>810</v>
      </c>
      <c r="C12" s="23">
        <v>1</v>
      </c>
      <c r="D12" s="15" t="s">
        <v>45</v>
      </c>
      <c r="E12" s="24">
        <v>8000</v>
      </c>
      <c r="F12" s="391">
        <f t="shared" si="0"/>
        <v>8000</v>
      </c>
      <c r="G12" s="393"/>
      <c r="H12" s="391">
        <f t="shared" si="0"/>
        <v>0</v>
      </c>
      <c r="I12" s="24">
        <v>48000</v>
      </c>
      <c r="J12" s="391">
        <f t="shared" ref="J12" si="13">I12*$C12</f>
        <v>48000</v>
      </c>
      <c r="K12" s="391"/>
      <c r="L12" s="391">
        <f t="shared" ref="L12" si="14">K12*$C12</f>
        <v>0</v>
      </c>
    </row>
    <row r="13" spans="1:16369" ht="29.1" customHeight="1">
      <c r="A13" s="470" t="s">
        <v>1186</v>
      </c>
      <c r="B13" s="470"/>
      <c r="C13" s="394"/>
      <c r="D13" s="392"/>
      <c r="E13" s="392"/>
      <c r="F13" s="393">
        <f>SUM(F5:F12)</f>
        <v>48500</v>
      </c>
      <c r="G13" s="393"/>
      <c r="H13" s="393">
        <f>SUM(H5:H12)</f>
        <v>95200</v>
      </c>
      <c r="I13" s="393"/>
      <c r="J13" s="393">
        <f>SUM(J5:J12)</f>
        <v>130300</v>
      </c>
      <c r="K13" s="393"/>
      <c r="L13" s="393">
        <f>SUM(L5:L12)</f>
        <v>53900</v>
      </c>
    </row>
  </sheetData>
  <mergeCells count="9">
    <mergeCell ref="C2:C4"/>
    <mergeCell ref="B2:B4"/>
    <mergeCell ref="A2:A4"/>
    <mergeCell ref="A13:B13"/>
    <mergeCell ref="G2:H2"/>
    <mergeCell ref="I2:J2"/>
    <mergeCell ref="D2:D4"/>
    <mergeCell ref="K2:L2"/>
    <mergeCell ref="E2:F2"/>
  </mergeCells>
  <pageMargins left="0.21" right="0.15" top="0.82" bottom="0.75" header="0.3" footer="0.3"/>
  <pageSetup scale="32"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topLeftCell="B1" zoomScale="70" zoomScaleNormal="70" zoomScaleSheetLayoutView="55" workbookViewId="0">
      <pane ySplit="6" topLeftCell="A7" activePane="bottomLeft" state="frozen"/>
      <selection activeCell="D18" sqref="D18"/>
      <selection pane="bottomLeft" activeCell="D18" sqref="D18"/>
    </sheetView>
  </sheetViews>
  <sheetFormatPr defaultColWidth="9.140625" defaultRowHeight="14.25"/>
  <cols>
    <col min="1" max="1" width="9.140625" style="325"/>
    <col min="2" max="2" width="81.42578125" style="325" customWidth="1"/>
    <col min="3" max="3" width="7.85546875" style="325" bestFit="1" customWidth="1"/>
    <col min="4" max="4" width="7" style="325" bestFit="1" customWidth="1"/>
    <col min="5" max="5" width="17.5703125" style="325" customWidth="1"/>
    <col min="6" max="6" width="16" style="325" customWidth="1"/>
    <col min="7" max="7" width="20.85546875" style="347" customWidth="1"/>
    <col min="8" max="8" width="18.5703125" style="325" customWidth="1"/>
    <col min="9" max="9" width="12.140625" style="325" customWidth="1"/>
    <col min="10" max="10" width="19.140625" style="325" customWidth="1"/>
    <col min="11" max="11" width="17.85546875" style="325" customWidth="1"/>
    <col min="12" max="12" width="18.5703125" style="325" customWidth="1"/>
    <col min="13" max="16384" width="9.140625" style="325"/>
  </cols>
  <sheetData>
    <row r="1" spans="1:12" ht="15">
      <c r="A1" s="471" t="s">
        <v>811</v>
      </c>
      <c r="B1" s="471"/>
      <c r="C1" s="471"/>
      <c r="D1" s="471"/>
      <c r="E1" s="471"/>
      <c r="F1" s="471"/>
      <c r="G1" s="324"/>
      <c r="H1" s="180"/>
      <c r="I1" s="180"/>
      <c r="J1" s="180"/>
      <c r="K1" s="180"/>
      <c r="L1" s="180"/>
    </row>
    <row r="2" spans="1:12" ht="15">
      <c r="A2" s="472" t="s">
        <v>812</v>
      </c>
      <c r="B2" s="472"/>
      <c r="C2" s="472"/>
      <c r="D2" s="472"/>
      <c r="E2" s="440"/>
      <c r="F2" s="440"/>
      <c r="G2" s="324"/>
      <c r="H2" s="180"/>
      <c r="I2" s="180"/>
      <c r="J2" s="180"/>
      <c r="K2" s="180"/>
      <c r="L2" s="180"/>
    </row>
    <row r="3" spans="1:12" ht="15">
      <c r="A3" s="440"/>
      <c r="B3" s="440"/>
      <c r="C3" s="440"/>
      <c r="D3" s="440"/>
      <c r="E3" s="440"/>
      <c r="F3" s="440"/>
      <c r="G3" s="324"/>
      <c r="H3" s="180"/>
      <c r="I3" s="180"/>
      <c r="J3" s="180"/>
      <c r="K3" s="180"/>
      <c r="L3" s="180"/>
    </row>
    <row r="4" spans="1:12" ht="20.25">
      <c r="A4" s="440"/>
      <c r="B4" s="440"/>
      <c r="C4" s="440"/>
      <c r="D4" s="440"/>
      <c r="E4" s="446" t="s">
        <v>1114</v>
      </c>
      <c r="F4" s="446"/>
      <c r="G4" s="446" t="s">
        <v>1115</v>
      </c>
      <c r="H4" s="446"/>
      <c r="I4" s="446" t="s">
        <v>1108</v>
      </c>
      <c r="J4" s="446"/>
      <c r="K4" s="446" t="s">
        <v>1109</v>
      </c>
      <c r="L4" s="446"/>
    </row>
    <row r="5" spans="1:12" ht="40.5">
      <c r="A5" s="440"/>
      <c r="B5" s="440"/>
      <c r="C5" s="440"/>
      <c r="D5" s="440"/>
      <c r="E5" s="438" t="s">
        <v>1191</v>
      </c>
      <c r="F5" s="438"/>
      <c r="G5" s="438" t="s">
        <v>1113</v>
      </c>
      <c r="H5" s="438"/>
      <c r="I5" s="438" t="s">
        <v>1113</v>
      </c>
      <c r="J5" s="438"/>
      <c r="K5" s="429" t="s">
        <v>1190</v>
      </c>
      <c r="L5" s="438"/>
    </row>
    <row r="6" spans="1:12" ht="15">
      <c r="A6" s="326" t="s">
        <v>813</v>
      </c>
      <c r="B6" s="326" t="s">
        <v>814</v>
      </c>
      <c r="C6" s="327" t="s">
        <v>815</v>
      </c>
      <c r="D6" s="326" t="s">
        <v>816</v>
      </c>
      <c r="E6" s="326" t="s">
        <v>1116</v>
      </c>
      <c r="F6" s="326" t="s">
        <v>17</v>
      </c>
      <c r="G6" s="326" t="s">
        <v>1116</v>
      </c>
      <c r="H6" s="326" t="s">
        <v>17</v>
      </c>
      <c r="I6" s="326" t="s">
        <v>1116</v>
      </c>
      <c r="J6" s="326" t="s">
        <v>17</v>
      </c>
      <c r="K6" s="326" t="s">
        <v>1116</v>
      </c>
      <c r="L6" s="326" t="s">
        <v>17</v>
      </c>
    </row>
    <row r="7" spans="1:12" ht="15">
      <c r="A7" s="328"/>
      <c r="B7" s="329" t="s">
        <v>817</v>
      </c>
      <c r="C7" s="330"/>
      <c r="D7" s="331"/>
      <c r="E7" s="331"/>
      <c r="F7" s="331"/>
      <c r="G7" s="395"/>
      <c r="H7" s="396"/>
      <c r="I7" s="396"/>
      <c r="J7" s="396"/>
      <c r="K7" s="396"/>
      <c r="L7" s="396"/>
    </row>
    <row r="8" spans="1:12" ht="85.5">
      <c r="A8" s="328"/>
      <c r="B8" s="436" t="s">
        <v>818</v>
      </c>
      <c r="C8" s="335" t="s">
        <v>296</v>
      </c>
      <c r="D8" s="335">
        <v>1</v>
      </c>
      <c r="E8" s="574">
        <v>60000</v>
      </c>
      <c r="F8" s="437">
        <f t="shared" ref="F8:H41" si="0">E8*$D8</f>
        <v>60000</v>
      </c>
      <c r="G8" s="575">
        <v>22100</v>
      </c>
      <c r="H8" s="397">
        <f>G8*$D8</f>
        <v>22100</v>
      </c>
      <c r="I8" s="576">
        <v>21000</v>
      </c>
      <c r="J8" s="397">
        <f>I8*$D8</f>
        <v>21000</v>
      </c>
      <c r="K8" s="576">
        <v>150300</v>
      </c>
      <c r="L8" s="397">
        <f>K8*$D8</f>
        <v>150300</v>
      </c>
    </row>
    <row r="9" spans="1:12" ht="15">
      <c r="A9" s="328"/>
      <c r="B9" s="328"/>
      <c r="C9" s="330"/>
      <c r="D9" s="331"/>
      <c r="E9" s="577"/>
      <c r="F9" s="397">
        <f t="shared" si="0"/>
        <v>0</v>
      </c>
      <c r="G9" s="578"/>
      <c r="H9" s="397">
        <f t="shared" si="0"/>
        <v>0</v>
      </c>
      <c r="I9" s="577"/>
      <c r="J9" s="397">
        <f t="shared" ref="J9" si="1">I9*$D9</f>
        <v>0</v>
      </c>
      <c r="K9" s="577"/>
      <c r="L9" s="397">
        <f t="shared" ref="L9" si="2">K9*$D9</f>
        <v>0</v>
      </c>
    </row>
    <row r="10" spans="1:12" ht="15">
      <c r="A10" s="333"/>
      <c r="B10" s="334" t="s">
        <v>819</v>
      </c>
      <c r="C10" s="335"/>
      <c r="D10" s="336"/>
      <c r="E10" s="94"/>
      <c r="F10" s="397">
        <f t="shared" si="0"/>
        <v>0</v>
      </c>
      <c r="G10" s="579"/>
      <c r="H10" s="397">
        <f t="shared" si="0"/>
        <v>0</v>
      </c>
      <c r="I10" s="94"/>
      <c r="J10" s="397">
        <f t="shared" ref="J10" si="3">I10*$D10</f>
        <v>0</v>
      </c>
      <c r="K10" s="94"/>
      <c r="L10" s="397">
        <f t="shared" ref="L10" si="4">K10*$D10</f>
        <v>0</v>
      </c>
    </row>
    <row r="11" spans="1:12" s="337" customFormat="1" ht="15">
      <c r="A11" s="333"/>
      <c r="B11" s="334"/>
      <c r="C11" s="335"/>
      <c r="D11" s="336"/>
      <c r="E11" s="94"/>
      <c r="F11" s="397">
        <f t="shared" si="0"/>
        <v>0</v>
      </c>
      <c r="G11" s="579"/>
      <c r="H11" s="397">
        <f t="shared" si="0"/>
        <v>0</v>
      </c>
      <c r="I11" s="94"/>
      <c r="J11" s="397">
        <f t="shared" ref="J11" si="5">I11*$D11</f>
        <v>0</v>
      </c>
      <c r="K11" s="94"/>
      <c r="L11" s="397">
        <f t="shared" ref="L11" si="6">K11*$D11</f>
        <v>0</v>
      </c>
    </row>
    <row r="12" spans="1:12" s="337" customFormat="1" ht="15">
      <c r="A12" s="338">
        <v>2</v>
      </c>
      <c r="B12" s="334" t="s">
        <v>820</v>
      </c>
      <c r="C12" s="339"/>
      <c r="D12" s="340"/>
      <c r="E12" s="580"/>
      <c r="F12" s="397">
        <f t="shared" si="0"/>
        <v>0</v>
      </c>
      <c r="G12" s="581"/>
      <c r="H12" s="397">
        <f t="shared" si="0"/>
        <v>0</v>
      </c>
      <c r="I12" s="580"/>
      <c r="J12" s="397">
        <f t="shared" ref="J12" si="7">I12*$D12</f>
        <v>0</v>
      </c>
      <c r="K12" s="580"/>
      <c r="L12" s="397">
        <f t="shared" ref="L12" si="8">K12*$D12</f>
        <v>0</v>
      </c>
    </row>
    <row r="13" spans="1:12" ht="57.75">
      <c r="A13" s="341"/>
      <c r="B13" s="332" t="s">
        <v>1174</v>
      </c>
      <c r="C13" s="339"/>
      <c r="D13" s="340"/>
      <c r="E13" s="580"/>
      <c r="F13" s="397">
        <f t="shared" si="0"/>
        <v>0</v>
      </c>
      <c r="G13" s="581"/>
      <c r="H13" s="397">
        <f t="shared" si="0"/>
        <v>0</v>
      </c>
      <c r="I13" s="580"/>
      <c r="J13" s="397">
        <f t="shared" ref="J13" si="9">I13*$D13</f>
        <v>0</v>
      </c>
      <c r="K13" s="580"/>
      <c r="L13" s="397">
        <f t="shared" ref="L13" si="10">K13*$D13</f>
        <v>0</v>
      </c>
    </row>
    <row r="14" spans="1:12" s="337" customFormat="1" ht="15">
      <c r="A14" s="341">
        <v>2.1</v>
      </c>
      <c r="B14" s="342" t="s">
        <v>821</v>
      </c>
      <c r="C14" s="339" t="s">
        <v>822</v>
      </c>
      <c r="D14" s="343">
        <v>70</v>
      </c>
      <c r="E14" s="576">
        <v>400</v>
      </c>
      <c r="F14" s="397">
        <f t="shared" si="0"/>
        <v>28000</v>
      </c>
      <c r="G14" s="575">
        <v>1250</v>
      </c>
      <c r="H14" s="397">
        <f t="shared" si="0"/>
        <v>87500</v>
      </c>
      <c r="I14" s="576">
        <v>1800</v>
      </c>
      <c r="J14" s="397">
        <f t="shared" ref="J14" si="11">I14*$D14</f>
        <v>126000</v>
      </c>
      <c r="K14" s="418">
        <v>1450</v>
      </c>
      <c r="L14" s="397">
        <f t="shared" ref="L14" si="12">K14*$D14</f>
        <v>101500</v>
      </c>
    </row>
    <row r="15" spans="1:12" s="337" customFormat="1" ht="15">
      <c r="A15" s="341">
        <v>2.2000000000000002</v>
      </c>
      <c r="B15" s="342" t="s">
        <v>823</v>
      </c>
      <c r="C15" s="339" t="s">
        <v>822</v>
      </c>
      <c r="D15" s="343">
        <v>10</v>
      </c>
      <c r="E15" s="576">
        <v>1035</v>
      </c>
      <c r="F15" s="397">
        <f t="shared" si="0"/>
        <v>10350</v>
      </c>
      <c r="G15" s="575">
        <v>1450</v>
      </c>
      <c r="H15" s="397">
        <f t="shared" si="0"/>
        <v>14500</v>
      </c>
      <c r="I15" s="576">
        <v>1680</v>
      </c>
      <c r="J15" s="397">
        <f t="shared" ref="J15" si="13">I15*$D15</f>
        <v>16800</v>
      </c>
      <c r="K15" s="418">
        <v>1750</v>
      </c>
      <c r="L15" s="397">
        <f t="shared" ref="L15" si="14">K15*$D15</f>
        <v>17500</v>
      </c>
    </row>
    <row r="16" spans="1:12" s="337" customFormat="1" ht="15">
      <c r="A16" s="340"/>
      <c r="B16" s="344"/>
      <c r="C16" s="339"/>
      <c r="D16" s="340"/>
      <c r="E16" s="580"/>
      <c r="F16" s="397">
        <f t="shared" si="0"/>
        <v>0</v>
      </c>
      <c r="G16" s="581"/>
      <c r="H16" s="397">
        <f t="shared" si="0"/>
        <v>0</v>
      </c>
      <c r="I16" s="580"/>
      <c r="J16" s="397">
        <f t="shared" ref="J16" si="15">I16*$D16</f>
        <v>0</v>
      </c>
      <c r="K16" s="439"/>
      <c r="L16" s="397">
        <f t="shared" ref="L16" si="16">K16*$D16</f>
        <v>0</v>
      </c>
    </row>
    <row r="17" spans="1:12" s="337" customFormat="1" ht="15">
      <c r="A17" s="341">
        <v>3</v>
      </c>
      <c r="B17" s="344" t="s">
        <v>824</v>
      </c>
      <c r="C17" s="339" t="s">
        <v>822</v>
      </c>
      <c r="D17" s="340">
        <v>80</v>
      </c>
      <c r="E17" s="580">
        <v>400</v>
      </c>
      <c r="F17" s="397">
        <f t="shared" si="0"/>
        <v>32000</v>
      </c>
      <c r="G17" s="581">
        <v>755</v>
      </c>
      <c r="H17" s="397">
        <f t="shared" si="0"/>
        <v>60400</v>
      </c>
      <c r="I17" s="580">
        <v>600</v>
      </c>
      <c r="J17" s="397">
        <f t="shared" ref="J17" si="17">I17*$D17</f>
        <v>48000</v>
      </c>
      <c r="K17" s="417">
        <v>750</v>
      </c>
      <c r="L17" s="397">
        <f t="shared" ref="L17" si="18">K17*$D17</f>
        <v>60000</v>
      </c>
    </row>
    <row r="18" spans="1:12" s="337" customFormat="1" ht="15">
      <c r="A18" s="341"/>
      <c r="B18" s="344"/>
      <c r="C18" s="339"/>
      <c r="D18" s="340"/>
      <c r="E18" s="580"/>
      <c r="F18" s="397">
        <f t="shared" si="0"/>
        <v>0</v>
      </c>
      <c r="G18" s="581"/>
      <c r="H18" s="397">
        <f t="shared" si="0"/>
        <v>0</v>
      </c>
      <c r="I18" s="580"/>
      <c r="J18" s="397">
        <f t="shared" ref="J18" si="19">I18*$D18</f>
        <v>0</v>
      </c>
      <c r="K18" s="580"/>
      <c r="L18" s="397">
        <f t="shared" ref="L18" si="20">K18*$D18</f>
        <v>0</v>
      </c>
    </row>
    <row r="19" spans="1:12" ht="15">
      <c r="A19" s="341">
        <v>4.0999999999999996</v>
      </c>
      <c r="B19" s="344" t="s">
        <v>825</v>
      </c>
      <c r="C19" s="339" t="s">
        <v>826</v>
      </c>
      <c r="D19" s="340">
        <v>25</v>
      </c>
      <c r="E19" s="439">
        <v>600</v>
      </c>
      <c r="F19" s="397">
        <f t="shared" si="0"/>
        <v>15000</v>
      </c>
      <c r="G19" s="392">
        <v>2150</v>
      </c>
      <c r="H19" s="397">
        <f t="shared" si="0"/>
        <v>53750</v>
      </c>
      <c r="I19" s="439">
        <v>3240</v>
      </c>
      <c r="J19" s="397">
        <f t="shared" ref="J19" si="21">I19*$D19</f>
        <v>81000</v>
      </c>
      <c r="K19" s="439">
        <v>1550</v>
      </c>
      <c r="L19" s="397">
        <f t="shared" ref="L19" si="22">K19*$D19</f>
        <v>38750</v>
      </c>
    </row>
    <row r="20" spans="1:12" ht="15">
      <c r="A20" s="341">
        <v>4.2</v>
      </c>
      <c r="B20" s="344" t="s">
        <v>827</v>
      </c>
      <c r="C20" s="339" t="s">
        <v>296</v>
      </c>
      <c r="D20" s="340">
        <v>2</v>
      </c>
      <c r="E20" s="439">
        <v>13000</v>
      </c>
      <c r="F20" s="397">
        <f t="shared" si="0"/>
        <v>26000</v>
      </c>
      <c r="G20" s="392">
        <v>3300</v>
      </c>
      <c r="H20" s="397">
        <f t="shared" si="0"/>
        <v>6600</v>
      </c>
      <c r="I20" s="439">
        <v>5400</v>
      </c>
      <c r="J20" s="397">
        <f t="shared" ref="J20" si="23">I20*$D20</f>
        <v>10800</v>
      </c>
      <c r="K20" s="439">
        <v>9000</v>
      </c>
      <c r="L20" s="397">
        <f t="shared" ref="L20" si="24">K20*$D20</f>
        <v>18000</v>
      </c>
    </row>
    <row r="21" spans="1:12" ht="15">
      <c r="A21" s="341">
        <v>4.3</v>
      </c>
      <c r="B21" s="344" t="s">
        <v>828</v>
      </c>
      <c r="C21" s="339" t="s">
        <v>296</v>
      </c>
      <c r="D21" s="340">
        <v>1</v>
      </c>
      <c r="E21" s="439">
        <v>11000</v>
      </c>
      <c r="F21" s="397">
        <f t="shared" si="0"/>
        <v>11000</v>
      </c>
      <c r="G21" s="392">
        <v>4500</v>
      </c>
      <c r="H21" s="397">
        <f t="shared" si="0"/>
        <v>4500</v>
      </c>
      <c r="I21" s="439">
        <v>9000</v>
      </c>
      <c r="J21" s="397">
        <f t="shared" ref="J21" si="25">I21*$D21</f>
        <v>9000</v>
      </c>
      <c r="K21" s="439">
        <v>12500</v>
      </c>
      <c r="L21" s="397">
        <f t="shared" ref="L21" si="26">K21*$D21</f>
        <v>12500</v>
      </c>
    </row>
    <row r="22" spans="1:12" ht="15">
      <c r="A22" s="341">
        <v>4.4000000000000004</v>
      </c>
      <c r="B22" s="341" t="s">
        <v>829</v>
      </c>
      <c r="C22" s="339" t="s">
        <v>296</v>
      </c>
      <c r="D22" s="340">
        <v>2</v>
      </c>
      <c r="E22" s="439">
        <v>3500</v>
      </c>
      <c r="F22" s="397">
        <f t="shared" si="0"/>
        <v>7000</v>
      </c>
      <c r="G22" s="392">
        <v>4950</v>
      </c>
      <c r="H22" s="397">
        <f t="shared" si="0"/>
        <v>9900</v>
      </c>
      <c r="I22" s="439">
        <v>1860</v>
      </c>
      <c r="J22" s="397">
        <f t="shared" ref="J22" si="27">I22*$D22</f>
        <v>3720</v>
      </c>
      <c r="K22" s="439">
        <v>5500</v>
      </c>
      <c r="L22" s="397">
        <f t="shared" ref="L22" si="28">K22*$D22</f>
        <v>11000</v>
      </c>
    </row>
    <row r="23" spans="1:12" ht="15">
      <c r="A23" s="340"/>
      <c r="B23" s="180"/>
      <c r="C23" s="339"/>
      <c r="D23" s="340"/>
      <c r="E23" s="94"/>
      <c r="F23" s="397">
        <f t="shared" si="0"/>
        <v>0</v>
      </c>
      <c r="G23" s="579"/>
      <c r="H23" s="397">
        <f t="shared" si="0"/>
        <v>0</v>
      </c>
      <c r="I23" s="94"/>
      <c r="J23" s="397">
        <f t="shared" ref="J23" si="29">I23*$D23</f>
        <v>0</v>
      </c>
      <c r="K23" s="94"/>
      <c r="L23" s="397">
        <f t="shared" ref="L23" si="30">K23*$D23</f>
        <v>0</v>
      </c>
    </row>
    <row r="24" spans="1:12" ht="15">
      <c r="A24" s="345"/>
      <c r="B24" s="344"/>
      <c r="C24" s="339"/>
      <c r="D24" s="340"/>
      <c r="E24" s="94"/>
      <c r="F24" s="397">
        <f t="shared" si="0"/>
        <v>0</v>
      </c>
      <c r="G24" s="579"/>
      <c r="H24" s="397">
        <f t="shared" si="0"/>
        <v>0</v>
      </c>
      <c r="I24" s="94"/>
      <c r="J24" s="397">
        <f t="shared" ref="J24" si="31">I24*$D24</f>
        <v>0</v>
      </c>
      <c r="K24" s="94"/>
      <c r="L24" s="397">
        <f t="shared" ref="L24" si="32">K24*$D24</f>
        <v>0</v>
      </c>
    </row>
    <row r="25" spans="1:12" ht="30">
      <c r="A25" s="340">
        <v>5.0999999999999996</v>
      </c>
      <c r="B25" s="344" t="s">
        <v>1175</v>
      </c>
      <c r="C25" s="339" t="s">
        <v>830</v>
      </c>
      <c r="D25" s="340">
        <v>1.5</v>
      </c>
      <c r="E25" s="582">
        <v>1500</v>
      </c>
      <c r="F25" s="397">
        <f t="shared" si="0"/>
        <v>2250</v>
      </c>
      <c r="G25" s="583">
        <v>8392</v>
      </c>
      <c r="H25" s="397">
        <f t="shared" si="0"/>
        <v>12588</v>
      </c>
      <c r="I25" s="582">
        <v>7200</v>
      </c>
      <c r="J25" s="397">
        <f t="shared" ref="J25" si="33">I25*$D25</f>
        <v>10800</v>
      </c>
      <c r="K25" s="582">
        <v>2550</v>
      </c>
      <c r="L25" s="397">
        <f t="shared" ref="L25" si="34">K25*$D25</f>
        <v>3825</v>
      </c>
    </row>
    <row r="26" spans="1:12" ht="50.25" customHeight="1">
      <c r="A26" s="340">
        <v>5.2</v>
      </c>
      <c r="B26" s="344" t="s">
        <v>1176</v>
      </c>
      <c r="C26" s="339" t="s">
        <v>830</v>
      </c>
      <c r="D26" s="340">
        <v>1.5</v>
      </c>
      <c r="E26" s="582">
        <v>1800</v>
      </c>
      <c r="F26" s="397">
        <f t="shared" si="0"/>
        <v>2700</v>
      </c>
      <c r="G26" s="583">
        <v>8392</v>
      </c>
      <c r="H26" s="397">
        <f t="shared" si="0"/>
        <v>12588</v>
      </c>
      <c r="I26" s="582">
        <v>6800</v>
      </c>
      <c r="J26" s="397">
        <f t="shared" ref="J26" si="35">I26*$D26</f>
        <v>10200</v>
      </c>
      <c r="K26" s="582">
        <v>2550</v>
      </c>
      <c r="L26" s="397">
        <f t="shared" ref="L26" si="36">K26*$D26</f>
        <v>3825</v>
      </c>
    </row>
    <row r="27" spans="1:12" ht="33" customHeight="1">
      <c r="A27" s="340"/>
      <c r="B27" s="344"/>
      <c r="C27" s="339"/>
      <c r="D27" s="340"/>
      <c r="E27" s="582"/>
      <c r="F27" s="397">
        <f t="shared" si="0"/>
        <v>0</v>
      </c>
      <c r="G27" s="583"/>
      <c r="H27" s="397">
        <f t="shared" si="0"/>
        <v>0</v>
      </c>
      <c r="I27" s="582"/>
      <c r="J27" s="397">
        <f t="shared" ref="J27" si="37">I27*$D27</f>
        <v>0</v>
      </c>
      <c r="K27" s="582"/>
      <c r="L27" s="397">
        <f t="shared" ref="L27" si="38">K27*$D27</f>
        <v>0</v>
      </c>
    </row>
    <row r="28" spans="1:12" ht="28.5" customHeight="1">
      <c r="A28" s="340">
        <v>5.3</v>
      </c>
      <c r="B28" s="344" t="s">
        <v>831</v>
      </c>
      <c r="C28" s="339" t="s">
        <v>830</v>
      </c>
      <c r="D28" s="340">
        <v>2</v>
      </c>
      <c r="E28" s="582">
        <v>850</v>
      </c>
      <c r="F28" s="397">
        <f t="shared" si="0"/>
        <v>1700</v>
      </c>
      <c r="G28" s="583">
        <v>12960</v>
      </c>
      <c r="H28" s="397">
        <f t="shared" si="0"/>
        <v>25920</v>
      </c>
      <c r="I28" s="582">
        <v>7800</v>
      </c>
      <c r="J28" s="397">
        <f t="shared" ref="J28" si="39">I28*$D28</f>
        <v>15600</v>
      </c>
      <c r="K28" s="582">
        <v>6500</v>
      </c>
      <c r="L28" s="397">
        <f t="shared" ref="L28" si="40">K28*$D28</f>
        <v>13000</v>
      </c>
    </row>
    <row r="29" spans="1:12" ht="31.5" customHeight="1">
      <c r="A29" s="340">
        <v>5.4</v>
      </c>
      <c r="B29" s="344" t="s">
        <v>832</v>
      </c>
      <c r="C29" s="339" t="s">
        <v>830</v>
      </c>
      <c r="D29" s="340">
        <v>2</v>
      </c>
      <c r="E29" s="582">
        <v>3</v>
      </c>
      <c r="F29" s="397">
        <f t="shared" si="0"/>
        <v>6</v>
      </c>
      <c r="G29" s="583">
        <v>14540</v>
      </c>
      <c r="H29" s="397">
        <f t="shared" si="0"/>
        <v>29080</v>
      </c>
      <c r="I29" s="582">
        <v>11400</v>
      </c>
      <c r="J29" s="397">
        <f t="shared" ref="J29" si="41">I29*$D29</f>
        <v>22800</v>
      </c>
      <c r="K29" s="582">
        <v>7500</v>
      </c>
      <c r="L29" s="397">
        <f t="shared" ref="L29" si="42">K29*$D29</f>
        <v>15000</v>
      </c>
    </row>
    <row r="30" spans="1:12" ht="31.5" customHeight="1">
      <c r="A30" s="340">
        <v>5.5</v>
      </c>
      <c r="B30" s="344" t="s">
        <v>833</v>
      </c>
      <c r="C30" s="339" t="s">
        <v>296</v>
      </c>
      <c r="D30" s="340">
        <v>1</v>
      </c>
      <c r="E30" s="582">
        <v>10000</v>
      </c>
      <c r="F30" s="397">
        <f t="shared" si="0"/>
        <v>10000</v>
      </c>
      <c r="G30" s="583">
        <v>10500</v>
      </c>
      <c r="H30" s="397">
        <f t="shared" si="0"/>
        <v>10500</v>
      </c>
      <c r="I30" s="582">
        <v>11450</v>
      </c>
      <c r="J30" s="397">
        <f t="shared" ref="J30" si="43">I30*$D30</f>
        <v>11450</v>
      </c>
      <c r="K30" s="582">
        <v>18500</v>
      </c>
      <c r="L30" s="397">
        <f t="shared" ref="L30" si="44">K30*$D30</f>
        <v>18500</v>
      </c>
    </row>
    <row r="31" spans="1:12" ht="15">
      <c r="A31" s="340"/>
      <c r="B31" s="344"/>
      <c r="C31" s="339"/>
      <c r="D31" s="340"/>
      <c r="E31" s="94"/>
      <c r="F31" s="397">
        <f t="shared" si="0"/>
        <v>0</v>
      </c>
      <c r="G31" s="579"/>
      <c r="H31" s="397">
        <f t="shared" si="0"/>
        <v>0</v>
      </c>
      <c r="I31" s="94"/>
      <c r="J31" s="397">
        <f t="shared" ref="J31" si="45">I31*$D31</f>
        <v>0</v>
      </c>
      <c r="K31" s="94"/>
      <c r="L31" s="397">
        <f t="shared" ref="L31" si="46">K31*$D31</f>
        <v>0</v>
      </c>
    </row>
    <row r="32" spans="1:12" ht="26.25" customHeight="1">
      <c r="A32" s="345">
        <v>6</v>
      </c>
      <c r="B32" s="334" t="s">
        <v>834</v>
      </c>
      <c r="C32" s="339"/>
      <c r="D32" s="340"/>
      <c r="E32" s="94"/>
      <c r="F32" s="397">
        <f t="shared" si="0"/>
        <v>0</v>
      </c>
      <c r="G32" s="579"/>
      <c r="H32" s="397">
        <f t="shared" si="0"/>
        <v>0</v>
      </c>
      <c r="I32" s="94"/>
      <c r="J32" s="397">
        <f t="shared" ref="J32" si="47">I32*$D32</f>
        <v>0</v>
      </c>
      <c r="K32" s="94"/>
      <c r="L32" s="397">
        <f t="shared" ref="L32" si="48">K32*$D32</f>
        <v>0</v>
      </c>
    </row>
    <row r="33" spans="1:12" ht="28.5">
      <c r="A33" s="340">
        <v>6.1</v>
      </c>
      <c r="B33" s="346" t="s">
        <v>835</v>
      </c>
      <c r="C33" s="339" t="s">
        <v>45</v>
      </c>
      <c r="D33" s="340">
        <v>3</v>
      </c>
      <c r="E33" s="439">
        <v>6000</v>
      </c>
      <c r="F33" s="397">
        <f t="shared" si="0"/>
        <v>18000</v>
      </c>
      <c r="G33" s="392">
        <v>4950</v>
      </c>
      <c r="H33" s="397">
        <f t="shared" si="0"/>
        <v>14850</v>
      </c>
      <c r="I33" s="439">
        <v>3240</v>
      </c>
      <c r="J33" s="397">
        <f t="shared" ref="J33" si="49">I33*$D33</f>
        <v>9720</v>
      </c>
      <c r="K33" s="439">
        <v>3500</v>
      </c>
      <c r="L33" s="397">
        <f t="shared" ref="L33" si="50">K33*$D33</f>
        <v>10500</v>
      </c>
    </row>
    <row r="34" spans="1:12" ht="15">
      <c r="A34" s="345"/>
      <c r="B34" s="334"/>
      <c r="C34" s="339"/>
      <c r="D34" s="340"/>
      <c r="E34" s="94"/>
      <c r="F34" s="397">
        <f t="shared" si="0"/>
        <v>0</v>
      </c>
      <c r="G34" s="579"/>
      <c r="H34" s="397">
        <f t="shared" si="0"/>
        <v>0</v>
      </c>
      <c r="I34" s="94"/>
      <c r="J34" s="397">
        <f t="shared" ref="J34" si="51">I34*$D34</f>
        <v>0</v>
      </c>
      <c r="K34" s="94"/>
      <c r="L34" s="397">
        <f t="shared" ref="L34" si="52">K34*$D34</f>
        <v>0</v>
      </c>
    </row>
    <row r="35" spans="1:12" ht="15">
      <c r="A35" s="345">
        <v>7</v>
      </c>
      <c r="B35" s="334" t="s">
        <v>836</v>
      </c>
      <c r="C35" s="339"/>
      <c r="D35" s="340"/>
      <c r="E35" s="94"/>
      <c r="F35" s="397">
        <f t="shared" si="0"/>
        <v>0</v>
      </c>
      <c r="G35" s="579"/>
      <c r="H35" s="397">
        <f t="shared" si="0"/>
        <v>0</v>
      </c>
      <c r="I35" s="94"/>
      <c r="J35" s="397">
        <f t="shared" ref="J35" si="53">I35*$D35</f>
        <v>0</v>
      </c>
      <c r="K35" s="94"/>
      <c r="L35" s="397">
        <f t="shared" ref="L35" si="54">K35*$D35</f>
        <v>0</v>
      </c>
    </row>
    <row r="36" spans="1:12" ht="28.5">
      <c r="A36" s="340">
        <v>7.1</v>
      </c>
      <c r="B36" s="344" t="s">
        <v>837</v>
      </c>
      <c r="C36" s="339"/>
      <c r="D36" s="340"/>
      <c r="E36" s="94"/>
      <c r="F36" s="397">
        <f t="shared" si="0"/>
        <v>0</v>
      </c>
      <c r="G36" s="579"/>
      <c r="H36" s="397">
        <f t="shared" si="0"/>
        <v>0</v>
      </c>
      <c r="I36" s="94"/>
      <c r="J36" s="397">
        <f t="shared" ref="J36" si="55">I36*$D36</f>
        <v>0</v>
      </c>
      <c r="K36" s="94"/>
      <c r="L36" s="397">
        <f t="shared" ref="L36" si="56">K36*$D36</f>
        <v>0</v>
      </c>
    </row>
    <row r="37" spans="1:12" ht="15">
      <c r="A37" s="340"/>
      <c r="B37" s="344" t="s">
        <v>838</v>
      </c>
      <c r="C37" s="339" t="s">
        <v>839</v>
      </c>
      <c r="D37" s="340">
        <v>10</v>
      </c>
      <c r="E37" s="94">
        <v>120</v>
      </c>
      <c r="F37" s="397">
        <f t="shared" si="0"/>
        <v>1200</v>
      </c>
      <c r="G37" s="579">
        <v>330</v>
      </c>
      <c r="H37" s="397">
        <f t="shared" si="0"/>
        <v>3300</v>
      </c>
      <c r="I37" s="94">
        <v>190</v>
      </c>
      <c r="J37" s="397">
        <f t="shared" ref="J37" si="57">I37*$D37</f>
        <v>1900</v>
      </c>
      <c r="K37" s="94">
        <v>150</v>
      </c>
      <c r="L37" s="397">
        <f t="shared" ref="L37" si="58">K37*$D37</f>
        <v>1500</v>
      </c>
    </row>
    <row r="38" spans="1:12" ht="15">
      <c r="A38" s="340"/>
      <c r="B38" s="344"/>
      <c r="C38" s="339"/>
      <c r="D38" s="340"/>
      <c r="E38" s="94"/>
      <c r="F38" s="397">
        <f t="shared" si="0"/>
        <v>0</v>
      </c>
      <c r="G38" s="579"/>
      <c r="H38" s="397">
        <f t="shared" si="0"/>
        <v>0</v>
      </c>
      <c r="I38" s="94"/>
      <c r="J38" s="397">
        <f t="shared" ref="J38" si="59">I38*$D38</f>
        <v>0</v>
      </c>
      <c r="K38" s="94"/>
      <c r="L38" s="397">
        <f t="shared" ref="L38" si="60">K38*$D38</f>
        <v>0</v>
      </c>
    </row>
    <row r="39" spans="1:12" ht="15">
      <c r="A39" s="340">
        <v>8.1</v>
      </c>
      <c r="B39" s="344" t="s">
        <v>840</v>
      </c>
      <c r="C39" s="339" t="s">
        <v>839</v>
      </c>
      <c r="D39" s="340">
        <v>25</v>
      </c>
      <c r="E39" s="94">
        <v>110</v>
      </c>
      <c r="F39" s="397">
        <f t="shared" si="0"/>
        <v>2750</v>
      </c>
      <c r="G39" s="579">
        <v>755</v>
      </c>
      <c r="H39" s="397">
        <f t="shared" si="0"/>
        <v>18875</v>
      </c>
      <c r="I39" s="94">
        <v>135</v>
      </c>
      <c r="J39" s="397">
        <f t="shared" ref="J39" si="61">I39*$D39</f>
        <v>3375</v>
      </c>
      <c r="K39" s="94">
        <v>125</v>
      </c>
      <c r="L39" s="397">
        <f t="shared" ref="L39" si="62">K39*$D39</f>
        <v>3125</v>
      </c>
    </row>
    <row r="40" spans="1:12" ht="15">
      <c r="A40" s="340">
        <v>8.1999999999999993</v>
      </c>
      <c r="B40" s="344" t="s">
        <v>841</v>
      </c>
      <c r="C40" s="339" t="s">
        <v>296</v>
      </c>
      <c r="D40" s="340">
        <v>2</v>
      </c>
      <c r="E40" s="94">
        <v>3000</v>
      </c>
      <c r="F40" s="397">
        <f t="shared" si="0"/>
        <v>6000</v>
      </c>
      <c r="G40" s="579">
        <v>3300</v>
      </c>
      <c r="H40" s="397">
        <f t="shared" si="0"/>
        <v>6600</v>
      </c>
      <c r="I40" s="94">
        <v>3000</v>
      </c>
      <c r="J40" s="397">
        <f t="shared" ref="J40" si="63">I40*$D40</f>
        <v>6000</v>
      </c>
      <c r="K40" s="94">
        <v>3450</v>
      </c>
      <c r="L40" s="397">
        <f t="shared" ref="L40" si="64">K40*$D40</f>
        <v>6900</v>
      </c>
    </row>
    <row r="41" spans="1:12" ht="15">
      <c r="A41" s="340">
        <v>8.3000000000000007</v>
      </c>
      <c r="B41" s="344" t="s">
        <v>842</v>
      </c>
      <c r="C41" s="339" t="s">
        <v>296</v>
      </c>
      <c r="D41" s="340">
        <v>2</v>
      </c>
      <c r="E41" s="94">
        <v>2500</v>
      </c>
      <c r="F41" s="397">
        <f t="shared" si="0"/>
        <v>5000</v>
      </c>
      <c r="G41" s="579">
        <v>3300</v>
      </c>
      <c r="H41" s="397">
        <f t="shared" si="0"/>
        <v>6600</v>
      </c>
      <c r="I41" s="94">
        <v>3150</v>
      </c>
      <c r="J41" s="397">
        <f t="shared" ref="J41" si="65">I41*$D41</f>
        <v>6300</v>
      </c>
      <c r="K41" s="94">
        <v>3200</v>
      </c>
      <c r="L41" s="397">
        <f t="shared" ref="L41" si="66">K41*$D41</f>
        <v>6400</v>
      </c>
    </row>
    <row r="42" spans="1:12">
      <c r="A42" s="180"/>
      <c r="B42" s="180"/>
      <c r="C42" s="180"/>
      <c r="D42" s="180"/>
      <c r="E42" s="180"/>
      <c r="F42" s="180"/>
      <c r="G42" s="397"/>
      <c r="H42" s="396"/>
      <c r="I42" s="396"/>
      <c r="J42" s="396"/>
      <c r="K42" s="396"/>
      <c r="L42" s="396"/>
    </row>
    <row r="43" spans="1:12" ht="18">
      <c r="A43" s="433" t="s">
        <v>843</v>
      </c>
      <c r="B43" s="433"/>
      <c r="C43" s="433"/>
      <c r="D43" s="433"/>
      <c r="E43" s="434"/>
      <c r="F43" s="434">
        <f>SUM(F8:F42)</f>
        <v>238956</v>
      </c>
      <c r="G43" s="434"/>
      <c r="H43" s="434">
        <f>SUM(H8:H42)</f>
        <v>400151</v>
      </c>
      <c r="I43" s="434"/>
      <c r="J43" s="434">
        <f>SUM(J8:J42)</f>
        <v>414465</v>
      </c>
      <c r="K43" s="434"/>
      <c r="L43" s="434">
        <f>SUM(L8:L42)</f>
        <v>492125</v>
      </c>
    </row>
  </sheetData>
  <mergeCells count="6">
    <mergeCell ref="A1:F1"/>
    <mergeCell ref="A2:D2"/>
    <mergeCell ref="K4:L4"/>
    <mergeCell ref="E4:F4"/>
    <mergeCell ref="G4:H4"/>
    <mergeCell ref="I4:J4"/>
  </mergeCells>
  <pageMargins left="0.31" right="0.70866141732283505" top="0.74803149606299202" bottom="3.63" header="0.3" footer="0.31496062992126"/>
  <pageSetup scale="3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zoomScale="70" zoomScaleNormal="70" workbookViewId="0">
      <pane ySplit="3" topLeftCell="A15" activePane="bottomLeft" state="frozen"/>
      <selection activeCell="D18" sqref="D18"/>
      <selection pane="bottomLeft" activeCell="I15" sqref="I15"/>
    </sheetView>
  </sheetViews>
  <sheetFormatPr defaultColWidth="7.28515625" defaultRowHeight="60" customHeight="1"/>
  <cols>
    <col min="1" max="1" width="6.42578125" style="325" bestFit="1" customWidth="1"/>
    <col min="2" max="2" width="18.85546875" style="325" bestFit="1" customWidth="1"/>
    <col min="3" max="3" width="37.42578125" style="325" bestFit="1" customWidth="1"/>
    <col min="4" max="4" width="5" style="325" bestFit="1" customWidth="1"/>
    <col min="5" max="5" width="9.5703125" style="347" bestFit="1" customWidth="1"/>
    <col min="6" max="7" width="20.85546875" style="325" customWidth="1"/>
    <col min="8" max="8" width="28.42578125" style="325" customWidth="1"/>
    <col min="9" max="9" width="13.42578125" style="325" customWidth="1"/>
    <col min="10" max="10" width="14" style="325" customWidth="1"/>
    <col min="11" max="11" width="14.85546875" style="325" customWidth="1"/>
    <col min="12" max="13" width="15.42578125" style="325" customWidth="1"/>
    <col min="14" max="14" width="28.42578125" style="325" customWidth="1"/>
    <col min="15" max="16384" width="7.28515625" style="325"/>
  </cols>
  <sheetData>
    <row r="1" spans="1:14" ht="60" customHeight="1">
      <c r="A1" s="475" t="s">
        <v>844</v>
      </c>
      <c r="B1" s="474" t="s">
        <v>13</v>
      </c>
      <c r="C1" s="476" t="s">
        <v>14</v>
      </c>
      <c r="D1" s="476" t="s">
        <v>15</v>
      </c>
      <c r="E1" s="477" t="s">
        <v>16</v>
      </c>
      <c r="F1" s="477" t="s">
        <v>845</v>
      </c>
      <c r="G1" s="446" t="s">
        <v>1114</v>
      </c>
      <c r="H1" s="446"/>
      <c r="I1" s="446" t="s">
        <v>1115</v>
      </c>
      <c r="J1" s="446"/>
      <c r="K1" s="446" t="s">
        <v>1108</v>
      </c>
      <c r="L1" s="446"/>
      <c r="M1" s="446" t="s">
        <v>1109</v>
      </c>
      <c r="N1" s="446"/>
    </row>
    <row r="2" spans="1:14" ht="60" customHeight="1">
      <c r="A2" s="475"/>
      <c r="B2" s="474"/>
      <c r="C2" s="476"/>
      <c r="D2" s="476"/>
      <c r="E2" s="477"/>
      <c r="F2" s="477"/>
      <c r="G2" s="446" t="s">
        <v>1191</v>
      </c>
      <c r="H2" s="446"/>
      <c r="I2" s="183" t="s">
        <v>1113</v>
      </c>
      <c r="J2" s="183"/>
      <c r="K2" s="183" t="s">
        <v>1113</v>
      </c>
      <c r="L2" s="183"/>
      <c r="M2" s="430" t="s">
        <v>1190</v>
      </c>
      <c r="N2" s="323"/>
    </row>
    <row r="3" spans="1:14" ht="60" customHeight="1">
      <c r="A3" s="475"/>
      <c r="B3" s="474"/>
      <c r="C3" s="476"/>
      <c r="D3" s="476"/>
      <c r="E3" s="477"/>
      <c r="F3" s="477"/>
      <c r="G3" s="326" t="s">
        <v>1116</v>
      </c>
      <c r="H3" s="326" t="s">
        <v>17</v>
      </c>
      <c r="I3" s="326" t="s">
        <v>1116</v>
      </c>
      <c r="J3" s="326" t="s">
        <v>17</v>
      </c>
      <c r="K3" s="326" t="s">
        <v>1116</v>
      </c>
      <c r="L3" s="326" t="s">
        <v>17</v>
      </c>
      <c r="M3" s="326" t="s">
        <v>1116</v>
      </c>
      <c r="N3" s="326" t="s">
        <v>17</v>
      </c>
    </row>
    <row r="4" spans="1:14" ht="60" customHeight="1">
      <c r="A4" s="182">
        <v>1</v>
      </c>
      <c r="B4" s="356" t="s">
        <v>846</v>
      </c>
      <c r="C4" s="348" t="s">
        <v>1177</v>
      </c>
      <c r="D4" s="181" t="s">
        <v>296</v>
      </c>
      <c r="E4" s="182">
        <v>12</v>
      </c>
      <c r="F4" s="180"/>
      <c r="G4" s="20">
        <v>2500</v>
      </c>
      <c r="H4" s="180">
        <f>G4*$E4</f>
        <v>30000</v>
      </c>
      <c r="I4" s="180"/>
      <c r="J4" s="180">
        <f>I4*$E4</f>
        <v>0</v>
      </c>
      <c r="K4" s="20">
        <v>2200</v>
      </c>
      <c r="L4" s="180">
        <f>K4*$E4</f>
        <v>26400</v>
      </c>
      <c r="M4" s="20">
        <v>4300</v>
      </c>
      <c r="N4" s="180">
        <f>M4*$E4</f>
        <v>51600</v>
      </c>
    </row>
    <row r="5" spans="1:14" ht="60" customHeight="1">
      <c r="A5" s="182">
        <v>2</v>
      </c>
      <c r="B5" s="356" t="s">
        <v>847</v>
      </c>
      <c r="C5" s="349" t="s">
        <v>848</v>
      </c>
      <c r="D5" s="181" t="s">
        <v>296</v>
      </c>
      <c r="E5" s="182">
        <v>0</v>
      </c>
      <c r="F5" s="180"/>
      <c r="G5" s="20"/>
      <c r="H5" s="180">
        <f t="shared" ref="H5:J19" si="0">G5*$E5</f>
        <v>0</v>
      </c>
      <c r="I5" s="180"/>
      <c r="J5" s="180">
        <f t="shared" si="0"/>
        <v>0</v>
      </c>
      <c r="K5" s="21"/>
      <c r="L5" s="180">
        <f t="shared" ref="L5" si="1">K5*$E5</f>
        <v>0</v>
      </c>
      <c r="M5" s="20"/>
      <c r="N5" s="180">
        <f t="shared" ref="N5" si="2">M5*$E5</f>
        <v>0</v>
      </c>
    </row>
    <row r="6" spans="1:14" ht="60" customHeight="1">
      <c r="A6" s="350">
        <v>3</v>
      </c>
      <c r="B6" s="357" t="s">
        <v>849</v>
      </c>
      <c r="C6" s="351" t="s">
        <v>850</v>
      </c>
      <c r="D6" s="181" t="s">
        <v>296</v>
      </c>
      <c r="E6" s="182">
        <v>0</v>
      </c>
      <c r="F6" s="180"/>
      <c r="G6" s="20"/>
      <c r="H6" s="180">
        <f t="shared" si="0"/>
        <v>0</v>
      </c>
      <c r="I6" s="180"/>
      <c r="J6" s="180">
        <f t="shared" si="0"/>
        <v>0</v>
      </c>
      <c r="K6" s="21"/>
      <c r="L6" s="180">
        <f t="shared" ref="L6" si="3">K6*$E6</f>
        <v>0</v>
      </c>
      <c r="M6" s="20"/>
      <c r="N6" s="180">
        <f t="shared" ref="N6" si="4">M6*$E6</f>
        <v>0</v>
      </c>
    </row>
    <row r="7" spans="1:14" ht="60" customHeight="1">
      <c r="A7" s="182">
        <v>4</v>
      </c>
      <c r="B7" s="356" t="s">
        <v>851</v>
      </c>
      <c r="C7" s="352" t="s">
        <v>852</v>
      </c>
      <c r="D7" s="181" t="s">
        <v>296</v>
      </c>
      <c r="E7" s="182">
        <v>0</v>
      </c>
      <c r="F7" s="180"/>
      <c r="G7" s="20"/>
      <c r="H7" s="180">
        <f t="shared" si="0"/>
        <v>0</v>
      </c>
      <c r="I7" s="180"/>
      <c r="J7" s="180">
        <f t="shared" si="0"/>
        <v>0</v>
      </c>
      <c r="K7" s="21"/>
      <c r="L7" s="180">
        <f t="shared" ref="L7" si="5">K7*$E7</f>
        <v>0</v>
      </c>
      <c r="M7" s="20"/>
      <c r="N7" s="180">
        <f t="shared" ref="N7" si="6">M7*$E7</f>
        <v>0</v>
      </c>
    </row>
    <row r="8" spans="1:14" ht="60" customHeight="1">
      <c r="A8" s="182">
        <v>5</v>
      </c>
      <c r="B8" s="356" t="s">
        <v>853</v>
      </c>
      <c r="C8" s="349" t="s">
        <v>1178</v>
      </c>
      <c r="D8" s="181" t="s">
        <v>296</v>
      </c>
      <c r="E8" s="182">
        <v>0</v>
      </c>
      <c r="F8" s="180"/>
      <c r="G8" s="20"/>
      <c r="H8" s="180">
        <f t="shared" si="0"/>
        <v>0</v>
      </c>
      <c r="I8" s="180"/>
      <c r="J8" s="180">
        <f t="shared" si="0"/>
        <v>0</v>
      </c>
      <c r="K8" s="21"/>
      <c r="L8" s="180">
        <f t="shared" ref="L8" si="7">K8*$E8</f>
        <v>0</v>
      </c>
      <c r="M8" s="20"/>
      <c r="N8" s="180">
        <f t="shared" ref="N8" si="8">M8*$E8</f>
        <v>0</v>
      </c>
    </row>
    <row r="9" spans="1:14" ht="60" customHeight="1">
      <c r="A9" s="182">
        <v>6</v>
      </c>
      <c r="B9" s="356" t="s">
        <v>854</v>
      </c>
      <c r="C9" s="353" t="s">
        <v>855</v>
      </c>
      <c r="D9" s="181" t="s">
        <v>296</v>
      </c>
      <c r="E9" s="182">
        <v>10</v>
      </c>
      <c r="F9" s="180"/>
      <c r="G9" s="20">
        <v>1100</v>
      </c>
      <c r="H9" s="180">
        <f t="shared" si="0"/>
        <v>11000</v>
      </c>
      <c r="I9" s="180"/>
      <c r="J9" s="180">
        <f t="shared" si="0"/>
        <v>0</v>
      </c>
      <c r="K9" s="426">
        <v>1400</v>
      </c>
      <c r="L9" s="180">
        <f t="shared" ref="L9" si="9">K9*$E9</f>
        <v>14000</v>
      </c>
      <c r="M9" s="20">
        <v>1100</v>
      </c>
      <c r="N9" s="180">
        <f t="shared" ref="N9" si="10">M9*$E9</f>
        <v>11000</v>
      </c>
    </row>
    <row r="10" spans="1:14" ht="60" customHeight="1">
      <c r="A10" s="182">
        <v>7</v>
      </c>
      <c r="B10" s="356" t="s">
        <v>856</v>
      </c>
      <c r="C10" s="353" t="s">
        <v>1179</v>
      </c>
      <c r="D10" s="181" t="s">
        <v>296</v>
      </c>
      <c r="E10" s="182">
        <v>0</v>
      </c>
      <c r="F10" s="180"/>
      <c r="G10" s="20"/>
      <c r="H10" s="180">
        <f t="shared" si="0"/>
        <v>0</v>
      </c>
      <c r="I10" s="180"/>
      <c r="J10" s="180">
        <f t="shared" si="0"/>
        <v>0</v>
      </c>
      <c r="K10" s="21"/>
      <c r="L10" s="180">
        <f t="shared" ref="L10" si="11">K10*$E10</f>
        <v>0</v>
      </c>
      <c r="M10" s="20"/>
      <c r="N10" s="180">
        <f t="shared" ref="N10" si="12">M10*$E10</f>
        <v>0</v>
      </c>
    </row>
    <row r="11" spans="1:14" ht="60" customHeight="1">
      <c r="A11" s="182">
        <v>8</v>
      </c>
      <c r="B11" s="358" t="s">
        <v>857</v>
      </c>
      <c r="C11" s="349" t="s">
        <v>1180</v>
      </c>
      <c r="D11" s="181" t="s">
        <v>296</v>
      </c>
      <c r="E11" s="182">
        <v>0</v>
      </c>
      <c r="F11" s="180"/>
      <c r="G11" s="20"/>
      <c r="H11" s="180">
        <f t="shared" si="0"/>
        <v>0</v>
      </c>
      <c r="I11" s="180"/>
      <c r="J11" s="180">
        <f t="shared" si="0"/>
        <v>0</v>
      </c>
      <c r="K11" s="21"/>
      <c r="L11" s="180">
        <f t="shared" ref="L11" si="13">K11*$E11</f>
        <v>0</v>
      </c>
      <c r="M11" s="20"/>
      <c r="N11" s="180">
        <f t="shared" ref="N11" si="14">M11*$E11</f>
        <v>0</v>
      </c>
    </row>
    <row r="12" spans="1:14" ht="60" customHeight="1">
      <c r="A12" s="182">
        <v>9</v>
      </c>
      <c r="B12" s="358" t="s">
        <v>857</v>
      </c>
      <c r="C12" s="353" t="s">
        <v>1181</v>
      </c>
      <c r="D12" s="181" t="s">
        <v>296</v>
      </c>
      <c r="E12" s="182">
        <v>0</v>
      </c>
      <c r="F12" s="180"/>
      <c r="G12" s="20"/>
      <c r="H12" s="180">
        <f t="shared" si="0"/>
        <v>0</v>
      </c>
      <c r="I12" s="180"/>
      <c r="J12" s="180">
        <f t="shared" si="0"/>
        <v>0</v>
      </c>
      <c r="K12" s="21"/>
      <c r="L12" s="180">
        <f t="shared" ref="L12" si="15">K12*$E12</f>
        <v>0</v>
      </c>
      <c r="M12" s="20"/>
      <c r="N12" s="180">
        <f t="shared" ref="N12" si="16">M12*$E12</f>
        <v>0</v>
      </c>
    </row>
    <row r="13" spans="1:14" ht="60" customHeight="1">
      <c r="A13" s="354">
        <v>10</v>
      </c>
      <c r="B13" s="359" t="s">
        <v>857</v>
      </c>
      <c r="C13" s="355" t="s">
        <v>1182</v>
      </c>
      <c r="D13" s="181" t="s">
        <v>296</v>
      </c>
      <c r="E13" s="354"/>
      <c r="F13" s="180"/>
      <c r="G13" s="20"/>
      <c r="H13" s="180">
        <f t="shared" si="0"/>
        <v>0</v>
      </c>
      <c r="I13" s="180"/>
      <c r="J13" s="180">
        <f t="shared" si="0"/>
        <v>0</v>
      </c>
      <c r="K13" s="21"/>
      <c r="L13" s="180">
        <f t="shared" ref="L13" si="17">K13*$E13</f>
        <v>0</v>
      </c>
      <c r="M13" s="431"/>
      <c r="N13" s="180">
        <f t="shared" ref="N13" si="18">M13*$E13</f>
        <v>0</v>
      </c>
    </row>
    <row r="14" spans="1:14" ht="60" customHeight="1">
      <c r="A14" s="182">
        <v>11</v>
      </c>
      <c r="B14" s="301" t="s">
        <v>858</v>
      </c>
      <c r="C14" s="349" t="s">
        <v>1183</v>
      </c>
      <c r="D14" s="181" t="s">
        <v>296</v>
      </c>
      <c r="E14" s="182">
        <v>0</v>
      </c>
      <c r="F14" s="180"/>
      <c r="G14" s="20"/>
      <c r="H14" s="180">
        <f t="shared" si="0"/>
        <v>0</v>
      </c>
      <c r="I14" s="180"/>
      <c r="J14" s="180">
        <f t="shared" si="0"/>
        <v>0</v>
      </c>
      <c r="K14" s="21"/>
      <c r="L14" s="180">
        <f t="shared" ref="L14" si="19">K14*$E14</f>
        <v>0</v>
      </c>
      <c r="M14" s="20"/>
      <c r="N14" s="180">
        <f t="shared" ref="N14" si="20">M14*$E14</f>
        <v>0</v>
      </c>
    </row>
    <row r="15" spans="1:14" ht="60" customHeight="1">
      <c r="A15" s="182">
        <v>12</v>
      </c>
      <c r="B15" s="360" t="s">
        <v>859</v>
      </c>
      <c r="C15" s="353" t="s">
        <v>1184</v>
      </c>
      <c r="D15" s="181" t="s">
        <v>296</v>
      </c>
      <c r="E15" s="182"/>
      <c r="F15" s="180"/>
      <c r="G15" s="20"/>
      <c r="H15" s="180">
        <f t="shared" si="0"/>
        <v>0</v>
      </c>
      <c r="I15" s="180"/>
      <c r="J15" s="180">
        <f t="shared" si="0"/>
        <v>0</v>
      </c>
      <c r="K15" s="21"/>
      <c r="L15" s="180">
        <f t="shared" ref="L15" si="21">K15*$E15</f>
        <v>0</v>
      </c>
      <c r="M15" s="20"/>
      <c r="N15" s="180">
        <f t="shared" ref="N15" si="22">M15*$E15</f>
        <v>0</v>
      </c>
    </row>
    <row r="16" spans="1:14" ht="60" customHeight="1">
      <c r="A16" s="182">
        <v>14</v>
      </c>
      <c r="B16" s="356" t="s">
        <v>860</v>
      </c>
      <c r="C16" s="353" t="s">
        <v>1185</v>
      </c>
      <c r="D16" s="181" t="s">
        <v>296</v>
      </c>
      <c r="E16" s="182">
        <v>0</v>
      </c>
      <c r="F16" s="180"/>
      <c r="G16" s="20"/>
      <c r="H16" s="180">
        <f t="shared" si="0"/>
        <v>0</v>
      </c>
      <c r="I16" s="180"/>
      <c r="J16" s="180">
        <f t="shared" si="0"/>
        <v>0</v>
      </c>
      <c r="K16" s="21"/>
      <c r="L16" s="180">
        <f t="shared" ref="L16" si="23">K16*$E16</f>
        <v>0</v>
      </c>
      <c r="M16" s="432"/>
      <c r="N16" s="180">
        <f t="shared" ref="N16" si="24">M16*$E16</f>
        <v>0</v>
      </c>
    </row>
    <row r="17" spans="1:14" ht="60" customHeight="1">
      <c r="A17" s="182">
        <v>15</v>
      </c>
      <c r="B17" s="356" t="s">
        <v>861</v>
      </c>
      <c r="C17" s="180" t="s">
        <v>862</v>
      </c>
      <c r="D17" s="181" t="s">
        <v>296</v>
      </c>
      <c r="E17" s="182">
        <v>5</v>
      </c>
      <c r="F17" s="180"/>
      <c r="G17" s="20">
        <v>900</v>
      </c>
      <c r="H17" s="180">
        <f t="shared" si="0"/>
        <v>4500</v>
      </c>
      <c r="I17" s="180"/>
      <c r="J17" s="180">
        <f t="shared" si="0"/>
        <v>0</v>
      </c>
      <c r="K17" s="21">
        <v>500</v>
      </c>
      <c r="L17" s="180">
        <f t="shared" ref="L17" si="25">K17*$E17</f>
        <v>2500</v>
      </c>
      <c r="M17" s="432">
        <v>550</v>
      </c>
      <c r="N17" s="180">
        <f t="shared" ref="N17" si="26">M17*$E17</f>
        <v>2750</v>
      </c>
    </row>
    <row r="18" spans="1:14" ht="60" customHeight="1">
      <c r="A18" s="182">
        <v>16</v>
      </c>
      <c r="B18" s="180"/>
      <c r="C18" s="180" t="s">
        <v>863</v>
      </c>
      <c r="D18" s="181" t="s">
        <v>296</v>
      </c>
      <c r="E18" s="182">
        <v>0</v>
      </c>
      <c r="F18" s="180"/>
      <c r="G18" s="20"/>
      <c r="H18" s="180">
        <f t="shared" si="0"/>
        <v>0</v>
      </c>
      <c r="I18" s="180"/>
      <c r="J18" s="180">
        <f t="shared" si="0"/>
        <v>0</v>
      </c>
      <c r="K18" s="180"/>
      <c r="L18" s="180">
        <f t="shared" ref="L18" si="27">K18*$E18</f>
        <v>0</v>
      </c>
      <c r="M18" s="20"/>
      <c r="N18" s="180">
        <f t="shared" ref="N18" si="28">M18*$E18</f>
        <v>0</v>
      </c>
    </row>
    <row r="19" spans="1:14" ht="60" customHeight="1">
      <c r="A19" s="182">
        <v>17</v>
      </c>
      <c r="B19" s="180"/>
      <c r="C19" s="180" t="s">
        <v>864</v>
      </c>
      <c r="D19" s="181" t="s">
        <v>296</v>
      </c>
      <c r="E19" s="182">
        <v>0</v>
      </c>
      <c r="F19" s="180"/>
      <c r="G19" s="20"/>
      <c r="H19" s="180">
        <f t="shared" si="0"/>
        <v>0</v>
      </c>
      <c r="I19" s="180"/>
      <c r="J19" s="180">
        <f t="shared" si="0"/>
        <v>0</v>
      </c>
      <c r="K19" s="180"/>
      <c r="L19" s="180">
        <f t="shared" ref="L19" si="29">K19*$E19</f>
        <v>0</v>
      </c>
      <c r="M19" s="20"/>
      <c r="N19" s="180">
        <f t="shared" ref="N19" si="30">M19*$E19</f>
        <v>0</v>
      </c>
    </row>
    <row r="20" spans="1:14" ht="60" customHeight="1">
      <c r="A20" s="473" t="s">
        <v>1187</v>
      </c>
      <c r="B20" s="473"/>
      <c r="C20" s="473"/>
      <c r="D20" s="473"/>
      <c r="E20" s="182"/>
      <c r="F20" s="180"/>
      <c r="G20" s="180"/>
      <c r="H20" s="396">
        <f>SUM(H4:H19)</f>
        <v>45500</v>
      </c>
      <c r="I20" s="180"/>
      <c r="J20" s="396">
        <f>SUM(J4:J19)</f>
        <v>0</v>
      </c>
      <c r="K20" s="180"/>
      <c r="L20" s="396">
        <f>SUM(L4:L19)</f>
        <v>42900</v>
      </c>
      <c r="M20" s="396"/>
      <c r="N20" s="396">
        <f>SUM(N4:N19)</f>
        <v>65350</v>
      </c>
    </row>
  </sheetData>
  <mergeCells count="12">
    <mergeCell ref="M1:N1"/>
    <mergeCell ref="G1:H1"/>
    <mergeCell ref="G2:H2"/>
    <mergeCell ref="A20:D20"/>
    <mergeCell ref="B1:B3"/>
    <mergeCell ref="A1:A3"/>
    <mergeCell ref="D1:D3"/>
    <mergeCell ref="E1:E3"/>
    <mergeCell ref="F1:F3"/>
    <mergeCell ref="C1:C3"/>
    <mergeCell ref="I1:J1"/>
    <mergeCell ref="K1:L1"/>
  </mergeCells>
  <pageMargins left="0.38" right="0.41" top="0.33" bottom="0.75" header="0.3" footer="0.3"/>
  <pageSetup paperSize="9" scale="6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zoomScale="55" zoomScaleNormal="55" workbookViewId="0">
      <pane ySplit="4" topLeftCell="A6" activePane="bottomLeft" state="frozen"/>
      <selection activeCell="D18" sqref="D18"/>
      <selection pane="bottomLeft" activeCell="D18" sqref="D18"/>
    </sheetView>
  </sheetViews>
  <sheetFormatPr defaultColWidth="8.85546875" defaultRowHeight="12.75" outlineLevelRow="2"/>
  <cols>
    <col min="1" max="1" width="21.42578125" style="1" customWidth="1"/>
    <col min="2" max="2" width="6.42578125" style="1" customWidth="1"/>
    <col min="3" max="3" width="11.5703125" style="1" customWidth="1"/>
    <col min="4" max="4" width="8.42578125" style="31" customWidth="1"/>
    <col min="5" max="5" width="63.140625" style="2" customWidth="1"/>
    <col min="6" max="6" width="9.5703125" style="2" customWidth="1"/>
    <col min="7" max="7" width="8.85546875" style="31"/>
    <col min="8" max="8" width="13" style="31" customWidth="1"/>
    <col min="9" max="9" width="12.42578125" style="31" customWidth="1"/>
    <col min="10" max="10" width="11.5703125" style="31" customWidth="1"/>
    <col min="11" max="11" width="16.42578125" style="32" customWidth="1"/>
    <col min="12" max="12" width="14.7109375" style="31" customWidth="1"/>
    <col min="13" max="14" width="14.85546875" style="31" customWidth="1"/>
    <col min="15" max="15" width="13.7109375" style="31" customWidth="1"/>
    <col min="16" max="16" width="17.42578125" style="31" customWidth="1"/>
    <col min="17" max="17" width="18.5703125" style="31" customWidth="1"/>
    <col min="18" max="16384" width="8.85546875" style="31"/>
  </cols>
  <sheetData>
    <row r="1" spans="1:17" ht="19.5" thickBot="1">
      <c r="A1" s="478" t="s">
        <v>865</v>
      </c>
      <c r="B1" s="478"/>
      <c r="C1" s="478"/>
      <c r="D1" s="478"/>
      <c r="E1" s="478"/>
      <c r="F1" s="478"/>
      <c r="G1" s="478"/>
      <c r="H1" s="478"/>
      <c r="I1" s="478"/>
      <c r="J1" s="478"/>
      <c r="K1" s="478"/>
      <c r="L1" s="478"/>
      <c r="M1" s="478"/>
      <c r="N1" s="478"/>
      <c r="O1" s="478"/>
      <c r="P1" s="478"/>
      <c r="Q1" s="478"/>
    </row>
    <row r="2" spans="1:17" ht="20.25">
      <c r="A2" s="361" t="s">
        <v>865</v>
      </c>
      <c r="B2" s="361"/>
      <c r="C2" s="361"/>
      <c r="D2" s="361"/>
      <c r="E2" s="482" t="s">
        <v>14</v>
      </c>
      <c r="F2" s="481" t="s">
        <v>15</v>
      </c>
      <c r="G2" s="479" t="s">
        <v>805</v>
      </c>
      <c r="J2" s="446" t="s">
        <v>1114</v>
      </c>
      <c r="K2" s="446"/>
      <c r="L2" s="446" t="s">
        <v>1115</v>
      </c>
      <c r="M2" s="446"/>
      <c r="N2" s="446" t="s">
        <v>1108</v>
      </c>
      <c r="O2" s="446"/>
      <c r="P2" s="446" t="s">
        <v>1109</v>
      </c>
      <c r="Q2" s="446"/>
    </row>
    <row r="3" spans="1:17" ht="16.5" customHeight="1">
      <c r="A3" s="362"/>
      <c r="B3" s="362"/>
      <c r="C3" s="362"/>
      <c r="D3" s="362"/>
      <c r="E3" s="483"/>
      <c r="F3" s="479"/>
      <c r="G3" s="479"/>
      <c r="H3" s="33"/>
      <c r="I3" s="33"/>
      <c r="J3" s="446" t="s">
        <v>1189</v>
      </c>
      <c r="K3" s="446"/>
      <c r="L3" s="183" t="s">
        <v>1113</v>
      </c>
      <c r="M3" s="183"/>
      <c r="N3" s="183" t="s">
        <v>1113</v>
      </c>
      <c r="O3" s="183"/>
      <c r="P3" s="183" t="s">
        <v>1113</v>
      </c>
      <c r="Q3" s="183"/>
    </row>
    <row r="4" spans="1:17" ht="24.95" customHeight="1">
      <c r="A4" s="363" t="s">
        <v>11</v>
      </c>
      <c r="B4" s="363"/>
      <c r="C4" s="364" t="s">
        <v>12</v>
      </c>
      <c r="D4" s="362"/>
      <c r="E4" s="484"/>
      <c r="F4" s="480"/>
      <c r="G4" s="480"/>
      <c r="H4" s="3" t="s">
        <v>866</v>
      </c>
      <c r="I4" s="3" t="s">
        <v>867</v>
      </c>
      <c r="J4" s="3" t="s">
        <v>1116</v>
      </c>
      <c r="K4" s="3" t="s">
        <v>17</v>
      </c>
      <c r="L4" s="3" t="s">
        <v>1116</v>
      </c>
      <c r="M4" s="3" t="s">
        <v>17</v>
      </c>
      <c r="N4" s="3" t="s">
        <v>1116</v>
      </c>
      <c r="O4" s="3" t="s">
        <v>17</v>
      </c>
      <c r="P4" s="3" t="s">
        <v>1116</v>
      </c>
      <c r="Q4" s="3" t="s">
        <v>17</v>
      </c>
    </row>
    <row r="5" spans="1:17" s="35" customFormat="1" ht="15.75">
      <c r="A5" s="9"/>
      <c r="B5" s="9" t="s">
        <v>20</v>
      </c>
      <c r="C5" s="9"/>
      <c r="D5" s="9"/>
      <c r="E5" s="9" t="s">
        <v>868</v>
      </c>
      <c r="F5" s="9"/>
      <c r="G5" s="9"/>
      <c r="H5" s="9"/>
      <c r="I5" s="9"/>
      <c r="J5" s="9"/>
      <c r="K5" s="34"/>
      <c r="L5" s="40"/>
      <c r="M5" s="40"/>
      <c r="N5" s="40"/>
      <c r="O5" s="40"/>
      <c r="P5" s="40"/>
      <c r="Q5" s="40"/>
    </row>
    <row r="6" spans="1:17" s="35" customFormat="1" ht="50.25" customHeight="1" outlineLevel="2">
      <c r="A6" s="36"/>
      <c r="B6" s="36"/>
      <c r="C6" s="8" t="s">
        <v>22</v>
      </c>
      <c r="D6" s="37" t="s">
        <v>869</v>
      </c>
      <c r="E6" s="38" t="s">
        <v>870</v>
      </c>
      <c r="F6" s="10" t="s">
        <v>800</v>
      </c>
      <c r="G6" s="10"/>
      <c r="H6" s="10"/>
      <c r="I6" s="10"/>
      <c r="J6" s="39"/>
      <c r="K6" s="39">
        <f>IFERROR(J6*G6,0)</f>
        <v>0</v>
      </c>
      <c r="L6" s="40"/>
      <c r="M6" s="40"/>
      <c r="N6" s="40"/>
      <c r="O6" s="40"/>
      <c r="P6" s="40"/>
      <c r="Q6" s="40"/>
    </row>
    <row r="7" spans="1:17" s="35" customFormat="1" ht="45" customHeight="1" outlineLevel="2">
      <c r="A7" s="36"/>
      <c r="B7" s="36"/>
      <c r="C7" s="8"/>
      <c r="D7" s="37"/>
      <c r="E7" s="38" t="s">
        <v>871</v>
      </c>
      <c r="F7" s="10"/>
      <c r="G7" s="10"/>
      <c r="H7" s="10"/>
      <c r="I7" s="10"/>
      <c r="J7" s="39"/>
      <c r="K7" s="39"/>
      <c r="L7" s="40"/>
      <c r="M7" s="40"/>
      <c r="N7" s="40"/>
      <c r="O7" s="40"/>
      <c r="P7" s="40"/>
      <c r="Q7" s="40"/>
    </row>
    <row r="8" spans="1:17" s="35" customFormat="1" ht="63" customHeight="1" outlineLevel="2">
      <c r="A8" s="36"/>
      <c r="B8" s="36"/>
      <c r="C8" s="8"/>
      <c r="D8" s="37"/>
      <c r="E8" s="38" t="s">
        <v>872</v>
      </c>
      <c r="F8" s="10"/>
      <c r="G8" s="10"/>
      <c r="H8" s="10"/>
      <c r="I8" s="10"/>
      <c r="J8" s="39"/>
      <c r="K8" s="39"/>
      <c r="L8" s="40"/>
      <c r="M8" s="40"/>
      <c r="N8" s="40"/>
      <c r="O8" s="40"/>
      <c r="P8" s="40"/>
      <c r="Q8" s="40"/>
    </row>
    <row r="9" spans="1:17" s="35" customFormat="1" ht="77.25" customHeight="1" outlineLevel="2">
      <c r="A9" s="36"/>
      <c r="B9" s="36"/>
      <c r="C9" s="8"/>
      <c r="D9" s="37"/>
      <c r="E9" s="38" t="s">
        <v>873</v>
      </c>
      <c r="F9" s="10"/>
      <c r="G9" s="10"/>
      <c r="H9" s="10"/>
      <c r="I9" s="10"/>
      <c r="J9" s="39"/>
      <c r="K9" s="39"/>
      <c r="L9" s="40"/>
      <c r="M9" s="40"/>
      <c r="N9" s="40"/>
      <c r="O9" s="40"/>
      <c r="P9" s="40"/>
      <c r="Q9" s="40"/>
    </row>
    <row r="10" spans="1:17" s="35" customFormat="1" ht="46.5" customHeight="1" outlineLevel="2">
      <c r="A10" s="36"/>
      <c r="B10" s="36"/>
      <c r="C10" s="8"/>
      <c r="D10" s="37"/>
      <c r="E10" s="38" t="s">
        <v>874</v>
      </c>
      <c r="F10" s="10"/>
      <c r="G10" s="10"/>
      <c r="H10" s="10"/>
      <c r="I10" s="10"/>
      <c r="J10" s="39"/>
      <c r="K10" s="39"/>
      <c r="L10" s="40"/>
      <c r="M10" s="40"/>
      <c r="N10" s="40"/>
      <c r="O10" s="40"/>
      <c r="P10" s="40"/>
      <c r="Q10" s="40"/>
    </row>
    <row r="11" spans="1:17" s="35" customFormat="1" outlineLevel="2">
      <c r="A11" s="36"/>
      <c r="B11" s="36"/>
      <c r="C11" s="8"/>
      <c r="D11" s="10"/>
      <c r="E11" s="38" t="s">
        <v>875</v>
      </c>
      <c r="F11" s="10"/>
      <c r="G11" s="40"/>
      <c r="H11" s="40"/>
      <c r="I11" s="40"/>
      <c r="J11" s="41"/>
      <c r="K11" s="41"/>
      <c r="L11" s="40"/>
      <c r="M11" s="40"/>
      <c r="N11" s="40"/>
      <c r="O11" s="40"/>
      <c r="P11" s="40"/>
      <c r="Q11" s="40"/>
    </row>
    <row r="12" spans="1:17" ht="15.75">
      <c r="A12" s="6" t="s">
        <v>55</v>
      </c>
      <c r="B12" s="6"/>
      <c r="C12" s="6"/>
      <c r="D12" s="6"/>
      <c r="E12" s="6"/>
      <c r="F12" s="6"/>
      <c r="G12" s="6"/>
      <c r="H12" s="6"/>
      <c r="I12" s="6"/>
      <c r="J12" s="42"/>
      <c r="K12" s="43">
        <f>SUM(K6:K11)</f>
        <v>0</v>
      </c>
      <c r="L12" s="7"/>
      <c r="M12" s="7"/>
      <c r="N12" s="7"/>
      <c r="O12" s="7"/>
      <c r="P12" s="7"/>
      <c r="Q12" s="7"/>
    </row>
    <row r="13" spans="1:17" s="35" customFormat="1" ht="15.75">
      <c r="A13" s="9"/>
      <c r="B13" s="9" t="s">
        <v>56</v>
      </c>
      <c r="C13" s="9"/>
      <c r="D13" s="9"/>
      <c r="E13" s="9" t="s">
        <v>876</v>
      </c>
      <c r="F13" s="9"/>
      <c r="G13" s="9"/>
      <c r="H13" s="9"/>
      <c r="I13" s="9"/>
      <c r="J13" s="34"/>
      <c r="K13" s="34"/>
      <c r="L13" s="40"/>
      <c r="M13" s="40"/>
      <c r="N13" s="40"/>
      <c r="O13" s="40"/>
      <c r="P13" s="40"/>
      <c r="Q13" s="40"/>
    </row>
    <row r="14" spans="1:17" s="35" customFormat="1" outlineLevel="1">
      <c r="A14" s="36"/>
      <c r="B14" s="36"/>
      <c r="C14" s="8" t="s">
        <v>22</v>
      </c>
      <c r="D14" s="44"/>
      <c r="E14" s="45" t="s">
        <v>877</v>
      </c>
      <c r="F14" s="5"/>
      <c r="G14" s="40"/>
      <c r="H14" s="40"/>
      <c r="I14" s="40"/>
      <c r="J14" s="41"/>
      <c r="K14" s="41"/>
      <c r="L14" s="40"/>
      <c r="M14" s="40"/>
      <c r="N14" s="40"/>
      <c r="O14" s="40"/>
      <c r="P14" s="40"/>
      <c r="Q14" s="40"/>
    </row>
    <row r="15" spans="1:17" s="35" customFormat="1" ht="118.5" customHeight="1" outlineLevel="1">
      <c r="A15" s="36"/>
      <c r="B15" s="36"/>
      <c r="C15" s="8"/>
      <c r="D15" s="44"/>
      <c r="E15" s="38" t="s">
        <v>878</v>
      </c>
      <c r="F15" s="5"/>
      <c r="G15" s="40"/>
      <c r="H15" s="40"/>
      <c r="I15" s="40"/>
      <c r="J15" s="41"/>
      <c r="K15" s="41"/>
      <c r="L15" s="40"/>
      <c r="M15" s="40"/>
      <c r="N15" s="40"/>
      <c r="O15" s="40"/>
      <c r="P15" s="40"/>
      <c r="Q15" s="40"/>
    </row>
    <row r="16" spans="1:17" s="35" customFormat="1" ht="15" outlineLevel="1">
      <c r="A16" s="36"/>
      <c r="B16" s="36"/>
      <c r="C16" s="46" t="s">
        <v>25</v>
      </c>
      <c r="D16" s="44"/>
      <c r="E16" s="38" t="s">
        <v>879</v>
      </c>
      <c r="F16" s="46" t="s">
        <v>880</v>
      </c>
      <c r="G16" s="47"/>
      <c r="H16" s="47"/>
      <c r="I16" s="47"/>
      <c r="J16" s="48"/>
      <c r="K16" s="41">
        <f>IFERROR(J16*G16,0)</f>
        <v>0</v>
      </c>
      <c r="L16" s="40"/>
      <c r="M16" s="40"/>
      <c r="N16" s="40"/>
      <c r="O16" s="40"/>
      <c r="P16" s="40"/>
      <c r="Q16" s="40"/>
    </row>
    <row r="17" spans="1:17" s="35" customFormat="1" ht="15" outlineLevel="1">
      <c r="A17" s="36"/>
      <c r="B17" s="36"/>
      <c r="C17" s="46" t="s">
        <v>28</v>
      </c>
      <c r="D17" s="44"/>
      <c r="E17" s="38" t="s">
        <v>881</v>
      </c>
      <c r="F17" s="46" t="s">
        <v>880</v>
      </c>
      <c r="G17" s="47"/>
      <c r="H17" s="47"/>
      <c r="I17" s="47"/>
      <c r="J17" s="48"/>
      <c r="K17" s="41">
        <f t="shared" ref="K17:K23" si="0">IFERROR(J17*G17,0)</f>
        <v>0</v>
      </c>
      <c r="L17" s="40"/>
      <c r="M17" s="40"/>
      <c r="N17" s="40"/>
      <c r="O17" s="40"/>
      <c r="P17" s="40"/>
      <c r="Q17" s="40"/>
    </row>
    <row r="18" spans="1:17" s="35" customFormat="1" ht="15" outlineLevel="1">
      <c r="A18" s="36"/>
      <c r="B18" s="36"/>
      <c r="C18" s="46" t="s">
        <v>30</v>
      </c>
      <c r="D18" s="44"/>
      <c r="E18" s="38" t="s">
        <v>882</v>
      </c>
      <c r="F18" s="46" t="s">
        <v>880</v>
      </c>
      <c r="G18" s="47"/>
      <c r="H18" s="47"/>
      <c r="I18" s="47"/>
      <c r="J18" s="48"/>
      <c r="K18" s="41">
        <f t="shared" si="0"/>
        <v>0</v>
      </c>
      <c r="L18" s="40"/>
      <c r="M18" s="40"/>
      <c r="N18" s="40"/>
      <c r="O18" s="40"/>
      <c r="P18" s="40"/>
      <c r="Q18" s="40"/>
    </row>
    <row r="19" spans="1:17" s="35" customFormat="1" ht="15" outlineLevel="1">
      <c r="A19" s="36"/>
      <c r="B19" s="36"/>
      <c r="C19" s="46" t="s">
        <v>32</v>
      </c>
      <c r="D19" s="44"/>
      <c r="E19" s="38" t="s">
        <v>883</v>
      </c>
      <c r="F19" s="46" t="s">
        <v>880</v>
      </c>
      <c r="G19" s="47"/>
      <c r="H19" s="47"/>
      <c r="I19" s="47"/>
      <c r="J19" s="48"/>
      <c r="K19" s="41">
        <f t="shared" si="0"/>
        <v>0</v>
      </c>
      <c r="L19" s="40"/>
      <c r="M19" s="40"/>
      <c r="N19" s="40"/>
      <c r="O19" s="40"/>
      <c r="P19" s="40"/>
      <c r="Q19" s="40"/>
    </row>
    <row r="20" spans="1:17" s="35" customFormat="1" ht="15" outlineLevel="1">
      <c r="A20" s="36"/>
      <c r="B20" s="36"/>
      <c r="C20" s="46" t="s">
        <v>34</v>
      </c>
      <c r="D20" s="44"/>
      <c r="E20" s="38" t="s">
        <v>884</v>
      </c>
      <c r="F20" s="46" t="s">
        <v>880</v>
      </c>
      <c r="G20" s="47"/>
      <c r="H20" s="47"/>
      <c r="I20" s="47"/>
      <c r="J20" s="48"/>
      <c r="K20" s="41">
        <f t="shared" si="0"/>
        <v>0</v>
      </c>
      <c r="L20" s="40"/>
      <c r="M20" s="40"/>
      <c r="N20" s="40"/>
      <c r="O20" s="40"/>
      <c r="P20" s="40"/>
      <c r="Q20" s="40"/>
    </row>
    <row r="21" spans="1:17" s="35" customFormat="1" ht="15" outlineLevel="1">
      <c r="A21" s="36"/>
      <c r="B21" s="36"/>
      <c r="C21" s="46" t="s">
        <v>36</v>
      </c>
      <c r="D21" s="44"/>
      <c r="E21" s="38" t="s">
        <v>885</v>
      </c>
      <c r="F21" s="46" t="s">
        <v>880</v>
      </c>
      <c r="G21" s="47"/>
      <c r="H21" s="47"/>
      <c r="I21" s="47"/>
      <c r="J21" s="48"/>
      <c r="K21" s="41">
        <f t="shared" si="0"/>
        <v>0</v>
      </c>
      <c r="L21" s="40"/>
      <c r="M21" s="40"/>
      <c r="N21" s="40"/>
      <c r="O21" s="40"/>
      <c r="P21" s="40"/>
      <c r="Q21" s="40"/>
    </row>
    <row r="22" spans="1:17" s="35" customFormat="1" ht="15" outlineLevel="1">
      <c r="A22" s="36"/>
      <c r="B22" s="36"/>
      <c r="C22" s="46" t="s">
        <v>38</v>
      </c>
      <c r="D22" s="44"/>
      <c r="E22" s="38" t="s">
        <v>886</v>
      </c>
      <c r="F22" s="46" t="s">
        <v>880</v>
      </c>
      <c r="G22" s="47"/>
      <c r="H22" s="47"/>
      <c r="I22" s="47"/>
      <c r="J22" s="48"/>
      <c r="K22" s="41">
        <f t="shared" si="0"/>
        <v>0</v>
      </c>
      <c r="L22" s="40"/>
      <c r="M22" s="40"/>
      <c r="N22" s="40"/>
      <c r="O22" s="40"/>
      <c r="P22" s="40"/>
      <c r="Q22" s="40"/>
    </row>
    <row r="23" spans="1:17" s="35" customFormat="1" ht="15" outlineLevel="1">
      <c r="A23" s="36"/>
      <c r="B23" s="36"/>
      <c r="C23" s="46" t="s">
        <v>421</v>
      </c>
      <c r="D23" s="44"/>
      <c r="E23" s="38" t="s">
        <v>887</v>
      </c>
      <c r="F23" s="46" t="s">
        <v>880</v>
      </c>
      <c r="G23" s="47"/>
      <c r="H23" s="47"/>
      <c r="I23" s="47"/>
      <c r="J23" s="48"/>
      <c r="K23" s="41">
        <f t="shared" si="0"/>
        <v>0</v>
      </c>
      <c r="L23" s="40"/>
      <c r="M23" s="40"/>
      <c r="N23" s="40"/>
      <c r="O23" s="40"/>
      <c r="P23" s="40"/>
      <c r="Q23" s="40"/>
    </row>
    <row r="24" spans="1:17" s="35" customFormat="1" outlineLevel="1">
      <c r="A24" s="36"/>
      <c r="B24" s="36"/>
      <c r="C24" s="49" t="s">
        <v>40</v>
      </c>
      <c r="D24" s="8"/>
      <c r="E24" s="50" t="s">
        <v>888</v>
      </c>
      <c r="F24" s="46"/>
      <c r="G24" s="40"/>
      <c r="H24" s="40"/>
      <c r="I24" s="40"/>
      <c r="J24" s="41"/>
      <c r="K24" s="41"/>
      <c r="L24" s="40"/>
      <c r="M24" s="40"/>
      <c r="N24" s="40"/>
      <c r="O24" s="40"/>
      <c r="P24" s="40"/>
      <c r="Q24" s="40"/>
    </row>
    <row r="25" spans="1:17" s="35" customFormat="1" ht="64.5" customHeight="1" outlineLevel="1">
      <c r="A25" s="36"/>
      <c r="B25" s="36"/>
      <c r="C25" s="51"/>
      <c r="D25" s="51"/>
      <c r="E25" s="38" t="s">
        <v>889</v>
      </c>
      <c r="F25" s="46"/>
      <c r="G25" s="40"/>
      <c r="H25" s="40"/>
      <c r="I25" s="40"/>
      <c r="J25" s="41"/>
      <c r="K25" s="41"/>
      <c r="L25" s="40"/>
      <c r="M25" s="40"/>
      <c r="N25" s="40"/>
      <c r="O25" s="40"/>
      <c r="P25" s="40"/>
      <c r="Q25" s="40"/>
    </row>
    <row r="26" spans="1:17" s="35" customFormat="1" ht="15" outlineLevel="1">
      <c r="A26" s="36"/>
      <c r="B26" s="36"/>
      <c r="C26" s="46" t="s">
        <v>43</v>
      </c>
      <c r="D26" s="51"/>
      <c r="E26" s="38" t="s">
        <v>890</v>
      </c>
      <c r="F26" s="46" t="s">
        <v>400</v>
      </c>
      <c r="G26" s="47"/>
      <c r="H26" s="47"/>
      <c r="I26" s="47"/>
      <c r="J26" s="41"/>
      <c r="K26" s="41">
        <f t="shared" ref="K26:K28" si="1">IFERROR(J26*G26,0)</f>
        <v>0</v>
      </c>
      <c r="L26" s="40"/>
      <c r="M26" s="40"/>
      <c r="N26" s="40"/>
      <c r="O26" s="40"/>
      <c r="P26" s="40"/>
      <c r="Q26" s="40"/>
    </row>
    <row r="27" spans="1:17" s="35" customFormat="1" ht="15" outlineLevel="1">
      <c r="A27" s="36"/>
      <c r="B27" s="36"/>
      <c r="C27" s="46" t="s">
        <v>46</v>
      </c>
      <c r="D27" s="51"/>
      <c r="E27" s="38" t="s">
        <v>891</v>
      </c>
      <c r="F27" s="46" t="s">
        <v>400</v>
      </c>
      <c r="G27" s="47"/>
      <c r="H27" s="47"/>
      <c r="I27" s="47"/>
      <c r="J27" s="41"/>
      <c r="K27" s="41">
        <f t="shared" si="1"/>
        <v>0</v>
      </c>
      <c r="L27" s="40"/>
      <c r="M27" s="40"/>
      <c r="N27" s="40"/>
      <c r="O27" s="40"/>
      <c r="P27" s="40"/>
      <c r="Q27" s="40"/>
    </row>
    <row r="28" spans="1:17" s="35" customFormat="1" ht="15" outlineLevel="1">
      <c r="A28" s="36"/>
      <c r="B28" s="36"/>
      <c r="C28" s="46" t="s">
        <v>48</v>
      </c>
      <c r="D28" s="51"/>
      <c r="E28" s="38" t="s">
        <v>892</v>
      </c>
      <c r="F28" s="46" t="s">
        <v>400</v>
      </c>
      <c r="G28" s="47"/>
      <c r="H28" s="47"/>
      <c r="I28" s="47"/>
      <c r="J28" s="41"/>
      <c r="K28" s="41">
        <f t="shared" si="1"/>
        <v>0</v>
      </c>
      <c r="L28" s="40"/>
      <c r="M28" s="40"/>
      <c r="N28" s="40"/>
      <c r="O28" s="40"/>
      <c r="P28" s="40"/>
      <c r="Q28" s="40"/>
    </row>
    <row r="29" spans="1:17" s="35" customFormat="1" outlineLevel="1">
      <c r="A29" s="36"/>
      <c r="B29" s="36"/>
      <c r="C29" s="46" t="s">
        <v>50</v>
      </c>
      <c r="D29" s="51"/>
      <c r="E29" s="38" t="s">
        <v>585</v>
      </c>
      <c r="F29" s="46" t="s">
        <v>400</v>
      </c>
      <c r="G29" s="40"/>
      <c r="H29" s="40"/>
      <c r="I29" s="40"/>
      <c r="J29" s="41"/>
      <c r="K29" s="41"/>
      <c r="L29" s="40"/>
      <c r="M29" s="40"/>
      <c r="N29" s="40"/>
      <c r="O29" s="40"/>
      <c r="P29" s="40"/>
      <c r="Q29" s="40"/>
    </row>
    <row r="30" spans="1:17" s="35" customFormat="1" outlineLevel="1">
      <c r="A30" s="36"/>
      <c r="B30" s="36"/>
      <c r="C30" s="49" t="s">
        <v>52</v>
      </c>
      <c r="D30" s="51"/>
      <c r="E30" s="50" t="s">
        <v>893</v>
      </c>
      <c r="F30" s="46"/>
      <c r="G30" s="40"/>
      <c r="H30" s="40"/>
      <c r="I30" s="40"/>
      <c r="J30" s="41"/>
      <c r="K30" s="41"/>
      <c r="L30" s="40"/>
      <c r="M30" s="40"/>
      <c r="N30" s="40"/>
      <c r="O30" s="40"/>
      <c r="P30" s="40"/>
      <c r="Q30" s="40"/>
    </row>
    <row r="31" spans="1:17" s="35" customFormat="1" ht="64.5" customHeight="1" outlineLevel="1">
      <c r="A31" s="36"/>
      <c r="B31" s="36"/>
      <c r="C31" s="51"/>
      <c r="D31" s="51"/>
      <c r="E31" s="38" t="s">
        <v>894</v>
      </c>
      <c r="F31" s="46"/>
      <c r="G31" s="40"/>
      <c r="H31" s="40"/>
      <c r="I31" s="40"/>
      <c r="J31" s="41"/>
      <c r="K31" s="41"/>
      <c r="L31" s="40"/>
      <c r="M31" s="40"/>
      <c r="N31" s="40"/>
      <c r="O31" s="40"/>
      <c r="P31" s="40"/>
      <c r="Q31" s="40"/>
    </row>
    <row r="32" spans="1:17" s="35" customFormat="1" ht="15" outlineLevel="1">
      <c r="A32" s="36"/>
      <c r="B32" s="36"/>
      <c r="C32" s="46" t="s">
        <v>79</v>
      </c>
      <c r="D32" s="51"/>
      <c r="E32" s="38" t="s">
        <v>881</v>
      </c>
      <c r="F32" s="46" t="s">
        <v>400</v>
      </c>
      <c r="G32" s="47"/>
      <c r="H32" s="47"/>
      <c r="I32" s="47"/>
      <c r="J32" s="41"/>
      <c r="K32" s="41">
        <f t="shared" ref="K32:K34" si="2">IFERROR(J32*G32,0)</f>
        <v>0</v>
      </c>
      <c r="L32" s="40"/>
      <c r="M32" s="40"/>
      <c r="N32" s="40"/>
      <c r="O32" s="40"/>
      <c r="P32" s="40"/>
      <c r="Q32" s="40"/>
    </row>
    <row r="33" spans="1:17" s="35" customFormat="1" ht="15" outlineLevel="1">
      <c r="A33" s="36"/>
      <c r="B33" s="36"/>
      <c r="C33" s="46" t="s">
        <v>253</v>
      </c>
      <c r="D33" s="51"/>
      <c r="E33" s="38" t="s">
        <v>895</v>
      </c>
      <c r="F33" s="46" t="s">
        <v>400</v>
      </c>
      <c r="G33" s="47"/>
      <c r="H33" s="47"/>
      <c r="I33" s="47"/>
      <c r="J33" s="41"/>
      <c r="K33" s="41">
        <f t="shared" si="2"/>
        <v>0</v>
      </c>
      <c r="L33" s="40"/>
      <c r="M33" s="40"/>
      <c r="N33" s="40"/>
      <c r="O33" s="40"/>
      <c r="P33" s="40"/>
      <c r="Q33" s="40"/>
    </row>
    <row r="34" spans="1:17" s="35" customFormat="1" ht="15" outlineLevel="1">
      <c r="A34" s="36"/>
      <c r="B34" s="36"/>
      <c r="C34" s="46" t="s">
        <v>366</v>
      </c>
      <c r="D34" s="51"/>
      <c r="E34" s="38" t="s">
        <v>883</v>
      </c>
      <c r="F34" s="46" t="s">
        <v>400</v>
      </c>
      <c r="G34" s="47"/>
      <c r="H34" s="47"/>
      <c r="I34" s="47"/>
      <c r="J34" s="41"/>
      <c r="K34" s="41">
        <f t="shared" si="2"/>
        <v>0</v>
      </c>
      <c r="L34" s="40"/>
      <c r="M34" s="40"/>
      <c r="N34" s="40"/>
      <c r="O34" s="40"/>
      <c r="P34" s="40"/>
      <c r="Q34" s="40"/>
    </row>
    <row r="35" spans="1:17" s="35" customFormat="1" outlineLevel="1">
      <c r="A35" s="36"/>
      <c r="B35" s="36"/>
      <c r="C35" s="49" t="s">
        <v>92</v>
      </c>
      <c r="D35" s="51"/>
      <c r="E35" s="50" t="s">
        <v>896</v>
      </c>
      <c r="F35" s="46"/>
      <c r="G35" s="40"/>
      <c r="H35" s="40"/>
      <c r="I35" s="40"/>
      <c r="J35" s="41"/>
      <c r="K35" s="41"/>
      <c r="L35" s="40"/>
      <c r="M35" s="40"/>
      <c r="N35" s="40"/>
      <c r="O35" s="40"/>
      <c r="P35" s="40"/>
      <c r="Q35" s="40"/>
    </row>
    <row r="36" spans="1:17" s="35" customFormat="1" ht="41.25" customHeight="1" outlineLevel="1">
      <c r="A36" s="36"/>
      <c r="B36" s="36"/>
      <c r="C36" s="49"/>
      <c r="D36" s="50"/>
      <c r="E36" s="38" t="s">
        <v>897</v>
      </c>
      <c r="F36" s="46"/>
      <c r="G36" s="40"/>
      <c r="H36" s="40"/>
      <c r="I36" s="40"/>
      <c r="J36" s="41"/>
      <c r="K36" s="41"/>
      <c r="L36" s="40"/>
      <c r="M36" s="40"/>
      <c r="N36" s="40"/>
      <c r="O36" s="40"/>
      <c r="P36" s="40"/>
      <c r="Q36" s="40"/>
    </row>
    <row r="37" spans="1:17" s="35" customFormat="1" outlineLevel="1">
      <c r="A37" s="36"/>
      <c r="B37" s="36"/>
      <c r="C37" s="46" t="s">
        <v>195</v>
      </c>
      <c r="D37" s="46"/>
      <c r="E37" s="38" t="s">
        <v>884</v>
      </c>
      <c r="F37" s="46" t="s">
        <v>400</v>
      </c>
      <c r="G37" s="4"/>
      <c r="H37" s="4"/>
      <c r="I37" s="4"/>
      <c r="J37" s="41"/>
      <c r="K37" s="41">
        <f t="shared" ref="K37" si="3">IFERROR(J37*G37,0)</f>
        <v>0</v>
      </c>
      <c r="L37" s="40"/>
      <c r="M37" s="40"/>
      <c r="N37" s="40"/>
      <c r="O37" s="40"/>
      <c r="P37" s="40"/>
      <c r="Q37" s="40"/>
    </row>
    <row r="38" spans="1:17" s="35" customFormat="1" outlineLevel="1">
      <c r="A38" s="36"/>
      <c r="B38" s="36"/>
      <c r="C38" s="49" t="s">
        <v>95</v>
      </c>
      <c r="D38" s="46"/>
      <c r="E38" s="50" t="s">
        <v>898</v>
      </c>
      <c r="F38" s="46"/>
      <c r="G38" s="4"/>
      <c r="H38" s="4"/>
      <c r="I38" s="4"/>
      <c r="J38" s="41"/>
      <c r="K38" s="41"/>
      <c r="L38" s="40"/>
      <c r="M38" s="40"/>
      <c r="N38" s="40"/>
      <c r="O38" s="40"/>
      <c r="P38" s="40"/>
      <c r="Q38" s="40"/>
    </row>
    <row r="39" spans="1:17" s="35" customFormat="1" ht="66" customHeight="1" outlineLevel="1">
      <c r="A39" s="36"/>
      <c r="B39" s="36"/>
      <c r="C39" s="49"/>
      <c r="D39" s="51"/>
      <c r="E39" s="38" t="s">
        <v>899</v>
      </c>
      <c r="F39" s="46"/>
      <c r="G39" s="4"/>
      <c r="H39" s="4"/>
      <c r="I39" s="4"/>
      <c r="J39" s="41"/>
      <c r="K39" s="41"/>
      <c r="L39" s="40"/>
      <c r="M39" s="40"/>
      <c r="N39" s="40"/>
      <c r="O39" s="40"/>
      <c r="P39" s="40"/>
      <c r="Q39" s="40"/>
    </row>
    <row r="40" spans="1:17" s="35" customFormat="1" outlineLevel="1">
      <c r="A40" s="36"/>
      <c r="B40" s="36"/>
      <c r="C40" s="46" t="s">
        <v>541</v>
      </c>
      <c r="D40" s="46"/>
      <c r="E40" s="38" t="s">
        <v>900</v>
      </c>
      <c r="F40" s="46" t="s">
        <v>400</v>
      </c>
      <c r="G40" s="4"/>
      <c r="H40" s="4"/>
      <c r="I40" s="4"/>
      <c r="J40" s="52"/>
      <c r="K40" s="41">
        <f t="shared" ref="K40" si="4">IFERROR(J40*G40,0)</f>
        <v>0</v>
      </c>
      <c r="L40" s="40"/>
      <c r="M40" s="40"/>
      <c r="N40" s="40"/>
      <c r="O40" s="40"/>
      <c r="P40" s="40"/>
      <c r="Q40" s="40"/>
    </row>
    <row r="41" spans="1:17" s="35" customFormat="1" outlineLevel="1">
      <c r="A41" s="36"/>
      <c r="B41" s="36"/>
      <c r="C41" s="49" t="s">
        <v>108</v>
      </c>
      <c r="D41" s="46"/>
      <c r="E41" s="53" t="s">
        <v>901</v>
      </c>
      <c r="F41" s="46"/>
      <c r="G41" s="40"/>
      <c r="H41" s="40"/>
      <c r="I41" s="40"/>
      <c r="J41" s="41"/>
      <c r="K41" s="41"/>
      <c r="L41" s="40"/>
      <c r="M41" s="40"/>
      <c r="N41" s="40"/>
      <c r="O41" s="40"/>
      <c r="P41" s="40"/>
      <c r="Q41" s="40"/>
    </row>
    <row r="42" spans="1:17" s="35" customFormat="1" ht="75.75" customHeight="1" outlineLevel="1">
      <c r="A42" s="36"/>
      <c r="B42" s="36"/>
      <c r="C42" s="51"/>
      <c r="D42" s="50"/>
      <c r="E42" s="38" t="s">
        <v>902</v>
      </c>
      <c r="F42" s="46" t="s">
        <v>400</v>
      </c>
      <c r="G42" s="40"/>
      <c r="H42" s="40"/>
      <c r="I42" s="40"/>
      <c r="J42" s="41"/>
      <c r="K42" s="41">
        <f t="shared" ref="K42" si="5">IFERROR(J42*G42,0)</f>
        <v>0</v>
      </c>
      <c r="L42" s="40"/>
      <c r="M42" s="40"/>
      <c r="N42" s="40"/>
      <c r="O42" s="40"/>
      <c r="P42" s="40"/>
      <c r="Q42" s="40"/>
    </row>
    <row r="43" spans="1:17" s="35" customFormat="1" outlineLevel="1">
      <c r="A43" s="36"/>
      <c r="B43" s="36"/>
      <c r="C43" s="49" t="s">
        <v>122</v>
      </c>
      <c r="D43" s="50"/>
      <c r="E43" s="53" t="s">
        <v>903</v>
      </c>
      <c r="F43" s="46"/>
      <c r="G43" s="40"/>
      <c r="H43" s="40"/>
      <c r="I43" s="40"/>
      <c r="J43" s="41"/>
      <c r="K43" s="41"/>
      <c r="L43" s="40"/>
      <c r="M43" s="40"/>
      <c r="N43" s="40"/>
      <c r="O43" s="40"/>
      <c r="P43" s="40"/>
      <c r="Q43" s="40"/>
    </row>
    <row r="44" spans="1:17" s="35" customFormat="1" ht="49.5" customHeight="1" outlineLevel="1">
      <c r="A44" s="36"/>
      <c r="B44" s="36"/>
      <c r="C44" s="49"/>
      <c r="D44" s="50"/>
      <c r="E44" s="38" t="s">
        <v>904</v>
      </c>
      <c r="F44" s="46" t="s">
        <v>400</v>
      </c>
      <c r="G44" s="4"/>
      <c r="H44" s="4"/>
      <c r="I44" s="4"/>
      <c r="J44" s="41"/>
      <c r="K44" s="41">
        <f t="shared" ref="K44" si="6">IFERROR(J44*G44,0)</f>
        <v>0</v>
      </c>
      <c r="L44" s="40"/>
      <c r="M44" s="40"/>
      <c r="N44" s="40"/>
      <c r="O44" s="40"/>
      <c r="P44" s="40"/>
      <c r="Q44" s="40"/>
    </row>
    <row r="45" spans="1:17" s="35" customFormat="1" outlineLevel="1">
      <c r="A45" s="36"/>
      <c r="B45" s="36"/>
      <c r="C45" s="49" t="s">
        <v>125</v>
      </c>
      <c r="D45" s="50"/>
      <c r="E45" s="53" t="s">
        <v>905</v>
      </c>
      <c r="F45" s="46"/>
      <c r="G45" s="40"/>
      <c r="H45" s="40"/>
      <c r="I45" s="40"/>
      <c r="J45" s="41"/>
      <c r="K45" s="41"/>
      <c r="L45" s="40"/>
      <c r="M45" s="40"/>
      <c r="N45" s="40"/>
      <c r="O45" s="40"/>
      <c r="P45" s="40"/>
      <c r="Q45" s="40"/>
    </row>
    <row r="46" spans="1:17" s="35" customFormat="1" ht="63" customHeight="1" outlineLevel="1">
      <c r="A46" s="36"/>
      <c r="B46" s="36"/>
      <c r="C46" s="49"/>
      <c r="D46" s="50"/>
      <c r="E46" s="38" t="s">
        <v>906</v>
      </c>
      <c r="F46" s="46" t="s">
        <v>400</v>
      </c>
      <c r="G46" s="4"/>
      <c r="H46" s="4"/>
      <c r="I46" s="4"/>
      <c r="J46" s="41"/>
      <c r="K46" s="41">
        <f t="shared" ref="K46" si="7">IFERROR(J46*G46,0)</f>
        <v>0</v>
      </c>
      <c r="L46" s="40"/>
      <c r="M46" s="40"/>
      <c r="N46" s="40"/>
      <c r="O46" s="40"/>
      <c r="P46" s="40"/>
      <c r="Q46" s="40"/>
    </row>
    <row r="47" spans="1:17" s="35" customFormat="1" outlineLevel="1">
      <c r="A47" s="36"/>
      <c r="B47" s="36"/>
      <c r="C47" s="49" t="s">
        <v>129</v>
      </c>
      <c r="D47" s="50"/>
      <c r="E47" s="53" t="s">
        <v>907</v>
      </c>
      <c r="F47" s="46"/>
      <c r="G47" s="4"/>
      <c r="H47" s="4"/>
      <c r="I47" s="4"/>
      <c r="J47" s="41"/>
      <c r="K47" s="41"/>
      <c r="L47" s="40"/>
      <c r="M47" s="40"/>
      <c r="N47" s="40"/>
      <c r="O47" s="40"/>
      <c r="P47" s="40"/>
      <c r="Q47" s="40"/>
    </row>
    <row r="48" spans="1:17" s="35" customFormat="1" ht="75" customHeight="1" outlineLevel="1">
      <c r="A48" s="36"/>
      <c r="B48" s="36"/>
      <c r="C48" s="49" t="s">
        <v>572</v>
      </c>
      <c r="D48" s="50"/>
      <c r="E48" s="54" t="s">
        <v>908</v>
      </c>
      <c r="F48" s="46" t="s">
        <v>400</v>
      </c>
      <c r="G48" s="4"/>
      <c r="H48" s="4"/>
      <c r="I48" s="4"/>
      <c r="J48" s="41"/>
      <c r="K48" s="41"/>
      <c r="L48" s="40"/>
      <c r="M48" s="40"/>
      <c r="N48" s="40"/>
      <c r="O48" s="40"/>
      <c r="P48" s="40"/>
      <c r="Q48" s="40"/>
    </row>
    <row r="49" spans="1:17" s="35" customFormat="1" ht="75.75" customHeight="1" outlineLevel="1">
      <c r="A49" s="36"/>
      <c r="B49" s="36"/>
      <c r="C49" s="49" t="s">
        <v>573</v>
      </c>
      <c r="D49" s="50"/>
      <c r="E49" s="54" t="s">
        <v>909</v>
      </c>
      <c r="F49" s="46" t="s">
        <v>400</v>
      </c>
      <c r="G49" s="4"/>
      <c r="H49" s="4"/>
      <c r="I49" s="4"/>
      <c r="J49" s="41"/>
      <c r="K49" s="41"/>
      <c r="L49" s="40"/>
      <c r="M49" s="40"/>
      <c r="N49" s="40"/>
      <c r="O49" s="40"/>
      <c r="P49" s="40"/>
      <c r="Q49" s="40"/>
    </row>
    <row r="50" spans="1:17" ht="15.75">
      <c r="A50" s="6" t="s">
        <v>64</v>
      </c>
      <c r="B50" s="6"/>
      <c r="C50" s="6"/>
      <c r="D50" s="6"/>
      <c r="E50" s="6"/>
      <c r="F50" s="6"/>
      <c r="G50" s="6"/>
      <c r="H50" s="6"/>
      <c r="I50" s="6"/>
      <c r="J50" s="42"/>
      <c r="K50" s="43">
        <f>SUM(K16:K49)</f>
        <v>0</v>
      </c>
      <c r="L50" s="7"/>
      <c r="M50" s="7"/>
      <c r="N50" s="7"/>
      <c r="O50" s="7"/>
      <c r="P50" s="7"/>
      <c r="Q50" s="7"/>
    </row>
    <row r="51" spans="1:17" s="35" customFormat="1" ht="15.75">
      <c r="A51" s="55"/>
      <c r="B51" s="55" t="s">
        <v>65</v>
      </c>
      <c r="C51" s="56"/>
      <c r="D51" s="57"/>
      <c r="E51" s="58" t="s">
        <v>910</v>
      </c>
      <c r="F51" s="59"/>
      <c r="G51" s="59"/>
      <c r="H51" s="59"/>
      <c r="I51" s="59"/>
      <c r="J51" s="60"/>
      <c r="K51" s="60"/>
      <c r="L51" s="40"/>
      <c r="M51" s="40"/>
      <c r="N51" s="40"/>
      <c r="O51" s="40"/>
      <c r="P51" s="40"/>
      <c r="Q51" s="40"/>
    </row>
    <row r="52" spans="1:17" s="35" customFormat="1" outlineLevel="1">
      <c r="A52" s="36"/>
      <c r="B52" s="36"/>
      <c r="C52" s="8"/>
      <c r="D52" s="49"/>
      <c r="E52" s="53" t="s">
        <v>911</v>
      </c>
      <c r="F52" s="46"/>
      <c r="G52" s="40"/>
      <c r="H52" s="40"/>
      <c r="I52" s="40"/>
      <c r="J52" s="41"/>
      <c r="K52" s="41"/>
      <c r="L52" s="40"/>
      <c r="M52" s="40"/>
      <c r="N52" s="40"/>
      <c r="O52" s="40"/>
      <c r="P52" s="40"/>
      <c r="Q52" s="40"/>
    </row>
    <row r="53" spans="1:17" s="35" customFormat="1" ht="76.5" customHeight="1" outlineLevel="1">
      <c r="A53" s="36"/>
      <c r="B53" s="36"/>
      <c r="C53" s="8" t="s">
        <v>22</v>
      </c>
      <c r="D53" s="46"/>
      <c r="E53" s="38" t="s">
        <v>908</v>
      </c>
      <c r="F53" s="46" t="s">
        <v>400</v>
      </c>
      <c r="G53" s="40"/>
      <c r="H53" s="40"/>
      <c r="I53" s="40"/>
      <c r="J53" s="41"/>
      <c r="K53" s="41">
        <f t="shared" ref="K53" si="8">IFERROR(J53*G53,0)</f>
        <v>0</v>
      </c>
      <c r="L53" s="40"/>
      <c r="M53" s="40"/>
      <c r="N53" s="40"/>
      <c r="O53" s="40"/>
      <c r="P53" s="40"/>
      <c r="Q53" s="40"/>
    </row>
    <row r="54" spans="1:17" s="35" customFormat="1" outlineLevel="1">
      <c r="A54" s="36"/>
      <c r="B54" s="36"/>
      <c r="C54" s="8"/>
      <c r="D54" s="49"/>
      <c r="E54" s="53" t="s">
        <v>912</v>
      </c>
      <c r="F54" s="46"/>
      <c r="G54" s="40"/>
      <c r="H54" s="40"/>
      <c r="I54" s="40"/>
      <c r="J54" s="41"/>
      <c r="K54" s="41"/>
      <c r="L54" s="40"/>
      <c r="M54" s="40"/>
      <c r="N54" s="40"/>
      <c r="O54" s="40"/>
      <c r="P54" s="40"/>
      <c r="Q54" s="40"/>
    </row>
    <row r="55" spans="1:17" s="35" customFormat="1" ht="37.5" customHeight="1" outlineLevel="1">
      <c r="A55" s="36"/>
      <c r="B55" s="36"/>
      <c r="C55" s="8" t="s">
        <v>40</v>
      </c>
      <c r="D55" s="46"/>
      <c r="E55" s="38" t="s">
        <v>913</v>
      </c>
      <c r="F55" s="46" t="s">
        <v>400</v>
      </c>
      <c r="G55" s="40"/>
      <c r="H55" s="40"/>
      <c r="I55" s="40"/>
      <c r="J55" s="41"/>
      <c r="K55" s="41">
        <f t="shared" ref="K55:K56" si="9">IFERROR(J55*G55,0)</f>
        <v>0</v>
      </c>
      <c r="L55" s="40"/>
      <c r="M55" s="40"/>
      <c r="N55" s="40"/>
      <c r="O55" s="40"/>
      <c r="P55" s="40"/>
      <c r="Q55" s="40"/>
    </row>
    <row r="56" spans="1:17" s="35" customFormat="1" outlineLevel="1">
      <c r="A56" s="36"/>
      <c r="B56" s="36"/>
      <c r="C56" s="8"/>
      <c r="D56" s="46"/>
      <c r="E56" s="38" t="s">
        <v>914</v>
      </c>
      <c r="F56" s="46" t="s">
        <v>400</v>
      </c>
      <c r="G56" s="4"/>
      <c r="H56" s="4"/>
      <c r="I56" s="4"/>
      <c r="J56" s="41"/>
      <c r="K56" s="41">
        <f t="shared" si="9"/>
        <v>0</v>
      </c>
      <c r="L56" s="40"/>
      <c r="M56" s="40"/>
      <c r="N56" s="40"/>
      <c r="O56" s="40"/>
      <c r="P56" s="40"/>
      <c r="Q56" s="40"/>
    </row>
    <row r="57" spans="1:17" s="35" customFormat="1" outlineLevel="1">
      <c r="A57" s="36"/>
      <c r="B57" s="36"/>
      <c r="C57" s="8"/>
      <c r="D57" s="49"/>
      <c r="E57" s="53" t="s">
        <v>915</v>
      </c>
      <c r="F57" s="46"/>
      <c r="G57" s="4"/>
      <c r="H57" s="4"/>
      <c r="I57" s="4"/>
      <c r="J57" s="41"/>
      <c r="K57" s="41"/>
      <c r="L57" s="40"/>
      <c r="M57" s="40"/>
      <c r="N57" s="40"/>
      <c r="O57" s="40"/>
      <c r="P57" s="40"/>
      <c r="Q57" s="40"/>
    </row>
    <row r="58" spans="1:17" s="35" customFormat="1" ht="81" customHeight="1" outlineLevel="1">
      <c r="A58" s="36"/>
      <c r="B58" s="36"/>
      <c r="C58" s="8" t="s">
        <v>52</v>
      </c>
      <c r="D58" s="46"/>
      <c r="E58" s="38" t="s">
        <v>909</v>
      </c>
      <c r="F58" s="46" t="s">
        <v>400</v>
      </c>
      <c r="G58" s="4"/>
      <c r="H58" s="4"/>
      <c r="I58" s="4"/>
      <c r="J58" s="41"/>
      <c r="K58" s="41">
        <f t="shared" ref="K58" si="10">IFERROR(J58*G58,0)</f>
        <v>0</v>
      </c>
      <c r="L58" s="40"/>
      <c r="M58" s="40"/>
      <c r="N58" s="40"/>
      <c r="O58" s="40"/>
      <c r="P58" s="40"/>
      <c r="Q58" s="40"/>
    </row>
    <row r="59" spans="1:17" s="35" customFormat="1" outlineLevel="1">
      <c r="A59" s="36"/>
      <c r="B59" s="36"/>
      <c r="C59" s="8"/>
      <c r="D59" s="49"/>
      <c r="E59" s="53" t="s">
        <v>916</v>
      </c>
      <c r="F59" s="46"/>
      <c r="G59" s="4"/>
      <c r="H59" s="4"/>
      <c r="I59" s="4"/>
      <c r="J59" s="41"/>
      <c r="K59" s="41"/>
      <c r="L59" s="40"/>
      <c r="M59" s="40"/>
      <c r="N59" s="40"/>
      <c r="O59" s="40"/>
      <c r="P59" s="40"/>
      <c r="Q59" s="40"/>
    </row>
    <row r="60" spans="1:17" s="35" customFormat="1" ht="70.5" customHeight="1" outlineLevel="1">
      <c r="A60" s="36"/>
      <c r="B60" s="36"/>
      <c r="C60" s="8" t="s">
        <v>92</v>
      </c>
      <c r="D60" s="46"/>
      <c r="E60" s="38" t="s">
        <v>917</v>
      </c>
      <c r="F60" s="46" t="s">
        <v>400</v>
      </c>
      <c r="G60" s="4"/>
      <c r="H60" s="4"/>
      <c r="I60" s="4"/>
      <c r="J60" s="41"/>
      <c r="K60" s="41">
        <f t="shared" ref="K60" si="11">IFERROR(J60*G60,0)</f>
        <v>0</v>
      </c>
      <c r="L60" s="40"/>
      <c r="M60" s="40"/>
      <c r="N60" s="40"/>
      <c r="O60" s="40"/>
      <c r="P60" s="40"/>
      <c r="Q60" s="40"/>
    </row>
    <row r="61" spans="1:17" s="35" customFormat="1" outlineLevel="1">
      <c r="A61" s="36"/>
      <c r="B61" s="36"/>
      <c r="C61" s="8"/>
      <c r="D61" s="49"/>
      <c r="E61" s="53" t="s">
        <v>918</v>
      </c>
      <c r="F61" s="46"/>
      <c r="G61" s="40"/>
      <c r="H61" s="40"/>
      <c r="I61" s="40"/>
      <c r="J61" s="41"/>
      <c r="K61" s="41"/>
      <c r="L61" s="40"/>
      <c r="M61" s="40"/>
      <c r="N61" s="40"/>
      <c r="O61" s="40"/>
      <c r="P61" s="40"/>
      <c r="Q61" s="40"/>
    </row>
    <row r="62" spans="1:17" s="35" customFormat="1" ht="39.75" customHeight="1" outlineLevel="1">
      <c r="A62" s="36"/>
      <c r="B62" s="36"/>
      <c r="C62" s="8" t="s">
        <v>95</v>
      </c>
      <c r="D62" s="46"/>
      <c r="E62" s="38" t="s">
        <v>919</v>
      </c>
      <c r="F62" s="46" t="s">
        <v>45</v>
      </c>
      <c r="G62" s="40"/>
      <c r="H62" s="40"/>
      <c r="I62" s="40"/>
      <c r="J62" s="41"/>
      <c r="K62" s="41">
        <f t="shared" ref="K62" si="12">IFERROR(J62*G62,0)</f>
        <v>0</v>
      </c>
      <c r="L62" s="40"/>
      <c r="M62" s="40"/>
      <c r="N62" s="40"/>
      <c r="O62" s="40"/>
      <c r="P62" s="40"/>
      <c r="Q62" s="40"/>
    </row>
    <row r="63" spans="1:17" s="35" customFormat="1" ht="39.75" customHeight="1" outlineLevel="1">
      <c r="A63" s="36"/>
      <c r="B63" s="36"/>
      <c r="C63" s="8"/>
      <c r="D63" s="49"/>
      <c r="E63" s="50" t="s">
        <v>920</v>
      </c>
      <c r="F63" s="46"/>
      <c r="G63" s="40"/>
      <c r="H63" s="40"/>
      <c r="I63" s="40"/>
      <c r="J63" s="41"/>
      <c r="K63" s="41"/>
      <c r="L63" s="40"/>
      <c r="M63" s="40"/>
      <c r="N63" s="40"/>
      <c r="O63" s="40"/>
      <c r="P63" s="40"/>
      <c r="Q63" s="40"/>
    </row>
    <row r="64" spans="1:17" s="35" customFormat="1" ht="48.75" customHeight="1" outlineLevel="1">
      <c r="A64" s="36"/>
      <c r="B64" s="36"/>
      <c r="C64" s="8" t="s">
        <v>108</v>
      </c>
      <c r="D64" s="46"/>
      <c r="E64" s="61" t="s">
        <v>921</v>
      </c>
      <c r="F64" s="62"/>
      <c r="G64" s="40"/>
      <c r="H64" s="40"/>
      <c r="I64" s="40"/>
      <c r="J64" s="41"/>
      <c r="K64" s="41"/>
      <c r="L64" s="40"/>
      <c r="M64" s="40"/>
      <c r="N64" s="40"/>
      <c r="O64" s="40"/>
      <c r="P64" s="40"/>
      <c r="Q64" s="40"/>
    </row>
    <row r="65" spans="1:17" s="35" customFormat="1" outlineLevel="1">
      <c r="A65" s="36"/>
      <c r="B65" s="36"/>
      <c r="C65" s="8" t="s">
        <v>374</v>
      </c>
      <c r="D65" s="46"/>
      <c r="E65" s="38" t="s">
        <v>922</v>
      </c>
      <c r="F65" s="62" t="s">
        <v>400</v>
      </c>
      <c r="G65" s="4"/>
      <c r="H65" s="4"/>
      <c r="I65" s="4"/>
      <c r="J65" s="41"/>
      <c r="K65" s="41">
        <f t="shared" ref="K65:K66" si="13">IFERROR(J65*G65,0)</f>
        <v>0</v>
      </c>
      <c r="L65" s="40"/>
      <c r="M65" s="40"/>
      <c r="N65" s="40"/>
      <c r="O65" s="40"/>
      <c r="P65" s="40"/>
      <c r="Q65" s="40"/>
    </row>
    <row r="66" spans="1:17" s="35" customFormat="1" outlineLevel="1">
      <c r="A66" s="36"/>
      <c r="B66" s="36"/>
      <c r="C66" s="8" t="s">
        <v>376</v>
      </c>
      <c r="D66" s="46"/>
      <c r="E66" s="38" t="s">
        <v>923</v>
      </c>
      <c r="F66" s="62" t="s">
        <v>400</v>
      </c>
      <c r="G66" s="4"/>
      <c r="H66" s="4"/>
      <c r="I66" s="4"/>
      <c r="J66" s="41"/>
      <c r="K66" s="41">
        <f t="shared" si="13"/>
        <v>0</v>
      </c>
      <c r="L66" s="40"/>
      <c r="M66" s="40"/>
      <c r="N66" s="40"/>
      <c r="O66" s="40"/>
      <c r="P66" s="40"/>
      <c r="Q66" s="40"/>
    </row>
    <row r="67" spans="1:17" s="35" customFormat="1" outlineLevel="1">
      <c r="A67" s="36"/>
      <c r="B67" s="36"/>
      <c r="C67" s="8"/>
      <c r="D67" s="49"/>
      <c r="E67" s="53" t="s">
        <v>924</v>
      </c>
      <c r="F67" s="46"/>
      <c r="G67" s="4"/>
      <c r="H67" s="4"/>
      <c r="I67" s="4"/>
      <c r="J67" s="41"/>
      <c r="K67" s="41"/>
      <c r="L67" s="40"/>
      <c r="M67" s="40"/>
      <c r="N67" s="40"/>
      <c r="O67" s="40"/>
      <c r="P67" s="40"/>
      <c r="Q67" s="40"/>
    </row>
    <row r="68" spans="1:17" s="35" customFormat="1" ht="58.5" customHeight="1" outlineLevel="1">
      <c r="A68" s="36"/>
      <c r="B68" s="36"/>
      <c r="C68" s="8" t="s">
        <v>122</v>
      </c>
      <c r="D68" s="46"/>
      <c r="E68" s="38" t="s">
        <v>925</v>
      </c>
      <c r="F68" s="46" t="s">
        <v>400</v>
      </c>
      <c r="G68" s="4"/>
      <c r="H68" s="4"/>
      <c r="I68" s="4"/>
      <c r="J68" s="41"/>
      <c r="K68" s="41">
        <f t="shared" ref="K68" si="14">IFERROR(J68*G68,0)</f>
        <v>0</v>
      </c>
      <c r="L68" s="40"/>
      <c r="M68" s="40"/>
      <c r="N68" s="40"/>
      <c r="O68" s="40"/>
      <c r="P68" s="40"/>
      <c r="Q68" s="40"/>
    </row>
    <row r="69" spans="1:17" s="35" customFormat="1" outlineLevel="1">
      <c r="A69" s="36"/>
      <c r="B69" s="36"/>
      <c r="C69" s="8"/>
      <c r="D69" s="49"/>
      <c r="E69" s="53" t="s">
        <v>926</v>
      </c>
      <c r="F69" s="46"/>
      <c r="G69" s="4"/>
      <c r="H69" s="4"/>
      <c r="I69" s="4"/>
      <c r="J69" s="41"/>
      <c r="K69" s="41"/>
      <c r="L69" s="40"/>
      <c r="M69" s="40"/>
      <c r="N69" s="40"/>
      <c r="O69" s="40"/>
      <c r="P69" s="40"/>
      <c r="Q69" s="40"/>
    </row>
    <row r="70" spans="1:17" s="35" customFormat="1" ht="45" customHeight="1" outlineLevel="1">
      <c r="A70" s="36"/>
      <c r="B70" s="36"/>
      <c r="C70" s="46" t="s">
        <v>125</v>
      </c>
      <c r="D70" s="46"/>
      <c r="E70" s="38" t="s">
        <v>927</v>
      </c>
      <c r="F70" s="46" t="s">
        <v>400</v>
      </c>
      <c r="G70" s="4"/>
      <c r="H70" s="4"/>
      <c r="I70" s="4"/>
      <c r="J70" s="41"/>
      <c r="K70" s="41">
        <f t="shared" ref="K70:K74" si="15">IFERROR(J70*G70,0)</f>
        <v>0</v>
      </c>
      <c r="L70" s="40"/>
      <c r="M70" s="40"/>
      <c r="N70" s="40"/>
      <c r="O70" s="40"/>
      <c r="P70" s="40"/>
      <c r="Q70" s="40"/>
    </row>
    <row r="71" spans="1:17" s="35" customFormat="1" ht="72" customHeight="1" outlineLevel="1">
      <c r="A71" s="36"/>
      <c r="B71" s="36"/>
      <c r="C71" s="46" t="s">
        <v>129</v>
      </c>
      <c r="D71" s="49"/>
      <c r="E71" s="38" t="s">
        <v>928</v>
      </c>
      <c r="F71" s="46" t="s">
        <v>400</v>
      </c>
      <c r="G71" s="4"/>
      <c r="H71" s="4"/>
      <c r="I71" s="4"/>
      <c r="J71" s="41"/>
      <c r="K71" s="41">
        <f t="shared" si="15"/>
        <v>0</v>
      </c>
      <c r="L71" s="40"/>
      <c r="M71" s="40"/>
      <c r="N71" s="40"/>
      <c r="O71" s="40"/>
      <c r="P71" s="40"/>
      <c r="Q71" s="40"/>
    </row>
    <row r="72" spans="1:17" s="35" customFormat="1" outlineLevel="1">
      <c r="A72" s="36"/>
      <c r="B72" s="36"/>
      <c r="C72" s="46" t="s">
        <v>131</v>
      </c>
      <c r="D72" s="49"/>
      <c r="E72" s="63" t="s">
        <v>929</v>
      </c>
      <c r="F72" s="46" t="s">
        <v>400</v>
      </c>
      <c r="G72" s="4"/>
      <c r="H72" s="4"/>
      <c r="I72" s="4"/>
      <c r="J72" s="41"/>
      <c r="K72" s="41">
        <f t="shared" si="15"/>
        <v>0</v>
      </c>
      <c r="L72" s="40"/>
      <c r="M72" s="40"/>
      <c r="N72" s="40"/>
      <c r="O72" s="40"/>
      <c r="P72" s="40"/>
      <c r="Q72" s="40"/>
    </row>
    <row r="73" spans="1:17" s="35" customFormat="1" outlineLevel="1">
      <c r="A73" s="36"/>
      <c r="B73" s="36"/>
      <c r="C73" s="46" t="s">
        <v>134</v>
      </c>
      <c r="D73" s="46"/>
      <c r="E73" s="63" t="s">
        <v>930</v>
      </c>
      <c r="F73" s="46" t="s">
        <v>400</v>
      </c>
      <c r="G73" s="4"/>
      <c r="H73" s="4"/>
      <c r="I73" s="4"/>
      <c r="J73" s="41"/>
      <c r="K73" s="41">
        <f t="shared" si="15"/>
        <v>0</v>
      </c>
      <c r="L73" s="40"/>
      <c r="M73" s="40"/>
      <c r="N73" s="40"/>
      <c r="O73" s="40"/>
      <c r="P73" s="40"/>
      <c r="Q73" s="40"/>
    </row>
    <row r="74" spans="1:17" s="35" customFormat="1" outlineLevel="1">
      <c r="A74" s="36"/>
      <c r="B74" s="36"/>
      <c r="C74" s="46" t="s">
        <v>136</v>
      </c>
      <c r="D74" s="46"/>
      <c r="E74" s="63" t="s">
        <v>931</v>
      </c>
      <c r="F74" s="46" t="s">
        <v>400</v>
      </c>
      <c r="G74" s="4"/>
      <c r="H74" s="4"/>
      <c r="I74" s="4"/>
      <c r="J74" s="41"/>
      <c r="K74" s="41">
        <f t="shared" si="15"/>
        <v>0</v>
      </c>
      <c r="L74" s="40"/>
      <c r="M74" s="40"/>
      <c r="N74" s="40"/>
      <c r="O74" s="40"/>
      <c r="P74" s="40"/>
      <c r="Q74" s="40"/>
    </row>
    <row r="75" spans="1:17" ht="15.75">
      <c r="A75" s="6" t="s">
        <v>82</v>
      </c>
      <c r="B75" s="6"/>
      <c r="C75" s="6"/>
      <c r="D75" s="6"/>
      <c r="E75" s="6"/>
      <c r="F75" s="6"/>
      <c r="G75" s="6"/>
      <c r="H75" s="6"/>
      <c r="I75" s="6"/>
      <c r="J75" s="6"/>
      <c r="K75" s="43">
        <f>SUM(K53:K74)</f>
        <v>0</v>
      </c>
      <c r="L75" s="7"/>
      <c r="M75" s="7"/>
      <c r="N75" s="7"/>
      <c r="O75" s="7"/>
      <c r="P75" s="7"/>
      <c r="Q75" s="7"/>
    </row>
    <row r="76" spans="1:17" ht="15.75">
      <c r="A76" s="11" t="s">
        <v>932</v>
      </c>
      <c r="B76" s="11"/>
      <c r="C76" s="11"/>
      <c r="D76" s="11"/>
      <c r="E76" s="11"/>
      <c r="F76" s="11"/>
      <c r="G76" s="11"/>
      <c r="H76" s="11"/>
      <c r="I76" s="11"/>
      <c r="J76" s="11"/>
      <c r="K76" s="64">
        <f>K75+K50+K12</f>
        <v>0</v>
      </c>
      <c r="L76" s="7"/>
      <c r="M76" s="7"/>
      <c r="N76" s="7"/>
      <c r="O76" s="7"/>
      <c r="P76" s="7"/>
      <c r="Q76" s="7"/>
    </row>
  </sheetData>
  <mergeCells count="9">
    <mergeCell ref="A1:Q1"/>
    <mergeCell ref="G2:G4"/>
    <mergeCell ref="F2:F4"/>
    <mergeCell ref="E2:E4"/>
    <mergeCell ref="J2:K2"/>
    <mergeCell ref="L2:M2"/>
    <mergeCell ref="N2:O2"/>
    <mergeCell ref="P2:Q2"/>
    <mergeCell ref="J3:K3"/>
  </mergeCells>
  <pageMargins left="0.4" right="0.7" top="0.32" bottom="0.75" header="0.3" footer="0.3"/>
  <pageSetup scale="3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zoomScale="85" zoomScaleNormal="85" workbookViewId="0">
      <selection activeCell="D18" sqref="D18"/>
    </sheetView>
  </sheetViews>
  <sheetFormatPr defaultColWidth="8.85546875" defaultRowHeight="15"/>
  <cols>
    <col min="2" max="2" width="24.140625" customWidth="1"/>
    <col min="3" max="3" width="17.42578125" customWidth="1"/>
    <col min="4" max="4" width="26" customWidth="1"/>
    <col min="5" max="5" width="21.85546875" customWidth="1"/>
    <col min="6" max="6" width="40.5703125" customWidth="1"/>
    <col min="7" max="7" width="37.140625" customWidth="1"/>
    <col min="8" max="8" width="43.42578125" customWidth="1"/>
  </cols>
  <sheetData>
    <row r="1" spans="1:8" ht="27.75" customHeight="1">
      <c r="A1" s="487" t="s">
        <v>933</v>
      </c>
      <c r="B1" s="488"/>
      <c r="C1" s="488"/>
      <c r="D1" s="488"/>
      <c r="E1" s="488"/>
      <c r="F1" s="488"/>
      <c r="G1" s="488"/>
      <c r="H1" s="489"/>
    </row>
    <row r="2" spans="1:8">
      <c r="A2" s="65" t="s">
        <v>934</v>
      </c>
      <c r="B2" s="66" t="s">
        <v>935</v>
      </c>
      <c r="C2" s="67" t="s">
        <v>936</v>
      </c>
      <c r="D2" s="66" t="s">
        <v>937</v>
      </c>
      <c r="E2" s="66" t="s">
        <v>938</v>
      </c>
      <c r="F2" s="66" t="s">
        <v>939</v>
      </c>
      <c r="G2" s="66" t="s">
        <v>940</v>
      </c>
      <c r="H2" s="68" t="s">
        <v>941</v>
      </c>
    </row>
    <row r="3" spans="1:8" ht="15.75" thickBot="1">
      <c r="A3" s="69"/>
      <c r="H3" s="70"/>
    </row>
    <row r="4" spans="1:8" ht="15.75" thickBot="1">
      <c r="A4" s="71" t="s">
        <v>18</v>
      </c>
      <c r="B4" s="485" t="s">
        <v>942</v>
      </c>
      <c r="C4" s="485"/>
      <c r="D4" s="485"/>
      <c r="E4" s="485"/>
      <c r="F4" s="485"/>
      <c r="G4" s="485"/>
      <c r="H4" s="486"/>
    </row>
    <row r="5" spans="1:8">
      <c r="A5" s="69"/>
      <c r="H5" s="70"/>
    </row>
    <row r="6" spans="1:8" s="25" customFormat="1" ht="76.5" customHeight="1">
      <c r="A6" s="72">
        <v>1</v>
      </c>
      <c r="B6" s="73" t="s">
        <v>943</v>
      </c>
      <c r="C6" s="74" t="s">
        <v>944</v>
      </c>
      <c r="D6" s="73" t="s">
        <v>945</v>
      </c>
      <c r="E6" s="74" t="s">
        <v>946</v>
      </c>
      <c r="F6" s="75" t="s">
        <v>947</v>
      </c>
      <c r="G6" s="76" t="s">
        <v>948</v>
      </c>
      <c r="H6" s="77" t="s">
        <v>949</v>
      </c>
    </row>
    <row r="7" spans="1:8" ht="74.099999999999994" customHeight="1">
      <c r="A7" s="72">
        <v>2</v>
      </c>
      <c r="B7" s="78" t="s">
        <v>950</v>
      </c>
      <c r="C7" s="74" t="s">
        <v>951</v>
      </c>
      <c r="D7" s="79" t="s">
        <v>952</v>
      </c>
      <c r="E7" s="80" t="s">
        <v>946</v>
      </c>
      <c r="F7" s="75" t="s">
        <v>953</v>
      </c>
      <c r="G7" s="76"/>
      <c r="H7" s="77" t="s">
        <v>949</v>
      </c>
    </row>
    <row r="8" spans="1:8" ht="48.6" customHeight="1">
      <c r="A8" s="72" t="s">
        <v>954</v>
      </c>
      <c r="B8" s="78" t="s">
        <v>950</v>
      </c>
      <c r="C8" s="74" t="s">
        <v>955</v>
      </c>
      <c r="D8" s="79"/>
      <c r="E8" s="80"/>
      <c r="F8" s="75" t="s">
        <v>956</v>
      </c>
      <c r="G8" s="75" t="s">
        <v>957</v>
      </c>
      <c r="H8" s="77"/>
    </row>
    <row r="9" spans="1:8" ht="45">
      <c r="A9" s="81">
        <v>3</v>
      </c>
      <c r="B9" s="73" t="s">
        <v>942</v>
      </c>
      <c r="C9" s="74" t="s">
        <v>958</v>
      </c>
      <c r="D9" s="79" t="s">
        <v>959</v>
      </c>
      <c r="E9" s="82" t="s">
        <v>960</v>
      </c>
      <c r="F9" s="83" t="s">
        <v>961</v>
      </c>
      <c r="G9" s="84" t="s">
        <v>962</v>
      </c>
      <c r="H9" s="77" t="s">
        <v>949</v>
      </c>
    </row>
    <row r="10" spans="1:8" ht="30">
      <c r="A10" s="81">
        <v>4</v>
      </c>
      <c r="B10" s="73" t="s">
        <v>942</v>
      </c>
      <c r="C10" s="74" t="s">
        <v>963</v>
      </c>
      <c r="D10" s="79" t="s">
        <v>945</v>
      </c>
      <c r="E10" s="80" t="s">
        <v>964</v>
      </c>
      <c r="F10" s="84" t="s">
        <v>965</v>
      </c>
      <c r="G10" s="84" t="s">
        <v>966</v>
      </c>
      <c r="H10" s="77" t="s">
        <v>949</v>
      </c>
    </row>
    <row r="11" spans="1:8" ht="29.45" customHeight="1">
      <c r="A11" s="81">
        <v>5</v>
      </c>
      <c r="B11" s="73" t="s">
        <v>942</v>
      </c>
      <c r="C11" s="74" t="s">
        <v>967</v>
      </c>
      <c r="D11" s="79" t="s">
        <v>945</v>
      </c>
      <c r="E11" s="80" t="s">
        <v>964</v>
      </c>
      <c r="F11" s="84" t="s">
        <v>968</v>
      </c>
      <c r="G11" s="84" t="s">
        <v>969</v>
      </c>
      <c r="H11" s="77" t="s">
        <v>949</v>
      </c>
    </row>
    <row r="12" spans="1:8" ht="15.75" thickBot="1">
      <c r="A12" s="85"/>
      <c r="C12" s="29"/>
      <c r="E12" s="29"/>
      <c r="F12" s="29"/>
      <c r="G12" s="29"/>
      <c r="H12" s="86"/>
    </row>
    <row r="13" spans="1:8" ht="15.75" thickBot="1">
      <c r="A13" s="71" t="s">
        <v>164</v>
      </c>
      <c r="B13" s="485" t="s">
        <v>970</v>
      </c>
      <c r="C13" s="485"/>
      <c r="D13" s="485"/>
      <c r="E13" s="485"/>
      <c r="F13" s="485"/>
      <c r="G13" s="485"/>
      <c r="H13" s="486"/>
    </row>
    <row r="14" spans="1:8" ht="45.6" customHeight="1">
      <c r="A14" s="72">
        <v>1</v>
      </c>
      <c r="B14" s="73" t="s">
        <v>971</v>
      </c>
      <c r="C14" s="74" t="s">
        <v>972</v>
      </c>
      <c r="D14" s="87" t="s">
        <v>973</v>
      </c>
      <c r="E14" s="80" t="s">
        <v>974</v>
      </c>
      <c r="F14" s="76" t="s">
        <v>975</v>
      </c>
      <c r="G14" s="75" t="s">
        <v>976</v>
      </c>
      <c r="H14" s="77" t="s">
        <v>977</v>
      </c>
    </row>
    <row r="15" spans="1:8" ht="38.450000000000003" customHeight="1">
      <c r="A15" s="81">
        <v>2</v>
      </c>
      <c r="B15" s="73" t="s">
        <v>971</v>
      </c>
      <c r="C15" s="74" t="s">
        <v>978</v>
      </c>
      <c r="D15" s="87" t="s">
        <v>973</v>
      </c>
      <c r="E15" s="80" t="s">
        <v>974</v>
      </c>
      <c r="F15" s="76" t="s">
        <v>979</v>
      </c>
      <c r="G15" s="75" t="s">
        <v>980</v>
      </c>
      <c r="H15" s="77" t="s">
        <v>981</v>
      </c>
    </row>
    <row r="16" spans="1:8" ht="63" customHeight="1">
      <c r="A16" s="72">
        <v>3</v>
      </c>
      <c r="B16" s="73" t="s">
        <v>982</v>
      </c>
      <c r="C16" s="74" t="s">
        <v>983</v>
      </c>
      <c r="D16" s="87"/>
      <c r="E16" s="80"/>
      <c r="F16" s="78" t="s">
        <v>984</v>
      </c>
      <c r="G16" s="84"/>
      <c r="H16" s="88"/>
    </row>
    <row r="17" spans="1:8" ht="45">
      <c r="A17" s="81">
        <v>4</v>
      </c>
      <c r="B17" s="73" t="s">
        <v>985</v>
      </c>
      <c r="C17" s="74" t="s">
        <v>986</v>
      </c>
      <c r="D17" s="87"/>
      <c r="E17" s="80"/>
      <c r="F17" s="87" t="s">
        <v>987</v>
      </c>
      <c r="G17" s="84"/>
      <c r="H17" s="88"/>
    </row>
    <row r="18" spans="1:8" ht="15.75" thickBot="1">
      <c r="A18" s="85"/>
      <c r="C18" s="29"/>
      <c r="E18" s="29"/>
      <c r="F18" s="29"/>
      <c r="G18" s="29"/>
      <c r="H18" s="86"/>
    </row>
    <row r="19" spans="1:8" ht="15.75" thickBot="1">
      <c r="A19" s="71" t="s">
        <v>284</v>
      </c>
      <c r="B19" s="485" t="s">
        <v>988</v>
      </c>
      <c r="C19" s="485"/>
      <c r="D19" s="485"/>
      <c r="E19" s="485"/>
      <c r="F19" s="485"/>
      <c r="G19" s="485"/>
      <c r="H19" s="486"/>
    </row>
    <row r="20" spans="1:8" ht="30">
      <c r="A20" s="89">
        <v>1</v>
      </c>
      <c r="B20" s="90" t="s">
        <v>989</v>
      </c>
      <c r="C20" s="91"/>
      <c r="D20" s="90" t="s">
        <v>945</v>
      </c>
      <c r="E20" s="91" t="s">
        <v>964</v>
      </c>
      <c r="F20" s="92" t="s">
        <v>990</v>
      </c>
      <c r="G20" s="84" t="s">
        <v>991</v>
      </c>
      <c r="H20" s="93" t="s">
        <v>992</v>
      </c>
    </row>
    <row r="21" spans="1:8" ht="30">
      <c r="A21" s="81">
        <v>2</v>
      </c>
      <c r="B21" s="79" t="s">
        <v>989</v>
      </c>
      <c r="C21" s="80" t="s">
        <v>967</v>
      </c>
      <c r="D21" s="79" t="s">
        <v>945</v>
      </c>
      <c r="E21" s="80" t="s">
        <v>964</v>
      </c>
      <c r="F21" s="84" t="s">
        <v>968</v>
      </c>
      <c r="G21" s="84" t="s">
        <v>969</v>
      </c>
      <c r="H21" s="88" t="s">
        <v>993</v>
      </c>
    </row>
    <row r="22" spans="1:8" ht="30">
      <c r="A22" s="81">
        <v>3</v>
      </c>
      <c r="B22" s="79" t="s">
        <v>989</v>
      </c>
      <c r="C22" s="80"/>
      <c r="D22" s="79" t="s">
        <v>945</v>
      </c>
      <c r="E22" s="80" t="s">
        <v>964</v>
      </c>
      <c r="F22" s="84" t="s">
        <v>994</v>
      </c>
      <c r="G22" s="92" t="s">
        <v>995</v>
      </c>
      <c r="H22" s="88" t="s">
        <v>992</v>
      </c>
    </row>
    <row r="23" spans="1:8" ht="30">
      <c r="A23" s="81">
        <v>4</v>
      </c>
      <c r="B23" s="79" t="s">
        <v>989</v>
      </c>
      <c r="C23" s="80" t="s">
        <v>963</v>
      </c>
      <c r="D23" s="79" t="s">
        <v>945</v>
      </c>
      <c r="E23" s="80" t="s">
        <v>964</v>
      </c>
      <c r="F23" s="84" t="s">
        <v>996</v>
      </c>
      <c r="G23" s="84" t="s">
        <v>966</v>
      </c>
      <c r="H23" s="88" t="s">
        <v>993</v>
      </c>
    </row>
    <row r="24" spans="1:8" ht="15.75" thickBot="1">
      <c r="A24" s="85"/>
      <c r="C24" s="94"/>
      <c r="E24" s="29"/>
      <c r="F24" s="29"/>
      <c r="G24" s="29"/>
      <c r="H24" s="70"/>
    </row>
    <row r="25" spans="1:8" ht="15.75" thickBot="1">
      <c r="A25" s="71" t="s">
        <v>308</v>
      </c>
      <c r="B25" s="485" t="s">
        <v>997</v>
      </c>
      <c r="C25" s="485"/>
      <c r="D25" s="485"/>
      <c r="E25" s="485"/>
      <c r="F25" s="485"/>
      <c r="G25" s="485"/>
      <c r="H25" s="486"/>
    </row>
    <row r="26" spans="1:8" ht="81" customHeight="1">
      <c r="A26" s="95">
        <v>1</v>
      </c>
      <c r="B26" s="96" t="s">
        <v>998</v>
      </c>
      <c r="C26" s="97"/>
      <c r="D26" s="90" t="s">
        <v>999</v>
      </c>
      <c r="E26" s="91" t="s">
        <v>1000</v>
      </c>
      <c r="F26" s="98" t="s">
        <v>1001</v>
      </c>
      <c r="G26" s="76" t="s">
        <v>1002</v>
      </c>
      <c r="H26" s="99" t="s">
        <v>1003</v>
      </c>
    </row>
    <row r="27" spans="1:8" ht="37.35" customHeight="1">
      <c r="A27" s="72">
        <v>2</v>
      </c>
      <c r="B27" s="100" t="s">
        <v>1004</v>
      </c>
      <c r="C27" s="101"/>
      <c r="D27" s="102" t="s">
        <v>999</v>
      </c>
      <c r="E27" s="101" t="s">
        <v>1000</v>
      </c>
      <c r="F27" s="103" t="s">
        <v>1005</v>
      </c>
      <c r="G27" s="76" t="s">
        <v>1002</v>
      </c>
      <c r="H27" s="77" t="s">
        <v>1003</v>
      </c>
    </row>
    <row r="28" spans="1:8">
      <c r="A28" s="81">
        <v>3</v>
      </c>
      <c r="B28" s="79" t="s">
        <v>1006</v>
      </c>
      <c r="C28" s="79"/>
      <c r="D28" s="79" t="s">
        <v>1007</v>
      </c>
      <c r="E28" s="80"/>
      <c r="F28" s="104" t="s">
        <v>1008</v>
      </c>
      <c r="G28" s="80"/>
      <c r="H28" s="88" t="s">
        <v>1003</v>
      </c>
    </row>
    <row r="29" spans="1:8">
      <c r="A29" s="105"/>
      <c r="B29" s="106"/>
      <c r="C29" s="106"/>
      <c r="D29" s="106"/>
      <c r="E29" s="107"/>
      <c r="F29" s="106"/>
      <c r="G29" s="106"/>
      <c r="H29" s="108"/>
    </row>
    <row r="30" spans="1:8">
      <c r="A30" s="109" t="s">
        <v>347</v>
      </c>
      <c r="B30" s="110" t="s">
        <v>1009</v>
      </c>
      <c r="C30" s="110"/>
      <c r="D30" s="110"/>
      <c r="E30" s="110"/>
      <c r="F30" s="110"/>
      <c r="G30" s="110"/>
      <c r="H30" s="111"/>
    </row>
    <row r="31" spans="1:8">
      <c r="A31" s="81"/>
      <c r="B31" s="79"/>
      <c r="C31" s="79"/>
      <c r="D31" s="79"/>
      <c r="E31" s="80"/>
      <c r="F31" s="79"/>
      <c r="G31" s="79"/>
      <c r="H31" s="112"/>
    </row>
    <row r="32" spans="1:8">
      <c r="A32" s="81">
        <v>1</v>
      </c>
      <c r="B32" s="79" t="s">
        <v>1010</v>
      </c>
      <c r="C32" s="79"/>
      <c r="D32" s="79"/>
      <c r="E32" s="80"/>
      <c r="F32" s="79" t="s">
        <v>1011</v>
      </c>
      <c r="G32" s="79" t="s">
        <v>1012</v>
      </c>
      <c r="H32" s="113" t="s">
        <v>1013</v>
      </c>
    </row>
    <row r="33" spans="1:8">
      <c r="A33" s="81"/>
      <c r="B33" s="79"/>
      <c r="C33" s="79"/>
      <c r="D33" s="79"/>
      <c r="E33" s="80"/>
      <c r="G33" s="79"/>
      <c r="H33" s="112"/>
    </row>
    <row r="34" spans="1:8" ht="84.6" customHeight="1">
      <c r="A34" s="81"/>
      <c r="B34" s="79"/>
      <c r="C34" s="79"/>
      <c r="D34" s="79"/>
      <c r="E34" s="80"/>
      <c r="F34" s="30"/>
      <c r="G34" s="79"/>
      <c r="H34" s="112"/>
    </row>
    <row r="35" spans="1:8" ht="15.75" thickBot="1">
      <c r="A35" s="85"/>
      <c r="H35" s="70"/>
    </row>
    <row r="36" spans="1:8" ht="15.75" thickBot="1">
      <c r="A36" s="71" t="s">
        <v>683</v>
      </c>
      <c r="B36" s="485" t="s">
        <v>1014</v>
      </c>
      <c r="C36" s="485"/>
      <c r="D36" s="485"/>
      <c r="E36" s="485"/>
      <c r="F36" s="485"/>
      <c r="G36" s="485"/>
      <c r="H36" s="486"/>
    </row>
    <row r="37" spans="1:8">
      <c r="A37" s="85"/>
      <c r="H37" s="70"/>
    </row>
    <row r="38" spans="1:8" ht="82.5" customHeight="1">
      <c r="A38" s="81">
        <v>1</v>
      </c>
      <c r="B38" s="76" t="s">
        <v>1015</v>
      </c>
      <c r="C38" s="74" t="s">
        <v>1016</v>
      </c>
      <c r="D38" s="79" t="s">
        <v>1015</v>
      </c>
      <c r="E38" s="79"/>
      <c r="F38" s="75" t="s">
        <v>1017</v>
      </c>
      <c r="G38" s="74"/>
      <c r="H38" s="113" t="s">
        <v>1018</v>
      </c>
    </row>
    <row r="39" spans="1:8" ht="74.25" customHeight="1">
      <c r="A39" s="81">
        <v>2</v>
      </c>
      <c r="B39" s="76" t="s">
        <v>1015</v>
      </c>
      <c r="C39" s="74" t="s">
        <v>1019</v>
      </c>
      <c r="D39" s="79" t="s">
        <v>1015</v>
      </c>
      <c r="E39" s="79"/>
      <c r="F39" s="75" t="s">
        <v>1020</v>
      </c>
      <c r="G39" s="74"/>
      <c r="H39" s="113" t="s">
        <v>1018</v>
      </c>
    </row>
    <row r="40" spans="1:8" ht="40.35" customHeight="1">
      <c r="A40" s="114">
        <v>3</v>
      </c>
      <c r="B40" s="115" t="s">
        <v>1015</v>
      </c>
      <c r="C40" s="114" t="s">
        <v>1021</v>
      </c>
      <c r="D40" s="116"/>
      <c r="E40" s="116"/>
      <c r="F40" s="117" t="s">
        <v>1022</v>
      </c>
      <c r="G40" s="114"/>
      <c r="H40" s="118"/>
    </row>
    <row r="41" spans="1:8" ht="15.75" thickBot="1">
      <c r="A41" s="85"/>
      <c r="F41" s="26"/>
      <c r="G41" s="26"/>
      <c r="H41" s="70"/>
    </row>
    <row r="42" spans="1:8" ht="15.75" thickBot="1">
      <c r="A42" s="71" t="s">
        <v>700</v>
      </c>
      <c r="B42" s="493" t="s">
        <v>1023</v>
      </c>
      <c r="C42" s="493"/>
      <c r="D42" s="493"/>
      <c r="E42" s="493"/>
      <c r="F42" s="493"/>
      <c r="G42" s="493"/>
      <c r="H42" s="494"/>
    </row>
    <row r="43" spans="1:8">
      <c r="A43" s="119"/>
      <c r="B43" s="120"/>
      <c r="C43" s="120"/>
      <c r="D43" s="120"/>
      <c r="E43" s="120"/>
      <c r="F43" s="120"/>
      <c r="G43" s="120"/>
      <c r="H43" s="121"/>
    </row>
    <row r="44" spans="1:8" ht="30">
      <c r="A44" s="122">
        <v>1</v>
      </c>
      <c r="B44" s="75" t="s">
        <v>1024</v>
      </c>
      <c r="C44" s="123"/>
      <c r="D44" s="123"/>
      <c r="E44" s="123"/>
      <c r="F44" s="75" t="s">
        <v>1025</v>
      </c>
      <c r="G44" s="75"/>
      <c r="H44" s="124"/>
    </row>
    <row r="45" spans="1:8" ht="26.1" customHeight="1">
      <c r="A45" s="125"/>
      <c r="B45" s="123"/>
      <c r="C45" s="123"/>
      <c r="D45" s="123"/>
      <c r="E45" s="123"/>
      <c r="F45" s="75" t="s">
        <v>1026</v>
      </c>
      <c r="G45" s="123"/>
      <c r="H45" s="124"/>
    </row>
    <row r="46" spans="1:8" ht="26.1" customHeight="1">
      <c r="A46" s="125"/>
      <c r="B46" s="123"/>
      <c r="C46" s="123"/>
      <c r="D46" s="123"/>
      <c r="E46" s="123"/>
      <c r="F46" s="75" t="s">
        <v>1027</v>
      </c>
      <c r="G46" s="123"/>
      <c r="H46" s="124"/>
    </row>
    <row r="47" spans="1:8" ht="44.1" customHeight="1" thickBot="1">
      <c r="A47" s="126"/>
      <c r="B47" s="127"/>
      <c r="C47" s="127"/>
      <c r="D47" s="127"/>
      <c r="E47" s="127"/>
      <c r="F47" s="127"/>
      <c r="G47" s="127"/>
      <c r="H47" s="128"/>
    </row>
    <row r="48" spans="1:8" ht="15.75" thickBot="1">
      <c r="A48" s="71" t="s">
        <v>729</v>
      </c>
      <c r="B48" s="493" t="s">
        <v>1028</v>
      </c>
      <c r="C48" s="493"/>
      <c r="D48" s="493"/>
      <c r="E48" s="493"/>
      <c r="F48" s="493"/>
      <c r="G48" s="493"/>
      <c r="H48" s="494"/>
    </row>
    <row r="49" spans="1:8">
      <c r="A49" s="69"/>
      <c r="H49" s="70"/>
    </row>
    <row r="50" spans="1:8" s="25" customFormat="1" ht="44.25" customHeight="1">
      <c r="A50" s="129"/>
      <c r="B50" s="73" t="s">
        <v>1029</v>
      </c>
      <c r="C50" s="74" t="s">
        <v>1030</v>
      </c>
      <c r="D50" s="73" t="s">
        <v>1031</v>
      </c>
      <c r="E50" s="73"/>
      <c r="F50" s="98" t="s">
        <v>1032</v>
      </c>
      <c r="G50" s="73"/>
      <c r="H50" s="113" t="s">
        <v>1033</v>
      </c>
    </row>
    <row r="51" spans="1:8" s="25" customFormat="1" ht="44.25" customHeight="1">
      <c r="A51" s="130"/>
      <c r="B51" s="131" t="s">
        <v>1029</v>
      </c>
      <c r="C51" s="132" t="s">
        <v>1034</v>
      </c>
      <c r="D51" s="131"/>
      <c r="E51" s="131"/>
      <c r="F51" s="133" t="s">
        <v>1035</v>
      </c>
      <c r="G51" s="131"/>
      <c r="H51" s="134"/>
    </row>
    <row r="52" spans="1:8" s="25" customFormat="1" ht="60.75" customHeight="1">
      <c r="A52" s="130"/>
      <c r="B52" s="131" t="s">
        <v>1029</v>
      </c>
      <c r="C52" s="114" t="s">
        <v>1036</v>
      </c>
      <c r="D52" s="131"/>
      <c r="E52" s="131"/>
      <c r="F52" s="133" t="s">
        <v>1037</v>
      </c>
      <c r="G52" s="131"/>
      <c r="H52" s="134"/>
    </row>
    <row r="53" spans="1:8" ht="62.25" customHeight="1">
      <c r="A53" s="135"/>
      <c r="B53" s="136" t="s">
        <v>1038</v>
      </c>
      <c r="C53" s="137" t="s">
        <v>1034</v>
      </c>
      <c r="D53" s="138" t="s">
        <v>1031</v>
      </c>
      <c r="E53" s="138"/>
      <c r="F53" s="139" t="s">
        <v>1039</v>
      </c>
      <c r="G53" s="140"/>
      <c r="H53" s="141" t="s">
        <v>1033</v>
      </c>
    </row>
    <row r="54" spans="1:8" ht="62.25" customHeight="1">
      <c r="A54" s="142"/>
      <c r="B54" s="143" t="s">
        <v>1040</v>
      </c>
      <c r="C54" s="144"/>
      <c r="D54" s="145"/>
      <c r="E54" s="145"/>
      <c r="F54" s="146" t="s">
        <v>1041</v>
      </c>
      <c r="G54" s="147"/>
      <c r="H54" s="148"/>
    </row>
    <row r="55" spans="1:8" ht="39" customHeight="1">
      <c r="A55" s="149"/>
      <c r="B55" s="73" t="s">
        <v>1042</v>
      </c>
      <c r="C55" s="74"/>
      <c r="D55" s="79" t="s">
        <v>1031</v>
      </c>
      <c r="E55" s="79"/>
      <c r="F55" s="78" t="s">
        <v>1043</v>
      </c>
      <c r="G55" s="75"/>
      <c r="H55" s="112"/>
    </row>
    <row r="56" spans="1:8" ht="24" customHeight="1">
      <c r="A56" s="149"/>
      <c r="B56" s="73"/>
      <c r="C56" s="74"/>
      <c r="D56" s="79"/>
      <c r="E56" s="79"/>
      <c r="F56" s="78" t="s">
        <v>1044</v>
      </c>
      <c r="G56" s="75"/>
      <c r="H56" s="112"/>
    </row>
    <row r="57" spans="1:8" ht="24" customHeight="1">
      <c r="A57" s="149"/>
      <c r="B57" s="73"/>
      <c r="C57" s="74"/>
      <c r="D57" s="79"/>
      <c r="E57" s="79"/>
      <c r="F57" s="118" t="s">
        <v>1045</v>
      </c>
      <c r="G57" s="75"/>
      <c r="H57" s="112"/>
    </row>
    <row r="58" spans="1:8" ht="15.75" thickBot="1">
      <c r="A58" s="69"/>
      <c r="C58" s="29"/>
      <c r="H58" s="70"/>
    </row>
    <row r="59" spans="1:8" ht="15.75" thickBot="1">
      <c r="A59" s="150" t="s">
        <v>1046</v>
      </c>
      <c r="B59" s="151" t="s">
        <v>1047</v>
      </c>
      <c r="C59" s="151" t="s">
        <v>815</v>
      </c>
      <c r="D59" s="151" t="s">
        <v>1048</v>
      </c>
      <c r="E59" s="151" t="s">
        <v>1049</v>
      </c>
      <c r="F59" s="152" t="s">
        <v>1050</v>
      </c>
      <c r="G59" s="153" t="s">
        <v>1049</v>
      </c>
      <c r="H59" s="154" t="s">
        <v>1051</v>
      </c>
    </row>
    <row r="60" spans="1:8" ht="45.75" thickBot="1">
      <c r="A60" s="155">
        <v>1</v>
      </c>
      <c r="B60" s="156" t="s">
        <v>1052</v>
      </c>
      <c r="C60" s="157" t="s">
        <v>45</v>
      </c>
      <c r="D60" s="157">
        <v>2</v>
      </c>
      <c r="E60" s="158" t="s">
        <v>1053</v>
      </c>
      <c r="F60" s="159" t="s">
        <v>1054</v>
      </c>
      <c r="G60" s="20" t="s">
        <v>1053</v>
      </c>
      <c r="H60" s="160">
        <v>2</v>
      </c>
    </row>
    <row r="61" spans="1:8" ht="30.75" thickBot="1">
      <c r="A61" s="155">
        <v>2</v>
      </c>
      <c r="B61" s="156" t="s">
        <v>1055</v>
      </c>
      <c r="C61" s="157" t="s">
        <v>45</v>
      </c>
      <c r="D61" s="157">
        <v>2</v>
      </c>
      <c r="E61" s="158" t="s">
        <v>1053</v>
      </c>
      <c r="F61" s="159" t="s">
        <v>1056</v>
      </c>
      <c r="G61" s="20" t="s">
        <v>1053</v>
      </c>
      <c r="H61" s="161">
        <v>2</v>
      </c>
    </row>
    <row r="62" spans="1:8" ht="15.75" thickBot="1">
      <c r="A62" s="155">
        <v>3</v>
      </c>
      <c r="B62" s="156" t="s">
        <v>1057</v>
      </c>
      <c r="C62" s="157" t="s">
        <v>45</v>
      </c>
      <c r="D62" s="157">
        <v>2</v>
      </c>
      <c r="E62" s="157" t="s">
        <v>1053</v>
      </c>
      <c r="F62" s="162" t="s">
        <v>1058</v>
      </c>
      <c r="G62" s="20" t="s">
        <v>1053</v>
      </c>
      <c r="H62" s="161">
        <v>2</v>
      </c>
    </row>
    <row r="63" spans="1:8" ht="30.75" thickBot="1">
      <c r="A63" s="155">
        <v>4</v>
      </c>
      <c r="B63" s="156" t="s">
        <v>1059</v>
      </c>
      <c r="C63" s="157" t="s">
        <v>45</v>
      </c>
      <c r="D63" s="157">
        <v>5</v>
      </c>
      <c r="E63" s="158" t="s">
        <v>1053</v>
      </c>
      <c r="F63" s="159" t="s">
        <v>1060</v>
      </c>
      <c r="G63" s="20" t="s">
        <v>1053</v>
      </c>
      <c r="H63" s="161">
        <v>5</v>
      </c>
    </row>
    <row r="64" spans="1:8" ht="15.75" thickBot="1">
      <c r="A64" s="155">
        <v>5</v>
      </c>
      <c r="B64" s="156" t="s">
        <v>1061</v>
      </c>
      <c r="C64" s="157" t="s">
        <v>45</v>
      </c>
      <c r="D64" s="157" t="s">
        <v>775</v>
      </c>
      <c r="E64" s="157" t="s">
        <v>1062</v>
      </c>
      <c r="F64" s="162" t="s">
        <v>1063</v>
      </c>
      <c r="G64" s="30"/>
      <c r="H64" s="163" t="s">
        <v>775</v>
      </c>
    </row>
    <row r="65" spans="1:8" ht="45.75" thickBot="1">
      <c r="A65" s="155">
        <v>6</v>
      </c>
      <c r="B65" s="156" t="s">
        <v>1064</v>
      </c>
      <c r="C65" s="157" t="s">
        <v>45</v>
      </c>
      <c r="D65" s="157">
        <v>1</v>
      </c>
      <c r="E65" s="157" t="s">
        <v>1062</v>
      </c>
      <c r="F65" s="162" t="s">
        <v>1065</v>
      </c>
      <c r="G65" s="20" t="s">
        <v>1062</v>
      </c>
      <c r="H65" s="164">
        <v>1</v>
      </c>
    </row>
    <row r="66" spans="1:8" ht="30.75" thickBot="1">
      <c r="A66" s="155">
        <v>7</v>
      </c>
      <c r="B66" s="156" t="s">
        <v>1066</v>
      </c>
      <c r="C66" s="157" t="s">
        <v>45</v>
      </c>
      <c r="D66" s="157" t="s">
        <v>775</v>
      </c>
      <c r="E66" s="158" t="s">
        <v>1053</v>
      </c>
      <c r="F66" s="159" t="s">
        <v>1067</v>
      </c>
      <c r="G66" s="20" t="s">
        <v>1053</v>
      </c>
      <c r="H66" s="161" t="s">
        <v>775</v>
      </c>
    </row>
    <row r="67" spans="1:8" ht="45.75" thickBot="1">
      <c r="A67" s="155">
        <v>8</v>
      </c>
      <c r="B67" s="156" t="s">
        <v>1068</v>
      </c>
      <c r="C67" s="157" t="s">
        <v>45</v>
      </c>
      <c r="D67" s="157">
        <v>1</v>
      </c>
      <c r="E67" s="158" t="s">
        <v>1069</v>
      </c>
      <c r="F67" s="159" t="s">
        <v>1070</v>
      </c>
      <c r="G67" s="20" t="s">
        <v>1071</v>
      </c>
      <c r="H67" s="161">
        <v>1</v>
      </c>
    </row>
    <row r="68" spans="1:8" ht="15.75" thickBot="1">
      <c r="A68" s="155">
        <v>9</v>
      </c>
      <c r="B68" s="156" t="s">
        <v>1072</v>
      </c>
      <c r="C68" s="157" t="s">
        <v>45</v>
      </c>
      <c r="D68" s="157" t="s">
        <v>775</v>
      </c>
      <c r="E68" s="158" t="s">
        <v>1053</v>
      </c>
      <c r="F68" s="159" t="s">
        <v>1073</v>
      </c>
      <c r="G68" s="20" t="s">
        <v>1053</v>
      </c>
      <c r="H68" s="161" t="s">
        <v>775</v>
      </c>
    </row>
    <row r="69" spans="1:8" ht="15.75" thickBot="1">
      <c r="A69" s="71" t="s">
        <v>729</v>
      </c>
      <c r="B69" s="495" t="s">
        <v>1074</v>
      </c>
      <c r="C69" s="495"/>
      <c r="D69" s="495"/>
      <c r="E69" s="495"/>
      <c r="F69" s="495"/>
      <c r="G69" s="496"/>
      <c r="H69" s="497"/>
    </row>
    <row r="70" spans="1:8">
      <c r="A70" s="165"/>
      <c r="B70" s="166"/>
      <c r="C70" s="166"/>
      <c r="D70" s="166"/>
      <c r="E70" s="166"/>
      <c r="F70" s="166"/>
      <c r="G70" s="166"/>
      <c r="H70" s="167"/>
    </row>
    <row r="71" spans="1:8" s="25" customFormat="1">
      <c r="A71" s="129"/>
      <c r="B71" s="79" t="s">
        <v>1075</v>
      </c>
      <c r="C71" s="498" t="s">
        <v>1076</v>
      </c>
      <c r="D71" s="498"/>
      <c r="E71" s="498"/>
      <c r="F71" s="498"/>
      <c r="G71" s="498"/>
      <c r="H71" s="499"/>
    </row>
    <row r="72" spans="1:8" ht="45">
      <c r="A72" s="149"/>
      <c r="B72" s="75" t="s">
        <v>1077</v>
      </c>
      <c r="C72" s="498" t="s">
        <v>1078</v>
      </c>
      <c r="D72" s="498"/>
      <c r="E72" s="498"/>
      <c r="F72" s="498"/>
      <c r="G72" s="498"/>
      <c r="H72" s="499"/>
    </row>
    <row r="73" spans="1:8" ht="43.35" customHeight="1">
      <c r="A73" s="149"/>
      <c r="B73" s="87" t="s">
        <v>1079</v>
      </c>
      <c r="C73" s="498" t="s">
        <v>1080</v>
      </c>
      <c r="D73" s="498"/>
      <c r="E73" s="498"/>
      <c r="F73" s="498"/>
      <c r="G73" s="498"/>
      <c r="H73" s="499"/>
    </row>
    <row r="74" spans="1:8" ht="45.75" thickBot="1">
      <c r="A74" s="168"/>
      <c r="B74" s="169" t="s">
        <v>1081</v>
      </c>
      <c r="C74" s="490" t="s">
        <v>1082</v>
      </c>
      <c r="D74" s="491"/>
      <c r="E74" s="491"/>
      <c r="F74" s="491"/>
      <c r="G74" s="491"/>
      <c r="H74" s="492"/>
    </row>
  </sheetData>
  <mergeCells count="13">
    <mergeCell ref="C74:H74"/>
    <mergeCell ref="B42:H42"/>
    <mergeCell ref="B48:H48"/>
    <mergeCell ref="B69:H69"/>
    <mergeCell ref="C71:H71"/>
    <mergeCell ref="C72:H72"/>
    <mergeCell ref="C73:H73"/>
    <mergeCell ref="B36:H36"/>
    <mergeCell ref="A1:H1"/>
    <mergeCell ref="B4:H4"/>
    <mergeCell ref="B13:H13"/>
    <mergeCell ref="B19:H19"/>
    <mergeCell ref="B25:H25"/>
  </mergeCell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D18" sqref="D18"/>
    </sheetView>
  </sheetViews>
  <sheetFormatPr defaultColWidth="8.85546875" defaultRowHeight="14.25"/>
  <cols>
    <col min="1" max="1" width="9" style="172" customWidth="1"/>
    <col min="2" max="2" width="42.42578125" style="179" customWidth="1"/>
    <col min="3" max="3" width="57.5703125" style="170" customWidth="1"/>
    <col min="4" max="4" width="9.42578125" style="170" customWidth="1"/>
    <col min="5" max="256" width="8.85546875" style="170"/>
    <col min="257" max="257" width="9" style="170" customWidth="1"/>
    <col min="258" max="258" width="28.5703125" style="170" customWidth="1"/>
    <col min="259" max="259" width="57.5703125" style="170" customWidth="1"/>
    <col min="260" max="260" width="9.42578125" style="170" customWidth="1"/>
    <col min="261" max="512" width="8.85546875" style="170"/>
    <col min="513" max="513" width="9" style="170" customWidth="1"/>
    <col min="514" max="514" width="28.5703125" style="170" customWidth="1"/>
    <col min="515" max="515" width="57.5703125" style="170" customWidth="1"/>
    <col min="516" max="516" width="9.42578125" style="170" customWidth="1"/>
    <col min="517" max="768" width="8.85546875" style="170"/>
    <col min="769" max="769" width="9" style="170" customWidth="1"/>
    <col min="770" max="770" width="28.5703125" style="170" customWidth="1"/>
    <col min="771" max="771" width="57.5703125" style="170" customWidth="1"/>
    <col min="772" max="772" width="9.42578125" style="170" customWidth="1"/>
    <col min="773" max="1024" width="8.85546875" style="170"/>
    <col min="1025" max="1025" width="9" style="170" customWidth="1"/>
    <col min="1026" max="1026" width="28.5703125" style="170" customWidth="1"/>
    <col min="1027" max="1027" width="57.5703125" style="170" customWidth="1"/>
    <col min="1028" max="1028" width="9.42578125" style="170" customWidth="1"/>
    <col min="1029" max="1280" width="8.85546875" style="170"/>
    <col min="1281" max="1281" width="9" style="170" customWidth="1"/>
    <col min="1282" max="1282" width="28.5703125" style="170" customWidth="1"/>
    <col min="1283" max="1283" width="57.5703125" style="170" customWidth="1"/>
    <col min="1284" max="1284" width="9.42578125" style="170" customWidth="1"/>
    <col min="1285" max="1536" width="8.85546875" style="170"/>
    <col min="1537" max="1537" width="9" style="170" customWidth="1"/>
    <col min="1538" max="1538" width="28.5703125" style="170" customWidth="1"/>
    <col min="1539" max="1539" width="57.5703125" style="170" customWidth="1"/>
    <col min="1540" max="1540" width="9.42578125" style="170" customWidth="1"/>
    <col min="1541" max="1792" width="8.85546875" style="170"/>
    <col min="1793" max="1793" width="9" style="170" customWidth="1"/>
    <col min="1794" max="1794" width="28.5703125" style="170" customWidth="1"/>
    <col min="1795" max="1795" width="57.5703125" style="170" customWidth="1"/>
    <col min="1796" max="1796" width="9.42578125" style="170" customWidth="1"/>
    <col min="1797" max="2048" width="8.85546875" style="170"/>
    <col min="2049" max="2049" width="9" style="170" customWidth="1"/>
    <col min="2050" max="2050" width="28.5703125" style="170" customWidth="1"/>
    <col min="2051" max="2051" width="57.5703125" style="170" customWidth="1"/>
    <col min="2052" max="2052" width="9.42578125" style="170" customWidth="1"/>
    <col min="2053" max="2304" width="8.85546875" style="170"/>
    <col min="2305" max="2305" width="9" style="170" customWidth="1"/>
    <col min="2306" max="2306" width="28.5703125" style="170" customWidth="1"/>
    <col min="2307" max="2307" width="57.5703125" style="170" customWidth="1"/>
    <col min="2308" max="2308" width="9.42578125" style="170" customWidth="1"/>
    <col min="2309" max="2560" width="8.85546875" style="170"/>
    <col min="2561" max="2561" width="9" style="170" customWidth="1"/>
    <col min="2562" max="2562" width="28.5703125" style="170" customWidth="1"/>
    <col min="2563" max="2563" width="57.5703125" style="170" customWidth="1"/>
    <col min="2564" max="2564" width="9.42578125" style="170" customWidth="1"/>
    <col min="2565" max="2816" width="8.85546875" style="170"/>
    <col min="2817" max="2817" width="9" style="170" customWidth="1"/>
    <col min="2818" max="2818" width="28.5703125" style="170" customWidth="1"/>
    <col min="2819" max="2819" width="57.5703125" style="170" customWidth="1"/>
    <col min="2820" max="2820" width="9.42578125" style="170" customWidth="1"/>
    <col min="2821" max="3072" width="8.85546875" style="170"/>
    <col min="3073" max="3073" width="9" style="170" customWidth="1"/>
    <col min="3074" max="3074" width="28.5703125" style="170" customWidth="1"/>
    <col min="3075" max="3075" width="57.5703125" style="170" customWidth="1"/>
    <col min="3076" max="3076" width="9.42578125" style="170" customWidth="1"/>
    <col min="3077" max="3328" width="8.85546875" style="170"/>
    <col min="3329" max="3329" width="9" style="170" customWidth="1"/>
    <col min="3330" max="3330" width="28.5703125" style="170" customWidth="1"/>
    <col min="3331" max="3331" width="57.5703125" style="170" customWidth="1"/>
    <col min="3332" max="3332" width="9.42578125" style="170" customWidth="1"/>
    <col min="3333" max="3584" width="8.85546875" style="170"/>
    <col min="3585" max="3585" width="9" style="170" customWidth="1"/>
    <col min="3586" max="3586" width="28.5703125" style="170" customWidth="1"/>
    <col min="3587" max="3587" width="57.5703125" style="170" customWidth="1"/>
    <col min="3588" max="3588" width="9.42578125" style="170" customWidth="1"/>
    <col min="3589" max="3840" width="8.85546875" style="170"/>
    <col min="3841" max="3841" width="9" style="170" customWidth="1"/>
    <col min="3842" max="3842" width="28.5703125" style="170" customWidth="1"/>
    <col min="3843" max="3843" width="57.5703125" style="170" customWidth="1"/>
    <col min="3844" max="3844" width="9.42578125" style="170" customWidth="1"/>
    <col min="3845" max="4096" width="8.85546875" style="170"/>
    <col min="4097" max="4097" width="9" style="170" customWidth="1"/>
    <col min="4098" max="4098" width="28.5703125" style="170" customWidth="1"/>
    <col min="4099" max="4099" width="57.5703125" style="170" customWidth="1"/>
    <col min="4100" max="4100" width="9.42578125" style="170" customWidth="1"/>
    <col min="4101" max="4352" width="8.85546875" style="170"/>
    <col min="4353" max="4353" width="9" style="170" customWidth="1"/>
    <col min="4354" max="4354" width="28.5703125" style="170" customWidth="1"/>
    <col min="4355" max="4355" width="57.5703125" style="170" customWidth="1"/>
    <col min="4356" max="4356" width="9.42578125" style="170" customWidth="1"/>
    <col min="4357" max="4608" width="8.85546875" style="170"/>
    <col min="4609" max="4609" width="9" style="170" customWidth="1"/>
    <col min="4610" max="4610" width="28.5703125" style="170" customWidth="1"/>
    <col min="4611" max="4611" width="57.5703125" style="170" customWidth="1"/>
    <col min="4612" max="4612" width="9.42578125" style="170" customWidth="1"/>
    <col min="4613" max="4864" width="8.85546875" style="170"/>
    <col min="4865" max="4865" width="9" style="170" customWidth="1"/>
    <col min="4866" max="4866" width="28.5703125" style="170" customWidth="1"/>
    <col min="4867" max="4867" width="57.5703125" style="170" customWidth="1"/>
    <col min="4868" max="4868" width="9.42578125" style="170" customWidth="1"/>
    <col min="4869" max="5120" width="8.85546875" style="170"/>
    <col min="5121" max="5121" width="9" style="170" customWidth="1"/>
    <col min="5122" max="5122" width="28.5703125" style="170" customWidth="1"/>
    <col min="5123" max="5123" width="57.5703125" style="170" customWidth="1"/>
    <col min="5124" max="5124" width="9.42578125" style="170" customWidth="1"/>
    <col min="5125" max="5376" width="8.85546875" style="170"/>
    <col min="5377" max="5377" width="9" style="170" customWidth="1"/>
    <col min="5378" max="5378" width="28.5703125" style="170" customWidth="1"/>
    <col min="5379" max="5379" width="57.5703125" style="170" customWidth="1"/>
    <col min="5380" max="5380" width="9.42578125" style="170" customWidth="1"/>
    <col min="5381" max="5632" width="8.85546875" style="170"/>
    <col min="5633" max="5633" width="9" style="170" customWidth="1"/>
    <col min="5634" max="5634" width="28.5703125" style="170" customWidth="1"/>
    <col min="5635" max="5635" width="57.5703125" style="170" customWidth="1"/>
    <col min="5636" max="5636" width="9.42578125" style="170" customWidth="1"/>
    <col min="5637" max="5888" width="8.85546875" style="170"/>
    <col min="5889" max="5889" width="9" style="170" customWidth="1"/>
    <col min="5890" max="5890" width="28.5703125" style="170" customWidth="1"/>
    <col min="5891" max="5891" width="57.5703125" style="170" customWidth="1"/>
    <col min="5892" max="5892" width="9.42578125" style="170" customWidth="1"/>
    <col min="5893" max="6144" width="8.85546875" style="170"/>
    <col min="6145" max="6145" width="9" style="170" customWidth="1"/>
    <col min="6146" max="6146" width="28.5703125" style="170" customWidth="1"/>
    <col min="6147" max="6147" width="57.5703125" style="170" customWidth="1"/>
    <col min="6148" max="6148" width="9.42578125" style="170" customWidth="1"/>
    <col min="6149" max="6400" width="8.85546875" style="170"/>
    <col min="6401" max="6401" width="9" style="170" customWidth="1"/>
    <col min="6402" max="6402" width="28.5703125" style="170" customWidth="1"/>
    <col min="6403" max="6403" width="57.5703125" style="170" customWidth="1"/>
    <col min="6404" max="6404" width="9.42578125" style="170" customWidth="1"/>
    <col min="6405" max="6656" width="8.85546875" style="170"/>
    <col min="6657" max="6657" width="9" style="170" customWidth="1"/>
    <col min="6658" max="6658" width="28.5703125" style="170" customWidth="1"/>
    <col min="6659" max="6659" width="57.5703125" style="170" customWidth="1"/>
    <col min="6660" max="6660" width="9.42578125" style="170" customWidth="1"/>
    <col min="6661" max="6912" width="8.85546875" style="170"/>
    <col min="6913" max="6913" width="9" style="170" customWidth="1"/>
    <col min="6914" max="6914" width="28.5703125" style="170" customWidth="1"/>
    <col min="6915" max="6915" width="57.5703125" style="170" customWidth="1"/>
    <col min="6916" max="6916" width="9.42578125" style="170" customWidth="1"/>
    <col min="6917" max="7168" width="8.85546875" style="170"/>
    <col min="7169" max="7169" width="9" style="170" customWidth="1"/>
    <col min="7170" max="7170" width="28.5703125" style="170" customWidth="1"/>
    <col min="7171" max="7171" width="57.5703125" style="170" customWidth="1"/>
    <col min="7172" max="7172" width="9.42578125" style="170" customWidth="1"/>
    <col min="7173" max="7424" width="8.85546875" style="170"/>
    <col min="7425" max="7425" width="9" style="170" customWidth="1"/>
    <col min="7426" max="7426" width="28.5703125" style="170" customWidth="1"/>
    <col min="7427" max="7427" width="57.5703125" style="170" customWidth="1"/>
    <col min="7428" max="7428" width="9.42578125" style="170" customWidth="1"/>
    <col min="7429" max="7680" width="8.85546875" style="170"/>
    <col min="7681" max="7681" width="9" style="170" customWidth="1"/>
    <col min="7682" max="7682" width="28.5703125" style="170" customWidth="1"/>
    <col min="7683" max="7683" width="57.5703125" style="170" customWidth="1"/>
    <col min="7684" max="7684" width="9.42578125" style="170" customWidth="1"/>
    <col min="7685" max="7936" width="8.85546875" style="170"/>
    <col min="7937" max="7937" width="9" style="170" customWidth="1"/>
    <col min="7938" max="7938" width="28.5703125" style="170" customWidth="1"/>
    <col min="7939" max="7939" width="57.5703125" style="170" customWidth="1"/>
    <col min="7940" max="7940" width="9.42578125" style="170" customWidth="1"/>
    <col min="7941" max="8192" width="8.85546875" style="170"/>
    <col min="8193" max="8193" width="9" style="170" customWidth="1"/>
    <col min="8194" max="8194" width="28.5703125" style="170" customWidth="1"/>
    <col min="8195" max="8195" width="57.5703125" style="170" customWidth="1"/>
    <col min="8196" max="8196" width="9.42578125" style="170" customWidth="1"/>
    <col min="8197" max="8448" width="8.85546875" style="170"/>
    <col min="8449" max="8449" width="9" style="170" customWidth="1"/>
    <col min="8450" max="8450" width="28.5703125" style="170" customWidth="1"/>
    <col min="8451" max="8451" width="57.5703125" style="170" customWidth="1"/>
    <col min="8452" max="8452" width="9.42578125" style="170" customWidth="1"/>
    <col min="8453" max="8704" width="8.85546875" style="170"/>
    <col min="8705" max="8705" width="9" style="170" customWidth="1"/>
    <col min="8706" max="8706" width="28.5703125" style="170" customWidth="1"/>
    <col min="8707" max="8707" width="57.5703125" style="170" customWidth="1"/>
    <col min="8708" max="8708" width="9.42578125" style="170" customWidth="1"/>
    <col min="8709" max="8960" width="8.85546875" style="170"/>
    <col min="8961" max="8961" width="9" style="170" customWidth="1"/>
    <col min="8962" max="8962" width="28.5703125" style="170" customWidth="1"/>
    <col min="8963" max="8963" width="57.5703125" style="170" customWidth="1"/>
    <col min="8964" max="8964" width="9.42578125" style="170" customWidth="1"/>
    <col min="8965" max="9216" width="8.85546875" style="170"/>
    <col min="9217" max="9217" width="9" style="170" customWidth="1"/>
    <col min="9218" max="9218" width="28.5703125" style="170" customWidth="1"/>
    <col min="9219" max="9219" width="57.5703125" style="170" customWidth="1"/>
    <col min="9220" max="9220" width="9.42578125" style="170" customWidth="1"/>
    <col min="9221" max="9472" width="8.85546875" style="170"/>
    <col min="9473" max="9473" width="9" style="170" customWidth="1"/>
    <col min="9474" max="9474" width="28.5703125" style="170" customWidth="1"/>
    <col min="9475" max="9475" width="57.5703125" style="170" customWidth="1"/>
    <col min="9476" max="9476" width="9.42578125" style="170" customWidth="1"/>
    <col min="9477" max="9728" width="8.85546875" style="170"/>
    <col min="9729" max="9729" width="9" style="170" customWidth="1"/>
    <col min="9730" max="9730" width="28.5703125" style="170" customWidth="1"/>
    <col min="9731" max="9731" width="57.5703125" style="170" customWidth="1"/>
    <col min="9732" max="9732" width="9.42578125" style="170" customWidth="1"/>
    <col min="9733" max="9984" width="8.85546875" style="170"/>
    <col min="9985" max="9985" width="9" style="170" customWidth="1"/>
    <col min="9986" max="9986" width="28.5703125" style="170" customWidth="1"/>
    <col min="9987" max="9987" width="57.5703125" style="170" customWidth="1"/>
    <col min="9988" max="9988" width="9.42578125" style="170" customWidth="1"/>
    <col min="9989" max="10240" width="8.85546875" style="170"/>
    <col min="10241" max="10241" width="9" style="170" customWidth="1"/>
    <col min="10242" max="10242" width="28.5703125" style="170" customWidth="1"/>
    <col min="10243" max="10243" width="57.5703125" style="170" customWidth="1"/>
    <col min="10244" max="10244" width="9.42578125" style="170" customWidth="1"/>
    <col min="10245" max="10496" width="8.85546875" style="170"/>
    <col min="10497" max="10497" width="9" style="170" customWidth="1"/>
    <col min="10498" max="10498" width="28.5703125" style="170" customWidth="1"/>
    <col min="10499" max="10499" width="57.5703125" style="170" customWidth="1"/>
    <col min="10500" max="10500" width="9.42578125" style="170" customWidth="1"/>
    <col min="10501" max="10752" width="8.85546875" style="170"/>
    <col min="10753" max="10753" width="9" style="170" customWidth="1"/>
    <col min="10754" max="10754" width="28.5703125" style="170" customWidth="1"/>
    <col min="10755" max="10755" width="57.5703125" style="170" customWidth="1"/>
    <col min="10756" max="10756" width="9.42578125" style="170" customWidth="1"/>
    <col min="10757" max="11008" width="8.85546875" style="170"/>
    <col min="11009" max="11009" width="9" style="170" customWidth="1"/>
    <col min="11010" max="11010" width="28.5703125" style="170" customWidth="1"/>
    <col min="11011" max="11011" width="57.5703125" style="170" customWidth="1"/>
    <col min="11012" max="11012" width="9.42578125" style="170" customWidth="1"/>
    <col min="11013" max="11264" width="8.85546875" style="170"/>
    <col min="11265" max="11265" width="9" style="170" customWidth="1"/>
    <col min="11266" max="11266" width="28.5703125" style="170" customWidth="1"/>
    <col min="11267" max="11267" width="57.5703125" style="170" customWidth="1"/>
    <col min="11268" max="11268" width="9.42578125" style="170" customWidth="1"/>
    <col min="11269" max="11520" width="8.85546875" style="170"/>
    <col min="11521" max="11521" width="9" style="170" customWidth="1"/>
    <col min="11522" max="11522" width="28.5703125" style="170" customWidth="1"/>
    <col min="11523" max="11523" width="57.5703125" style="170" customWidth="1"/>
    <col min="11524" max="11524" width="9.42578125" style="170" customWidth="1"/>
    <col min="11525" max="11776" width="8.85546875" style="170"/>
    <col min="11777" max="11777" width="9" style="170" customWidth="1"/>
    <col min="11778" max="11778" width="28.5703125" style="170" customWidth="1"/>
    <col min="11779" max="11779" width="57.5703125" style="170" customWidth="1"/>
    <col min="11780" max="11780" width="9.42578125" style="170" customWidth="1"/>
    <col min="11781" max="12032" width="8.85546875" style="170"/>
    <col min="12033" max="12033" width="9" style="170" customWidth="1"/>
    <col min="12034" max="12034" width="28.5703125" style="170" customWidth="1"/>
    <col min="12035" max="12035" width="57.5703125" style="170" customWidth="1"/>
    <col min="12036" max="12036" width="9.42578125" style="170" customWidth="1"/>
    <col min="12037" max="12288" width="8.85546875" style="170"/>
    <col min="12289" max="12289" width="9" style="170" customWidth="1"/>
    <col min="12290" max="12290" width="28.5703125" style="170" customWidth="1"/>
    <col min="12291" max="12291" width="57.5703125" style="170" customWidth="1"/>
    <col min="12292" max="12292" width="9.42578125" style="170" customWidth="1"/>
    <col min="12293" max="12544" width="8.85546875" style="170"/>
    <col min="12545" max="12545" width="9" style="170" customWidth="1"/>
    <col min="12546" max="12546" width="28.5703125" style="170" customWidth="1"/>
    <col min="12547" max="12547" width="57.5703125" style="170" customWidth="1"/>
    <col min="12548" max="12548" width="9.42578125" style="170" customWidth="1"/>
    <col min="12549" max="12800" width="8.85546875" style="170"/>
    <col min="12801" max="12801" width="9" style="170" customWidth="1"/>
    <col min="12802" max="12802" width="28.5703125" style="170" customWidth="1"/>
    <col min="12803" max="12803" width="57.5703125" style="170" customWidth="1"/>
    <col min="12804" max="12804" width="9.42578125" style="170" customWidth="1"/>
    <col min="12805" max="13056" width="8.85546875" style="170"/>
    <col min="13057" max="13057" width="9" style="170" customWidth="1"/>
    <col min="13058" max="13058" width="28.5703125" style="170" customWidth="1"/>
    <col min="13059" max="13059" width="57.5703125" style="170" customWidth="1"/>
    <col min="13060" max="13060" width="9.42578125" style="170" customWidth="1"/>
    <col min="13061" max="13312" width="8.85546875" style="170"/>
    <col min="13313" max="13313" width="9" style="170" customWidth="1"/>
    <col min="13314" max="13314" width="28.5703125" style="170" customWidth="1"/>
    <col min="13315" max="13315" width="57.5703125" style="170" customWidth="1"/>
    <col min="13316" max="13316" width="9.42578125" style="170" customWidth="1"/>
    <col min="13317" max="13568" width="8.85546875" style="170"/>
    <col min="13569" max="13569" width="9" style="170" customWidth="1"/>
    <col min="13570" max="13570" width="28.5703125" style="170" customWidth="1"/>
    <col min="13571" max="13571" width="57.5703125" style="170" customWidth="1"/>
    <col min="13572" max="13572" width="9.42578125" style="170" customWidth="1"/>
    <col min="13573" max="13824" width="8.85546875" style="170"/>
    <col min="13825" max="13825" width="9" style="170" customWidth="1"/>
    <col min="13826" max="13826" width="28.5703125" style="170" customWidth="1"/>
    <col min="13827" max="13827" width="57.5703125" style="170" customWidth="1"/>
    <col min="13828" max="13828" width="9.42578125" style="170" customWidth="1"/>
    <col min="13829" max="14080" width="8.85546875" style="170"/>
    <col min="14081" max="14081" width="9" style="170" customWidth="1"/>
    <col min="14082" max="14082" width="28.5703125" style="170" customWidth="1"/>
    <col min="14083" max="14083" width="57.5703125" style="170" customWidth="1"/>
    <col min="14084" max="14084" width="9.42578125" style="170" customWidth="1"/>
    <col min="14085" max="14336" width="8.85546875" style="170"/>
    <col min="14337" max="14337" width="9" style="170" customWidth="1"/>
    <col min="14338" max="14338" width="28.5703125" style="170" customWidth="1"/>
    <col min="14339" max="14339" width="57.5703125" style="170" customWidth="1"/>
    <col min="14340" max="14340" width="9.42578125" style="170" customWidth="1"/>
    <col min="14341" max="14592" width="8.85546875" style="170"/>
    <col min="14593" max="14593" width="9" style="170" customWidth="1"/>
    <col min="14594" max="14594" width="28.5703125" style="170" customWidth="1"/>
    <col min="14595" max="14595" width="57.5703125" style="170" customWidth="1"/>
    <col min="14596" max="14596" width="9.42578125" style="170" customWidth="1"/>
    <col min="14597" max="14848" width="8.85546875" style="170"/>
    <col min="14849" max="14849" width="9" style="170" customWidth="1"/>
    <col min="14850" max="14850" width="28.5703125" style="170" customWidth="1"/>
    <col min="14851" max="14851" width="57.5703125" style="170" customWidth="1"/>
    <col min="14852" max="14852" width="9.42578125" style="170" customWidth="1"/>
    <col min="14853" max="15104" width="8.85546875" style="170"/>
    <col min="15105" max="15105" width="9" style="170" customWidth="1"/>
    <col min="15106" max="15106" width="28.5703125" style="170" customWidth="1"/>
    <col min="15107" max="15107" width="57.5703125" style="170" customWidth="1"/>
    <col min="15108" max="15108" width="9.42578125" style="170" customWidth="1"/>
    <col min="15109" max="15360" width="8.85546875" style="170"/>
    <col min="15361" max="15361" width="9" style="170" customWidth="1"/>
    <col min="15362" max="15362" width="28.5703125" style="170" customWidth="1"/>
    <col min="15363" max="15363" width="57.5703125" style="170" customWidth="1"/>
    <col min="15364" max="15364" width="9.42578125" style="170" customWidth="1"/>
    <col min="15365" max="15616" width="8.85546875" style="170"/>
    <col min="15617" max="15617" width="9" style="170" customWidth="1"/>
    <col min="15618" max="15618" width="28.5703125" style="170" customWidth="1"/>
    <col min="15619" max="15619" width="57.5703125" style="170" customWidth="1"/>
    <col min="15620" max="15620" width="9.42578125" style="170" customWidth="1"/>
    <col min="15621" max="15872" width="8.85546875" style="170"/>
    <col min="15873" max="15873" width="9" style="170" customWidth="1"/>
    <col min="15874" max="15874" width="28.5703125" style="170" customWidth="1"/>
    <col min="15875" max="15875" width="57.5703125" style="170" customWidth="1"/>
    <col min="15876" max="15876" width="9.42578125" style="170" customWidth="1"/>
    <col min="15877" max="16128" width="8.85546875" style="170"/>
    <col min="16129" max="16129" width="9" style="170" customWidth="1"/>
    <col min="16130" max="16130" width="28.5703125" style="170" customWidth="1"/>
    <col min="16131" max="16131" width="57.5703125" style="170" customWidth="1"/>
    <col min="16132" max="16132" width="9.42578125" style="170" customWidth="1"/>
    <col min="16133" max="16384" width="8.85546875" style="170"/>
  </cols>
  <sheetData>
    <row r="1" spans="1:19" ht="18.75">
      <c r="A1" s="500" t="s">
        <v>1083</v>
      </c>
      <c r="B1" s="501"/>
      <c r="C1" s="502"/>
    </row>
    <row r="2" spans="1:19" s="172" customFormat="1" ht="15">
      <c r="A2" s="171" t="s">
        <v>844</v>
      </c>
      <c r="B2" s="171" t="s">
        <v>1084</v>
      </c>
      <c r="C2" s="171" t="s">
        <v>1085</v>
      </c>
    </row>
    <row r="3" spans="1:19" s="173" customFormat="1" ht="15">
      <c r="A3" s="171" t="s">
        <v>18</v>
      </c>
      <c r="B3" s="503" t="s">
        <v>1086</v>
      </c>
      <c r="C3" s="503"/>
    </row>
    <row r="4" spans="1:19" s="173" customFormat="1" ht="30">
      <c r="A4" s="174">
        <v>1</v>
      </c>
      <c r="B4" s="175" t="s">
        <v>1087</v>
      </c>
      <c r="C4" s="175" t="s">
        <v>1088</v>
      </c>
    </row>
    <row r="5" spans="1:19" s="173" customFormat="1" ht="30">
      <c r="A5" s="174">
        <v>2</v>
      </c>
      <c r="B5" s="175" t="s">
        <v>1089</v>
      </c>
      <c r="C5" s="175" t="s">
        <v>1090</v>
      </c>
    </row>
    <row r="6" spans="1:19" s="173" customFormat="1" ht="30">
      <c r="A6" s="174">
        <v>3</v>
      </c>
      <c r="B6" s="175" t="s">
        <v>1091</v>
      </c>
      <c r="C6" s="175" t="s">
        <v>1092</v>
      </c>
    </row>
    <row r="7" spans="1:19" s="173" customFormat="1" ht="15">
      <c r="A7" s="174">
        <v>4</v>
      </c>
      <c r="B7" s="175" t="s">
        <v>1093</v>
      </c>
      <c r="C7" s="175" t="s">
        <v>1094</v>
      </c>
    </row>
    <row r="8" spans="1:19" s="178" customFormat="1" ht="15">
      <c r="A8" s="174">
        <v>5</v>
      </c>
      <c r="B8" s="175" t="s">
        <v>1095</v>
      </c>
      <c r="C8" s="175" t="s">
        <v>1096</v>
      </c>
      <c r="D8" s="170"/>
      <c r="E8" s="176"/>
      <c r="F8" s="176"/>
      <c r="G8" s="176"/>
      <c r="H8" s="176"/>
      <c r="I8" s="176"/>
      <c r="J8" s="176"/>
      <c r="K8" s="176"/>
      <c r="L8" s="177"/>
      <c r="M8" s="176"/>
      <c r="N8" s="176"/>
      <c r="O8" s="176"/>
      <c r="P8" s="176"/>
      <c r="Q8" s="176"/>
      <c r="R8" s="176"/>
      <c r="S8" s="176"/>
    </row>
    <row r="9" spans="1:19" ht="15">
      <c r="A9" s="172">
        <v>6</v>
      </c>
      <c r="B9" s="175" t="s">
        <v>1097</v>
      </c>
      <c r="C9" s="175" t="s">
        <v>1098</v>
      </c>
    </row>
    <row r="10" spans="1:19">
      <c r="C10" s="172"/>
    </row>
    <row r="11" spans="1:19">
      <c r="C11" s="172"/>
    </row>
    <row r="12" spans="1:19">
      <c r="C12" s="172"/>
    </row>
    <row r="13" spans="1:19">
      <c r="C13" s="172"/>
    </row>
    <row r="14" spans="1:19">
      <c r="C14" s="172"/>
    </row>
    <row r="15" spans="1:19">
      <c r="C15" s="172"/>
    </row>
    <row r="16" spans="1:19">
      <c r="C16" s="172"/>
    </row>
    <row r="17" spans="3:3">
      <c r="C17" s="172"/>
    </row>
    <row r="18" spans="3:3">
      <c r="C18" s="172"/>
    </row>
    <row r="19" spans="3:3">
      <c r="C19" s="172"/>
    </row>
    <row r="20" spans="3:3">
      <c r="C20" s="172"/>
    </row>
    <row r="21" spans="3:3">
      <c r="C21" s="172"/>
    </row>
    <row r="22" spans="3:3">
      <c r="C22" s="172"/>
    </row>
    <row r="23" spans="3:3">
      <c r="C23" s="172"/>
    </row>
    <row r="24" spans="3:3">
      <c r="C24" s="172"/>
    </row>
    <row r="25" spans="3:3">
      <c r="C25" s="172"/>
    </row>
    <row r="26" spans="3:3">
      <c r="C26" s="172"/>
    </row>
    <row r="27" spans="3:3">
      <c r="C27" s="172"/>
    </row>
    <row r="28" spans="3:3">
      <c r="C28" s="172"/>
    </row>
    <row r="29" spans="3:3">
      <c r="C29" s="172"/>
    </row>
    <row r="30" spans="3:3">
      <c r="C30" s="172"/>
    </row>
    <row r="31" spans="3:3">
      <c r="C31" s="172"/>
    </row>
    <row r="32" spans="3:3">
      <c r="C32" s="172"/>
    </row>
    <row r="33" spans="3:3">
      <c r="C33" s="172"/>
    </row>
    <row r="34" spans="3:3">
      <c r="C34" s="172"/>
    </row>
    <row r="35" spans="3:3">
      <c r="C35" s="172"/>
    </row>
    <row r="36" spans="3:3">
      <c r="C36" s="172"/>
    </row>
    <row r="37" spans="3:3">
      <c r="C37" s="172"/>
    </row>
    <row r="38" spans="3:3">
      <c r="C38" s="172"/>
    </row>
    <row r="39" spans="3:3">
      <c r="C39" s="172"/>
    </row>
    <row r="40" spans="3:3">
      <c r="C40" s="172"/>
    </row>
    <row r="41" spans="3:3">
      <c r="C41" s="172"/>
    </row>
    <row r="42" spans="3:3">
      <c r="C42" s="172"/>
    </row>
    <row r="43" spans="3:3">
      <c r="C43" s="172"/>
    </row>
    <row r="44" spans="3:3">
      <c r="C44" s="172"/>
    </row>
    <row r="45" spans="3:3">
      <c r="C45" s="172"/>
    </row>
    <row r="46" spans="3:3">
      <c r="C46" s="172"/>
    </row>
    <row r="47" spans="3:3">
      <c r="C47" s="172"/>
    </row>
    <row r="48" spans="3:3">
      <c r="C48" s="172"/>
    </row>
    <row r="49" spans="3:3">
      <c r="C49" s="172"/>
    </row>
    <row r="50" spans="3:3">
      <c r="C50" s="172"/>
    </row>
    <row r="51" spans="3:3">
      <c r="C51" s="172"/>
    </row>
    <row r="52" spans="3:3">
      <c r="C52" s="172"/>
    </row>
    <row r="53" spans="3:3">
      <c r="C53" s="172"/>
    </row>
    <row r="54" spans="3:3">
      <c r="C54" s="172"/>
    </row>
    <row r="55" spans="3:3">
      <c r="C55" s="172"/>
    </row>
    <row r="56" spans="3:3">
      <c r="C56" s="172"/>
    </row>
    <row r="57" spans="3:3">
      <c r="C57" s="172"/>
    </row>
    <row r="58" spans="3:3">
      <c r="C58" s="172"/>
    </row>
    <row r="59" spans="3:3">
      <c r="C59" s="172"/>
    </row>
    <row r="60" spans="3:3">
      <c r="C60" s="172"/>
    </row>
    <row r="61" spans="3:3">
      <c r="C61" s="172"/>
    </row>
    <row r="62" spans="3:3">
      <c r="C62" s="172"/>
    </row>
    <row r="63" spans="3:3">
      <c r="C63" s="172"/>
    </row>
    <row r="64" spans="3:3">
      <c r="C64" s="172"/>
    </row>
    <row r="65" spans="3:3">
      <c r="C65" s="172"/>
    </row>
    <row r="66" spans="3:3">
      <c r="C66" s="172"/>
    </row>
    <row r="67" spans="3:3">
      <c r="C67" s="172"/>
    </row>
    <row r="68" spans="3:3">
      <c r="C68" s="172"/>
    </row>
    <row r="69" spans="3:3">
      <c r="C69" s="172"/>
    </row>
    <row r="70" spans="3:3">
      <c r="C70" s="172"/>
    </row>
  </sheetData>
  <mergeCells count="2">
    <mergeCell ref="A1:C1"/>
    <mergeCell ref="B3: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Summary Dominos</vt:lpstr>
      <vt:lpstr>Civil &amp; Interior</vt:lpstr>
      <vt:lpstr>CCTV BOQ</vt:lpstr>
      <vt:lpstr>HVAC BOQ</vt:lpstr>
      <vt:lpstr>LIGHTING BoQ</vt:lpstr>
      <vt:lpstr>Fire Fighting</vt:lpstr>
      <vt:lpstr>Material Specifications</vt:lpstr>
      <vt:lpstr>Fire Make</vt:lpstr>
      <vt:lpstr>'Civil &amp; Interior'!Print_Area</vt:lpstr>
      <vt:lpstr>'HVAC BOQ'!Print_Area</vt:lpstr>
      <vt:lpstr>'Summary Dominos'!Print_Area</vt:lpstr>
      <vt:lpstr>'Fire Fighting'!Print_Titles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Utkarsh Singh</dc:creator>
  <cp:lastModifiedBy>Sonali Dhadve</cp:lastModifiedBy>
  <cp:lastPrinted>2023-12-30T09:45:25Z</cp:lastPrinted>
  <dcterms:created xsi:type="dcterms:W3CDTF">2015-06-05T18:17:20Z</dcterms:created>
  <dcterms:modified xsi:type="dcterms:W3CDTF">2023-12-30T09:50:47Z</dcterms:modified>
</cp:coreProperties>
</file>