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E98A47B3-4F46-4100-9091-CCA5C3C8725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L12" i="1" l="1"/>
  <c r="J14" i="1"/>
  <c r="J12" i="1"/>
  <c r="L14" i="1"/>
  <c r="H12" i="1"/>
  <c r="M10" i="1"/>
  <c r="K10" i="1"/>
  <c r="J11" i="1"/>
  <c r="I10" i="1"/>
  <c r="H14" i="1"/>
</calcChain>
</file>

<file path=xl/sharedStrings.xml><?xml version="1.0" encoding="utf-8"?>
<sst xmlns="http://schemas.openxmlformats.org/spreadsheetml/2006/main" count="48" uniqueCount="44">
  <si>
    <t xml:space="preserve">Requesting Function        : </t>
  </si>
  <si>
    <t>Created BY</t>
  </si>
  <si>
    <t>Mr. Cleyton D'costa</t>
  </si>
  <si>
    <t>Date</t>
  </si>
  <si>
    <t xml:space="preserve">Requester Name                :  </t>
  </si>
  <si>
    <t>Purchase Order No.</t>
  </si>
  <si>
    <t>Request No.</t>
  </si>
  <si>
    <t>Projected Requirement  :</t>
  </si>
  <si>
    <t>Purchase Order Date</t>
  </si>
  <si>
    <t>Request Date.</t>
  </si>
  <si>
    <t>S. No</t>
  </si>
  <si>
    <t>Item Description</t>
  </si>
  <si>
    <t>Qty</t>
  </si>
  <si>
    <t>UOM</t>
  </si>
  <si>
    <t>Image</t>
  </si>
  <si>
    <t>Rate</t>
  </si>
  <si>
    <t>Value</t>
  </si>
  <si>
    <t>Total Value</t>
  </si>
  <si>
    <t>Freight / Transportation</t>
  </si>
  <si>
    <t>Grand Total (Cost to Company)</t>
  </si>
  <si>
    <t>L2</t>
  </si>
  <si>
    <t>L3</t>
  </si>
  <si>
    <t>L1</t>
  </si>
  <si>
    <t>Warranty</t>
  </si>
  <si>
    <t>Delivery Period (Lead Time)</t>
  </si>
  <si>
    <t xml:space="preserve">Pay Terms </t>
  </si>
  <si>
    <t>Recommendation Note:</t>
  </si>
  <si>
    <t>Cleyton  Dcosta</t>
  </si>
  <si>
    <t xml:space="preserve">Prepared By: </t>
  </si>
  <si>
    <t>TRAVEL FOOD SERVICE - VEHICLE 50% REFREGERATED ANF 50% NON REFREGERATED</t>
  </si>
  <si>
    <t>15 DAYS CREDIT</t>
  </si>
  <si>
    <r>
      <t xml:space="preserve">Bidder Ranks (Define as </t>
    </r>
    <r>
      <rPr>
        <b/>
        <sz val="11"/>
        <color theme="1"/>
        <rFont val="Calibri"/>
        <family val="2"/>
        <scheme val="minor"/>
      </rPr>
      <t>L1/ L2/L3</t>
    </r>
    <r>
      <rPr>
        <sz val="11"/>
        <color theme="1"/>
        <rFont val="Calibri"/>
        <family val="2"/>
        <scheme val="minor"/>
      </rPr>
      <t>)</t>
    </r>
  </si>
  <si>
    <t>Mrs Rama Paranjpe</t>
  </si>
  <si>
    <t xml:space="preserve">Caliberation of Equipment </t>
  </si>
  <si>
    <t>Tax (GST/CGST/ IGST Service Tax/ ED) 18%</t>
  </si>
  <si>
    <t>100% ADVANCE</t>
  </si>
  <si>
    <t>Charges</t>
  </si>
  <si>
    <t>Caliberation Charges for Fixed asset and equipment at Travel food Servcies Goa due on 03-02-2023 total equipment will be 73 nos as per list attached</t>
  </si>
  <si>
    <t>AUTOCAL SOLUTIONS PVT LTD</t>
  </si>
  <si>
    <t>PRECISION INSTRUMENTATION</t>
  </si>
  <si>
    <t>SIMPLISOL TECHNOLOGY</t>
  </si>
  <si>
    <t>50% ADVANCE</t>
  </si>
  <si>
    <t>L1-AUTOCAL SOLUTIONS LOWEST</t>
  </si>
  <si>
    <t>Travel Food Services Goa-Dabolim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</si>
</sst>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2" applyFont="1"/>
    <xf numFmtId="0" fontId="0" fillId="0" borderId="0" xfId="0" applyAlignment="1">
      <alignment horizontal="center"/>
    </xf>
    <xf numFmtId="43" fontId="0" fillId="0" borderId="0" xfId="1" applyFont="1"/>
    <xf numFmtId="0" fontId="3" fillId="2" borderId="2" xfId="0" applyFont="1" applyFill="1" applyBorder="1"/>
    <xf numFmtId="0" fontId="4" fillId="2" borderId="2" xfId="0" applyFont="1" applyFill="1" applyBorder="1" applyAlignment="1">
      <alignment horizontal="center"/>
    </xf>
    <xf numFmtId="164" fontId="3" fillId="2" borderId="2" xfId="2" applyFont="1" applyFill="1" applyBorder="1"/>
    <xf numFmtId="0" fontId="3" fillId="2" borderId="2" xfId="0" applyFont="1" applyFill="1" applyBorder="1" applyAlignment="1">
      <alignment horizontal="center"/>
    </xf>
    <xf numFmtId="43" fontId="3" fillId="2" borderId="2" xfId="1" applyFont="1" applyFill="1" applyBorder="1"/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right"/>
    </xf>
    <xf numFmtId="0" fontId="0" fillId="2" borderId="5" xfId="0" applyFill="1" applyBorder="1"/>
    <xf numFmtId="0" fontId="0" fillId="0" borderId="6" xfId="0" applyBorder="1"/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right"/>
    </xf>
    <xf numFmtId="0" fontId="0" fillId="2" borderId="6" xfId="0" applyFill="1" applyBorder="1" applyAlignment="1">
      <alignment horizontal="left"/>
    </xf>
    <xf numFmtId="0" fontId="0" fillId="2" borderId="6" xfId="0" applyFill="1" applyBorder="1"/>
    <xf numFmtId="14" fontId="0" fillId="2" borderId="9" xfId="0" applyNumberFormat="1" applyFill="1" applyBorder="1" applyAlignment="1">
      <alignment horizontal="right"/>
    </xf>
    <xf numFmtId="0" fontId="0" fillId="2" borderId="10" xfId="0" applyFill="1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164" fontId="0" fillId="2" borderId="12" xfId="2" applyFont="1" applyFill="1" applyBorder="1"/>
    <xf numFmtId="0" fontId="0" fillId="2" borderId="12" xfId="0" applyFill="1" applyBorder="1" applyAlignment="1">
      <alignment horizontal="center"/>
    </xf>
    <xf numFmtId="43" fontId="0" fillId="2" borderId="0" xfId="1" applyFont="1" applyFill="1"/>
    <xf numFmtId="0" fontId="0" fillId="2" borderId="13" xfId="0" applyFill="1" applyBorder="1" applyAlignment="1">
      <alignment horizontal="right"/>
    </xf>
    <xf numFmtId="164" fontId="0" fillId="2" borderId="20" xfId="2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3" fontId="0" fillId="2" borderId="14" xfId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164" fontId="0" fillId="2" borderId="0" xfId="2" applyFont="1" applyFill="1" applyBorder="1"/>
    <xf numFmtId="164" fontId="0" fillId="2" borderId="14" xfId="2" applyFont="1" applyFill="1" applyBorder="1" applyAlignment="1">
      <alignment horizontal="center" vertical="center"/>
    </xf>
    <xf numFmtId="43" fontId="0" fillId="2" borderId="14" xfId="1" applyFont="1" applyFill="1" applyBorder="1" applyAlignment="1">
      <alignment horizontal="center" vertical="center"/>
    </xf>
    <xf numFmtId="43" fontId="0" fillId="2" borderId="14" xfId="0" applyNumberForma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28" xfId="0" applyFont="1" applyFill="1" applyBorder="1"/>
    <xf numFmtId="0" fontId="3" fillId="2" borderId="27" xfId="0" applyFont="1" applyFill="1" applyBorder="1"/>
    <xf numFmtId="0" fontId="3" fillId="2" borderId="24" xfId="0" applyFont="1" applyFill="1" applyBorder="1"/>
    <xf numFmtId="0" fontId="4" fillId="2" borderId="27" xfId="0" applyFont="1" applyFill="1" applyBorder="1" applyAlignment="1">
      <alignment horizontal="center"/>
    </xf>
    <xf numFmtId="164" fontId="3" fillId="2" borderId="24" xfId="2" applyFont="1" applyFill="1" applyBorder="1"/>
    <xf numFmtId="0" fontId="3" fillId="2" borderId="24" xfId="0" applyFont="1" applyFill="1" applyBorder="1" applyAlignment="1">
      <alignment horizontal="center"/>
    </xf>
    <xf numFmtId="43" fontId="3" fillId="2" borderId="24" xfId="1" applyFont="1" applyFill="1" applyBorder="1"/>
    <xf numFmtId="43" fontId="3" fillId="2" borderId="27" xfId="1" applyFont="1" applyFill="1" applyBorder="1"/>
    <xf numFmtId="0" fontId="0" fillId="2" borderId="15" xfId="0" applyFill="1" applyBorder="1"/>
    <xf numFmtId="0" fontId="0" fillId="2" borderId="29" xfId="0" applyFill="1" applyBorder="1"/>
    <xf numFmtId="0" fontId="0" fillId="2" borderId="30" xfId="0" applyFill="1" applyBorder="1" applyAlignment="1">
      <alignment horizontal="right"/>
    </xf>
    <xf numFmtId="10" fontId="0" fillId="2" borderId="0" xfId="0" applyNumberFormat="1" applyFill="1"/>
    <xf numFmtId="10" fontId="2" fillId="2" borderId="0" xfId="0" applyNumberFormat="1" applyFont="1" applyFill="1" applyAlignment="1">
      <alignment horizontal="center"/>
    </xf>
    <xf numFmtId="0" fontId="0" fillId="0" borderId="30" xfId="0" applyBorder="1"/>
    <xf numFmtId="43" fontId="0" fillId="2" borderId="27" xfId="1" applyFont="1" applyFill="1" applyBorder="1"/>
    <xf numFmtId="0" fontId="0" fillId="2" borderId="27" xfId="0" applyFill="1" applyBorder="1"/>
    <xf numFmtId="0" fontId="0" fillId="0" borderId="10" xfId="0" applyBorder="1"/>
    <xf numFmtId="0" fontId="0" fillId="2" borderId="26" xfId="0" applyFill="1" applyBorder="1" applyAlignment="1">
      <alignment horizontal="center"/>
    </xf>
    <xf numFmtId="164" fontId="0" fillId="2" borderId="14" xfId="0" applyNumberFormat="1" applyFill="1" applyBorder="1" applyAlignment="1">
      <alignment horizontal="center" vertical="center"/>
    </xf>
    <xf numFmtId="0" fontId="0" fillId="2" borderId="29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0" xfId="0" applyFill="1" applyAlignment="1">
      <alignment horizontal="right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2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2" fontId="0" fillId="3" borderId="23" xfId="0" applyNumberFormat="1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43" fontId="0" fillId="0" borderId="23" xfId="1" applyFont="1" applyFill="1" applyBorder="1" applyAlignment="1">
      <alignment horizontal="right"/>
    </xf>
    <xf numFmtId="43" fontId="0" fillId="0" borderId="31" xfId="1" applyFont="1" applyFill="1" applyBorder="1" applyAlignment="1">
      <alignment horizontal="right"/>
    </xf>
    <xf numFmtId="164" fontId="0" fillId="3" borderId="1" xfId="2" applyFont="1" applyFill="1" applyBorder="1" applyAlignment="1">
      <alignment horizontal="right"/>
    </xf>
    <xf numFmtId="164" fontId="0" fillId="3" borderId="3" xfId="2" applyFont="1" applyFill="1" applyBorder="1" applyAlignment="1">
      <alignment horizontal="right"/>
    </xf>
    <xf numFmtId="164" fontId="0" fillId="0" borderId="1" xfId="2" applyFont="1" applyFill="1" applyBorder="1" applyAlignment="1">
      <alignment horizontal="right"/>
    </xf>
    <xf numFmtId="164" fontId="0" fillId="0" borderId="3" xfId="2" applyFont="1" applyFill="1" applyBorder="1" applyAlignment="1">
      <alignment horizontal="right"/>
    </xf>
    <xf numFmtId="0" fontId="2" fillId="2" borderId="25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5" fillId="0" borderId="24" xfId="0" applyFont="1" applyBorder="1" applyAlignment="1">
      <alignment horizontal="right"/>
    </xf>
    <xf numFmtId="0" fontId="5" fillId="2" borderId="24" xfId="0" applyFont="1" applyFill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6" fillId="2" borderId="25" xfId="0" applyFont="1" applyFill="1" applyBorder="1" applyAlignment="1">
      <alignment horizontal="center" wrapText="1"/>
    </xf>
    <xf numFmtId="0" fontId="6" fillId="2" borderId="20" xfId="0" applyFont="1" applyFill="1" applyBorder="1" applyAlignment="1">
      <alignment horizontal="center" wrapText="1"/>
    </xf>
    <xf numFmtId="2" fontId="2" fillId="2" borderId="26" xfId="0" applyNumberFormat="1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  <xf numFmtId="164" fontId="0" fillId="3" borderId="22" xfId="0" applyNumberFormat="1" applyFill="1" applyBorder="1" applyAlignment="1">
      <alignment horizontal="right"/>
    </xf>
    <xf numFmtId="0" fontId="0" fillId="3" borderId="22" xfId="0" applyFill="1" applyBorder="1" applyAlignment="1">
      <alignment horizontal="right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64" fontId="2" fillId="2" borderId="26" xfId="0" applyNumberFormat="1" applyFont="1" applyFill="1" applyBorder="1" applyAlignment="1">
      <alignment horizontal="center" vertical="center" wrapText="1"/>
    </xf>
    <xf numFmtId="164" fontId="2" fillId="2" borderId="20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43" fontId="0" fillId="0" borderId="14" xfId="1" applyFont="1" applyFill="1" applyBorder="1" applyAlignment="1">
      <alignment horizontal="center" vertical="center"/>
    </xf>
    <xf numFmtId="0" fontId="0" fillId="0" borderId="14" xfId="0" applyBorder="1"/>
    <xf numFmtId="164" fontId="0" fillId="0" borderId="22" xfId="0" applyNumberFormat="1" applyFill="1" applyBorder="1" applyAlignment="1">
      <alignment horizontal="right"/>
    </xf>
    <xf numFmtId="0" fontId="0" fillId="0" borderId="22" xfId="0" applyFill="1" applyBorder="1" applyAlignment="1">
      <alignment horizontal="right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34020</xdr:colOff>
      <xdr:row>9</xdr:row>
      <xdr:rowOff>22677</xdr:rowOff>
    </xdr:from>
    <xdr:to>
      <xdr:col>6</xdr:col>
      <xdr:colOff>1360715</xdr:colOff>
      <xdr:row>9</xdr:row>
      <xdr:rowOff>1338034</xdr:rowOff>
    </xdr:to>
    <xdr:pic>
      <xdr:nvPicPr>
        <xdr:cNvPr id="2" name="Picture 1" descr="Thermometer, IR thermometer, Freezer, chillers, oven calibration in Dubai">
          <a:extLst>
            <a:ext uri="{FF2B5EF4-FFF2-40B4-BE49-F238E27FC236}">
              <a16:creationId xmlns:a16="http://schemas.microsoft.com/office/drawing/2014/main" id="{7C47005C-22BE-09A4-3209-093798B5F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0181" y="1916338"/>
          <a:ext cx="1326695" cy="1315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1451429</xdr:colOff>
      <xdr:row>9</xdr:row>
      <xdr:rowOff>45357</xdr:rowOff>
    </xdr:from>
    <xdr:to>
      <xdr:col>6</xdr:col>
      <xdr:colOff>2800804</xdr:colOff>
      <xdr:row>10</xdr:row>
      <xdr:rowOff>11340</xdr:rowOff>
    </xdr:to>
    <xdr:pic>
      <xdr:nvPicPr>
        <xdr:cNvPr id="4" name="Picture 3" descr="Top 8 Calibration Equipment Manufacturers in the World">
          <a:extLst>
            <a:ext uri="{FF2B5EF4-FFF2-40B4-BE49-F238E27FC236}">
              <a16:creationId xmlns:a16="http://schemas.microsoft.com/office/drawing/2014/main" id="{80744B16-B1F1-6AA9-2C99-94B43E3DCF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80" t="2649" r="3197" b="-2649"/>
        <a:stretch/>
      </xdr:blipFill>
      <xdr:spPr bwMode="auto">
        <a:xfrm>
          <a:off x="6837590" y="1939018"/>
          <a:ext cx="1349375" cy="1360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612322</xdr:colOff>
      <xdr:row>3</xdr:row>
      <xdr:rowOff>65288</xdr:rowOff>
    </xdr:from>
    <xdr:to>
      <xdr:col>6</xdr:col>
      <xdr:colOff>2823482</xdr:colOff>
      <xdr:row>6</xdr:row>
      <xdr:rowOff>136072</xdr:rowOff>
    </xdr:to>
    <xdr:pic>
      <xdr:nvPicPr>
        <xdr:cNvPr id="6" name="Picture 5" descr="Travel Food Services becomes major concessionaire of Goa International  Airport">
          <a:extLst>
            <a:ext uri="{FF2B5EF4-FFF2-40B4-BE49-F238E27FC236}">
              <a16:creationId xmlns:a16="http://schemas.microsoft.com/office/drawing/2014/main" id="{2A1C53F0-E9FB-74AA-DA7F-3F58A305BC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00" t="11493" r="13016" b="1999"/>
        <a:stretch/>
      </xdr:blipFill>
      <xdr:spPr bwMode="auto">
        <a:xfrm>
          <a:off x="5352143" y="756984"/>
          <a:ext cx="2857500" cy="683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3" zoomScale="84" workbookViewId="0">
      <pane ySplit="7" topLeftCell="A10" activePane="bottomLeft" state="frozen"/>
      <selection activeCell="A3" sqref="A3"/>
      <selection pane="bottomLeft" activeCell="O10" sqref="O10"/>
    </sheetView>
  </sheetViews>
  <sheetFormatPr defaultRowHeight="15" x14ac:dyDescent="0.25"/>
  <cols>
    <col min="3" max="3" width="13.7109375" customWidth="1"/>
    <col min="4" max="4" width="33" customWidth="1"/>
    <col min="5" max="5" width="6" customWidth="1"/>
    <col min="6" max="6" width="9.7109375" style="1" customWidth="1"/>
    <col min="7" max="7" width="43.5703125" style="1" customWidth="1"/>
    <col min="8" max="8" width="13.85546875" style="2" bestFit="1" customWidth="1"/>
    <col min="9" max="9" width="13.28515625" style="3" bestFit="1" customWidth="1"/>
    <col min="10" max="11" width="13.5703125" style="4" bestFit="1" customWidth="1"/>
    <col min="12" max="12" width="14.42578125" style="4" bestFit="1" customWidth="1"/>
    <col min="13" max="13" width="13.28515625" customWidth="1"/>
  </cols>
  <sheetData>
    <row r="1" spans="1:14" ht="15.75" thickBot="1" x14ac:dyDescent="0.3"/>
    <row r="2" spans="1:14" ht="19.5" thickBot="1" x14ac:dyDescent="0.35">
      <c r="B2" s="36" t="s">
        <v>29</v>
      </c>
      <c r="C2" s="36"/>
      <c r="D2" s="5"/>
      <c r="E2" s="5"/>
      <c r="F2" s="6"/>
      <c r="G2" s="6"/>
      <c r="H2" s="7"/>
      <c r="I2" s="8"/>
      <c r="J2" s="9"/>
      <c r="K2" s="9"/>
      <c r="L2" s="9"/>
      <c r="M2" s="37"/>
    </row>
    <row r="3" spans="1:14" ht="18.75" x14ac:dyDescent="0.3">
      <c r="B3" s="38"/>
      <c r="C3" s="38"/>
      <c r="D3" s="39"/>
      <c r="E3" s="39"/>
      <c r="F3" s="40"/>
      <c r="G3" s="40"/>
      <c r="H3" s="41"/>
      <c r="I3" s="42"/>
      <c r="J3" s="43"/>
      <c r="K3" s="43"/>
      <c r="L3" s="44"/>
      <c r="M3" s="38"/>
    </row>
    <row r="4" spans="1:14" ht="15.75" thickBot="1" x14ac:dyDescent="0.3">
      <c r="B4" s="12" t="s">
        <v>0</v>
      </c>
      <c r="C4" s="12"/>
      <c r="D4" s="17" t="s">
        <v>43</v>
      </c>
      <c r="E4" s="14"/>
      <c r="F4" s="10"/>
      <c r="G4" s="10"/>
      <c r="H4" s="98" t="s">
        <v>1</v>
      </c>
      <c r="I4" s="98"/>
      <c r="J4" s="99" t="s">
        <v>2</v>
      </c>
      <c r="K4" s="99"/>
      <c r="L4" s="11" t="s">
        <v>3</v>
      </c>
      <c r="M4" s="18">
        <v>44952</v>
      </c>
    </row>
    <row r="5" spans="1:14" ht="16.5" thickTop="1" thickBot="1" x14ac:dyDescent="0.3">
      <c r="B5" s="12" t="s">
        <v>4</v>
      </c>
      <c r="C5" s="12"/>
      <c r="D5" s="13" t="s">
        <v>32</v>
      </c>
      <c r="E5" s="14"/>
      <c r="F5" s="10"/>
      <c r="G5" s="10"/>
      <c r="H5" s="98" t="s">
        <v>5</v>
      </c>
      <c r="I5" s="98"/>
      <c r="J5" s="100"/>
      <c r="K5" s="100"/>
      <c r="L5" s="11" t="s">
        <v>6</v>
      </c>
      <c r="M5" s="15"/>
    </row>
    <row r="6" spans="1:14" ht="16.5" thickTop="1" thickBot="1" x14ac:dyDescent="0.3">
      <c r="B6" s="12" t="s">
        <v>7</v>
      </c>
      <c r="C6" s="12"/>
      <c r="D6" s="16" t="s">
        <v>33</v>
      </c>
      <c r="E6" s="17"/>
      <c r="F6" s="10"/>
      <c r="G6" s="10"/>
      <c r="H6" s="98" t="s">
        <v>8</v>
      </c>
      <c r="I6" s="98"/>
      <c r="J6" s="101"/>
      <c r="K6" s="101"/>
      <c r="L6" s="11" t="s">
        <v>9</v>
      </c>
      <c r="M6" s="18">
        <v>44952</v>
      </c>
    </row>
    <row r="7" spans="1:14" ht="16.5" thickTop="1" thickBot="1" x14ac:dyDescent="0.3">
      <c r="B7" s="12"/>
      <c r="C7" s="19"/>
      <c r="D7" s="20"/>
      <c r="E7" s="21"/>
      <c r="F7" s="10"/>
      <c r="G7" s="10"/>
      <c r="H7" s="22"/>
      <c r="I7" s="23"/>
      <c r="J7" s="24"/>
      <c r="K7" s="11"/>
      <c r="L7" s="11"/>
      <c r="M7" s="25"/>
    </row>
    <row r="8" spans="1:14" x14ac:dyDescent="0.25">
      <c r="B8" s="93" t="s">
        <v>10</v>
      </c>
      <c r="C8" s="94" t="s">
        <v>11</v>
      </c>
      <c r="D8" s="94"/>
      <c r="E8" s="95" t="s">
        <v>12</v>
      </c>
      <c r="F8" s="93" t="s">
        <v>13</v>
      </c>
      <c r="G8" s="93" t="s">
        <v>14</v>
      </c>
      <c r="H8" s="89" t="s">
        <v>38</v>
      </c>
      <c r="I8" s="90"/>
      <c r="J8" s="87" t="s">
        <v>40</v>
      </c>
      <c r="K8" s="88"/>
      <c r="L8" s="87" t="s">
        <v>39</v>
      </c>
      <c r="M8" s="88"/>
    </row>
    <row r="9" spans="1:14" x14ac:dyDescent="0.25">
      <c r="B9" s="93"/>
      <c r="C9" s="94"/>
      <c r="D9" s="94"/>
      <c r="E9" s="96"/>
      <c r="F9" s="93"/>
      <c r="G9" s="93"/>
      <c r="H9" s="26" t="s">
        <v>15</v>
      </c>
      <c r="I9" s="27" t="s">
        <v>16</v>
      </c>
      <c r="J9" s="28" t="s">
        <v>15</v>
      </c>
      <c r="K9" s="28" t="s">
        <v>16</v>
      </c>
      <c r="L9" s="28" t="s">
        <v>15</v>
      </c>
      <c r="M9" s="54" t="s">
        <v>16</v>
      </c>
      <c r="N9" s="53"/>
    </row>
    <row r="10" spans="1:14" ht="109.5" customHeight="1" x14ac:dyDescent="0.25">
      <c r="B10" s="29">
        <v>1</v>
      </c>
      <c r="C10" s="97" t="s">
        <v>37</v>
      </c>
      <c r="D10" s="97"/>
      <c r="E10" s="29">
        <v>1</v>
      </c>
      <c r="F10" s="29" t="s">
        <v>36</v>
      </c>
      <c r="G10" s="103"/>
      <c r="H10" s="33">
        <v>33350</v>
      </c>
      <c r="I10" s="55">
        <f>H10</f>
        <v>33350</v>
      </c>
      <c r="J10" s="102">
        <v>45600</v>
      </c>
      <c r="K10" s="102">
        <f>J10</f>
        <v>45600</v>
      </c>
      <c r="L10" s="34">
        <v>106200</v>
      </c>
      <c r="M10" s="35">
        <f>L10</f>
        <v>106200</v>
      </c>
    </row>
    <row r="11" spans="1:14" x14ac:dyDescent="0.25">
      <c r="B11" s="45"/>
      <c r="C11" s="61" t="s">
        <v>17</v>
      </c>
      <c r="D11" s="61"/>
      <c r="E11" s="30"/>
      <c r="F11" s="10"/>
      <c r="G11" s="10"/>
      <c r="H11" s="91">
        <v>33350</v>
      </c>
      <c r="I11" s="92"/>
      <c r="J11" s="62">
        <f>K10</f>
        <v>45600</v>
      </c>
      <c r="K11" s="63"/>
      <c r="L11" s="62">
        <v>106200</v>
      </c>
      <c r="M11" s="63"/>
      <c r="N11" s="53"/>
    </row>
    <row r="12" spans="1:14" ht="15.75" thickBot="1" x14ac:dyDescent="0.3">
      <c r="A12" s="50"/>
      <c r="B12" s="46"/>
      <c r="C12" s="64" t="s">
        <v>34</v>
      </c>
      <c r="D12" s="64"/>
      <c r="E12" s="48"/>
      <c r="F12" s="49"/>
      <c r="G12" s="49"/>
      <c r="H12" s="85">
        <f>H11*18%</f>
        <v>6003</v>
      </c>
      <c r="I12" s="86"/>
      <c r="J12" s="104">
        <f>J11*18%</f>
        <v>8208</v>
      </c>
      <c r="K12" s="105"/>
      <c r="L12" s="104">
        <f>L11*18%</f>
        <v>19116</v>
      </c>
      <c r="M12" s="105"/>
    </row>
    <row r="13" spans="1:14" ht="16.5" thickTop="1" thickBot="1" x14ac:dyDescent="0.3">
      <c r="A13" s="50"/>
      <c r="B13" s="46"/>
      <c r="C13" s="64" t="s">
        <v>18</v>
      </c>
      <c r="D13" s="64"/>
      <c r="E13" s="30"/>
      <c r="F13" s="10"/>
      <c r="G13"/>
      <c r="H13" s="67"/>
      <c r="I13" s="67"/>
      <c r="J13" s="68"/>
      <c r="K13" s="68"/>
      <c r="L13" s="69"/>
      <c r="M13" s="70"/>
    </row>
    <row r="14" spans="1:14" ht="15.75" thickBot="1" x14ac:dyDescent="0.3">
      <c r="A14" s="50"/>
      <c r="B14" s="46"/>
      <c r="C14" s="64" t="s">
        <v>19</v>
      </c>
      <c r="D14" s="64"/>
      <c r="E14" s="30"/>
      <c r="F14"/>
      <c r="G14" s="10"/>
      <c r="H14" s="71">
        <f>H11+H12</f>
        <v>39353</v>
      </c>
      <c r="I14" s="72"/>
      <c r="J14" s="73">
        <f>J11+J12</f>
        <v>53808</v>
      </c>
      <c r="K14" s="74"/>
      <c r="L14" s="73">
        <f>L11+L12</f>
        <v>125316</v>
      </c>
      <c r="M14" s="74"/>
    </row>
    <row r="15" spans="1:14" x14ac:dyDescent="0.25">
      <c r="A15" s="50"/>
      <c r="B15" s="46"/>
      <c r="C15" s="77" t="s">
        <v>31</v>
      </c>
      <c r="D15" s="77"/>
      <c r="E15" s="30"/>
      <c r="F15" s="10"/>
      <c r="G15" s="10"/>
      <c r="H15" s="78" t="s">
        <v>22</v>
      </c>
      <c r="I15" s="78"/>
      <c r="J15" s="79" t="s">
        <v>20</v>
      </c>
      <c r="K15" s="79"/>
      <c r="L15" s="78" t="s">
        <v>21</v>
      </c>
      <c r="M15" s="80"/>
    </row>
    <row r="16" spans="1:14" x14ac:dyDescent="0.25">
      <c r="A16" s="50"/>
      <c r="B16" s="56"/>
      <c r="C16" s="64" t="s">
        <v>23</v>
      </c>
      <c r="D16" s="64"/>
      <c r="E16" s="30"/>
      <c r="F16" s="10"/>
      <c r="G16" s="10"/>
      <c r="H16" s="81"/>
      <c r="I16" s="81"/>
      <c r="J16" s="81"/>
      <c r="K16" s="81"/>
      <c r="L16" s="81"/>
      <c r="M16" s="82"/>
    </row>
    <row r="17" spans="1:13" x14ac:dyDescent="0.25">
      <c r="A17" s="50"/>
      <c r="B17" s="56"/>
      <c r="C17" s="64" t="s">
        <v>24</v>
      </c>
      <c r="D17" s="64"/>
      <c r="E17" s="30"/>
      <c r="F17" s="10"/>
      <c r="G17" s="10"/>
      <c r="H17" s="83"/>
      <c r="I17" s="84"/>
      <c r="J17" s="83"/>
      <c r="K17" s="84"/>
      <c r="L17" s="83"/>
      <c r="M17" s="84"/>
    </row>
    <row r="18" spans="1:13" x14ac:dyDescent="0.25">
      <c r="A18" s="50"/>
      <c r="B18" s="56"/>
      <c r="C18" s="64" t="s">
        <v>25</v>
      </c>
      <c r="D18" s="64"/>
      <c r="E18" s="30"/>
      <c r="F18" s="10"/>
      <c r="G18" s="10"/>
      <c r="H18" s="75" t="s">
        <v>30</v>
      </c>
      <c r="I18" s="75"/>
      <c r="J18" s="75" t="s">
        <v>35</v>
      </c>
      <c r="K18" s="75"/>
      <c r="L18" s="75" t="s">
        <v>41</v>
      </c>
      <c r="M18" s="76"/>
    </row>
    <row r="19" spans="1:13" x14ac:dyDescent="0.25">
      <c r="A19" s="50"/>
      <c r="B19" s="56"/>
      <c r="C19" s="64" t="s">
        <v>26</v>
      </c>
      <c r="D19" s="64"/>
      <c r="E19" s="65" t="s">
        <v>42</v>
      </c>
      <c r="F19" s="65"/>
      <c r="G19" s="65"/>
      <c r="H19" s="65"/>
      <c r="I19" s="65"/>
      <c r="J19" s="65"/>
      <c r="K19" s="65"/>
      <c r="L19" s="65"/>
      <c r="M19" s="66"/>
    </row>
    <row r="20" spans="1:13" x14ac:dyDescent="0.25">
      <c r="A20" s="50"/>
      <c r="B20" s="56"/>
      <c r="C20" s="31"/>
      <c r="D20" s="31"/>
      <c r="E20" s="30"/>
      <c r="F20" s="10"/>
      <c r="G20" s="10"/>
      <c r="H20" s="32"/>
      <c r="I20" s="30"/>
      <c r="J20" s="24"/>
      <c r="K20" s="11"/>
      <c r="L20" s="11"/>
      <c r="M20" s="47"/>
    </row>
    <row r="21" spans="1:13" ht="15.75" thickBot="1" x14ac:dyDescent="0.3">
      <c r="A21" s="50"/>
      <c r="B21" s="56"/>
      <c r="C21" s="31"/>
      <c r="D21" s="31"/>
      <c r="E21" s="58" t="s">
        <v>27</v>
      </c>
      <c r="F21" s="58"/>
      <c r="G21" s="58"/>
      <c r="H21" s="58"/>
      <c r="I21" s="58"/>
      <c r="J21" s="24"/>
      <c r="K21" s="11"/>
      <c r="L21" s="11"/>
      <c r="M21" s="47"/>
    </row>
    <row r="22" spans="1:13" x14ac:dyDescent="0.25">
      <c r="B22" s="57"/>
      <c r="C22" s="52"/>
      <c r="D22" s="52"/>
      <c r="E22" s="59" t="s">
        <v>28</v>
      </c>
      <c r="F22" s="59"/>
      <c r="G22" s="59"/>
      <c r="H22" s="59"/>
      <c r="I22" s="59"/>
      <c r="J22" s="51"/>
      <c r="K22" s="59"/>
      <c r="L22" s="59"/>
      <c r="M22" s="60"/>
    </row>
  </sheetData>
  <mergeCells count="53">
    <mergeCell ref="H4:I4"/>
    <mergeCell ref="J4:K4"/>
    <mergeCell ref="H5:I5"/>
    <mergeCell ref="J5:K5"/>
    <mergeCell ref="H6:I6"/>
    <mergeCell ref="J6:K6"/>
    <mergeCell ref="L14:M14"/>
    <mergeCell ref="B8:B9"/>
    <mergeCell ref="C8:D9"/>
    <mergeCell ref="E8:E9"/>
    <mergeCell ref="F8:F9"/>
    <mergeCell ref="G8:G9"/>
    <mergeCell ref="C10:D10"/>
    <mergeCell ref="H12:I12"/>
    <mergeCell ref="J12:K12"/>
    <mergeCell ref="L12:M12"/>
    <mergeCell ref="J8:K8"/>
    <mergeCell ref="L8:M8"/>
    <mergeCell ref="H8:I8"/>
    <mergeCell ref="H11:I11"/>
    <mergeCell ref="L11:M11"/>
    <mergeCell ref="C18:D18"/>
    <mergeCell ref="H18:I18"/>
    <mergeCell ref="J18:K18"/>
    <mergeCell ref="L18:M18"/>
    <mergeCell ref="C15:D15"/>
    <mergeCell ref="H15:I15"/>
    <mergeCell ref="J15:K15"/>
    <mergeCell ref="L15:M15"/>
    <mergeCell ref="C16:D16"/>
    <mergeCell ref="H16:I16"/>
    <mergeCell ref="J16:K16"/>
    <mergeCell ref="L16:M16"/>
    <mergeCell ref="C17:D17"/>
    <mergeCell ref="H17:I17"/>
    <mergeCell ref="J17:K17"/>
    <mergeCell ref="L17:M17"/>
    <mergeCell ref="B16:B22"/>
    <mergeCell ref="E21:I21"/>
    <mergeCell ref="E22:I22"/>
    <mergeCell ref="K22:M22"/>
    <mergeCell ref="C11:D11"/>
    <mergeCell ref="J11:K11"/>
    <mergeCell ref="C12:D12"/>
    <mergeCell ref="C19:D19"/>
    <mergeCell ref="E19:M19"/>
    <mergeCell ref="C13:D13"/>
    <mergeCell ref="H13:I13"/>
    <mergeCell ref="J13:K13"/>
    <mergeCell ref="L13:M13"/>
    <mergeCell ref="C14:D14"/>
    <mergeCell ref="H14:I14"/>
    <mergeCell ref="J14:K14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2023-01-26T16:28:36Z</dcterms:modified>
</cp:coreProperties>
</file>