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620"/>
  </bookViews>
  <sheets>
    <sheet name="Summary " sheetId="1" r:id="rId1"/>
    <sheet name="Price Comparative" sheetId="2" r:id="rId2"/>
    <sheet name="Technical Score Detail" sheetId="3" r:id="rId3"/>
  </sheets>
  <definedNames>
    <definedName name="_xlnm._FilterDatabase" localSheetId="1" hidden="1">'Price Comparative'!$B$11:$X$40</definedName>
  </definedNames>
  <calcPr calcId="162913"/>
</workbook>
</file>

<file path=xl/calcChain.xml><?xml version="1.0" encoding="utf-8"?>
<calcChain xmlns="http://schemas.openxmlformats.org/spreadsheetml/2006/main">
  <c r="K40" i="2" l="1"/>
  <c r="K39" i="2"/>
  <c r="K38" i="2"/>
  <c r="K36" i="2"/>
  <c r="K35" i="2"/>
  <c r="K34" i="2"/>
  <c r="K33" i="2"/>
  <c r="K32" i="2"/>
  <c r="K31" i="2"/>
  <c r="K30" i="2"/>
  <c r="K29" i="2"/>
  <c r="K28" i="2"/>
  <c r="K26" i="2"/>
  <c r="K25" i="2"/>
  <c r="K24" i="2"/>
  <c r="K23" i="2"/>
  <c r="K22" i="2"/>
  <c r="K21" i="2"/>
  <c r="K20" i="2"/>
  <c r="K19" i="2"/>
  <c r="K18" i="2"/>
  <c r="K17" i="2"/>
  <c r="K16" i="2"/>
  <c r="K15" i="2"/>
  <c r="K8" i="1"/>
  <c r="K9" i="1" s="1"/>
  <c r="H8" i="1"/>
  <c r="H9" i="1" s="1"/>
  <c r="W40" i="2"/>
  <c r="W39" i="2"/>
  <c r="W38" i="2"/>
  <c r="W36" i="2"/>
  <c r="W35" i="2"/>
  <c r="W34" i="2"/>
  <c r="W33" i="2"/>
  <c r="W32" i="2"/>
  <c r="W31" i="2"/>
  <c r="W30" i="2"/>
  <c r="W29" i="2"/>
  <c r="W28" i="2"/>
  <c r="W26" i="2"/>
  <c r="W25" i="2"/>
  <c r="W24" i="2"/>
  <c r="W23" i="2"/>
  <c r="W22" i="2"/>
  <c r="W21" i="2"/>
  <c r="W20" i="2"/>
  <c r="W19" i="2"/>
  <c r="W18" i="2"/>
  <c r="W17" i="2"/>
  <c r="W16" i="2"/>
  <c r="W15" i="2"/>
  <c r="U40" i="2"/>
  <c r="U39" i="2"/>
  <c r="U38" i="2"/>
  <c r="U36" i="2"/>
  <c r="U35" i="2"/>
  <c r="U34" i="2"/>
  <c r="U33" i="2"/>
  <c r="U32" i="2"/>
  <c r="U31" i="2"/>
  <c r="U30" i="2"/>
  <c r="U29" i="2"/>
  <c r="U28" i="2"/>
  <c r="U26" i="2"/>
  <c r="U25" i="2"/>
  <c r="U24" i="2"/>
  <c r="U23" i="2"/>
  <c r="U22" i="2"/>
  <c r="U21" i="2"/>
  <c r="U20" i="2"/>
  <c r="U19" i="2"/>
  <c r="U18" i="2"/>
  <c r="U17" i="2"/>
  <c r="U16" i="2"/>
  <c r="U12" i="2" s="1"/>
  <c r="J8" i="1" s="1"/>
  <c r="J9" i="1" s="1"/>
  <c r="U15" i="2"/>
  <c r="S40" i="2"/>
  <c r="S39" i="2"/>
  <c r="S38" i="2"/>
  <c r="S36" i="2"/>
  <c r="S35" i="2"/>
  <c r="S34" i="2"/>
  <c r="S33" i="2"/>
  <c r="S32" i="2"/>
  <c r="S31" i="2"/>
  <c r="S30" i="2"/>
  <c r="S29" i="2"/>
  <c r="S28" i="2"/>
  <c r="S26" i="2"/>
  <c r="S25" i="2"/>
  <c r="S24" i="2"/>
  <c r="S23" i="2"/>
  <c r="S22" i="2"/>
  <c r="S21" i="2"/>
  <c r="S20" i="2"/>
  <c r="S19" i="2"/>
  <c r="S18" i="2"/>
  <c r="S17" i="2"/>
  <c r="S16" i="2"/>
  <c r="S12" i="2" s="1"/>
  <c r="I8" i="1" s="1"/>
  <c r="I9" i="1" s="1"/>
  <c r="S15" i="2"/>
  <c r="Q40" i="2"/>
  <c r="Q39" i="2"/>
  <c r="Q38" i="2"/>
  <c r="Q36" i="2"/>
  <c r="Q35" i="2"/>
  <c r="Q34" i="2"/>
  <c r="Q33" i="2"/>
  <c r="Q32" i="2"/>
  <c r="Q31" i="2"/>
  <c r="Q30" i="2"/>
  <c r="Q29" i="2"/>
  <c r="Q28" i="2"/>
  <c r="Q26" i="2"/>
  <c r="Q25" i="2"/>
  <c r="Q24" i="2"/>
  <c r="Q23" i="2"/>
  <c r="Q22" i="2"/>
  <c r="Q21" i="2"/>
  <c r="Q20" i="2"/>
  <c r="Q19" i="2"/>
  <c r="Q18" i="2"/>
  <c r="Q17" i="2"/>
  <c r="Q16" i="2"/>
  <c r="Q15" i="2"/>
  <c r="O40" i="2"/>
  <c r="O39" i="2"/>
  <c r="O38" i="2"/>
  <c r="O36" i="2"/>
  <c r="O35" i="2"/>
  <c r="O34" i="2"/>
  <c r="O33" i="2"/>
  <c r="O32" i="2"/>
  <c r="O31" i="2"/>
  <c r="O30" i="2"/>
  <c r="O29" i="2"/>
  <c r="O28" i="2"/>
  <c r="O26" i="2"/>
  <c r="O25" i="2"/>
  <c r="O24" i="2"/>
  <c r="O23" i="2"/>
  <c r="O22" i="2"/>
  <c r="O21" i="2"/>
  <c r="O20" i="2"/>
  <c r="O19" i="2"/>
  <c r="O18" i="2"/>
  <c r="O17" i="2"/>
  <c r="O16" i="2"/>
  <c r="O12" i="2" s="1"/>
  <c r="G8" i="1" s="1"/>
  <c r="G9" i="1" s="1"/>
  <c r="O15" i="2"/>
  <c r="M40" i="2"/>
  <c r="M39" i="2"/>
  <c r="M38" i="2"/>
  <c r="M36" i="2"/>
  <c r="M35" i="2"/>
  <c r="M34" i="2"/>
  <c r="M33" i="2"/>
  <c r="M32" i="2"/>
  <c r="M31" i="2"/>
  <c r="M30" i="2"/>
  <c r="M29" i="2"/>
  <c r="M28" i="2"/>
  <c r="M26" i="2"/>
  <c r="M25" i="2"/>
  <c r="M24" i="2"/>
  <c r="M23" i="2"/>
  <c r="M22" i="2"/>
  <c r="M21" i="2"/>
  <c r="M20" i="2"/>
  <c r="M19" i="2"/>
  <c r="M18" i="2"/>
  <c r="M17" i="2"/>
  <c r="M16" i="2"/>
  <c r="M12" i="2" s="1"/>
  <c r="F8" i="1" s="1"/>
  <c r="F9" i="1" s="1"/>
  <c r="M15" i="2"/>
  <c r="I40" i="2"/>
  <c r="I39" i="2"/>
  <c r="I38" i="2"/>
  <c r="I36" i="2"/>
  <c r="I35" i="2"/>
  <c r="I34" i="2"/>
  <c r="I33" i="2"/>
  <c r="I32" i="2"/>
  <c r="I31" i="2"/>
  <c r="I30" i="2"/>
  <c r="I29" i="2"/>
  <c r="I28" i="2"/>
  <c r="I26" i="2"/>
  <c r="I25" i="2"/>
  <c r="I24" i="2"/>
  <c r="I23" i="2"/>
  <c r="I22" i="2"/>
  <c r="I21" i="2"/>
  <c r="I20" i="2"/>
  <c r="I19" i="2"/>
  <c r="I18" i="2"/>
  <c r="I17" i="2"/>
  <c r="I16" i="2"/>
  <c r="I15" i="2"/>
  <c r="I12" i="2" s="1"/>
  <c r="D8" i="1" s="1"/>
  <c r="D9" i="1" s="1"/>
  <c r="G40" i="2"/>
  <c r="G39" i="2"/>
  <c r="G38" i="2"/>
  <c r="G36" i="2"/>
  <c r="G35" i="2"/>
  <c r="G34" i="2"/>
  <c r="G33" i="2"/>
  <c r="G32" i="2"/>
  <c r="G31" i="2"/>
  <c r="G30" i="2"/>
  <c r="G29" i="2"/>
  <c r="G28" i="2"/>
  <c r="G26" i="2"/>
  <c r="G25" i="2"/>
  <c r="G24" i="2"/>
  <c r="G23" i="2"/>
  <c r="G22" i="2"/>
  <c r="G21" i="2"/>
  <c r="G20" i="2"/>
  <c r="G19" i="2"/>
  <c r="G18" i="2"/>
  <c r="G17" i="2"/>
  <c r="G16" i="2"/>
  <c r="G15" i="2"/>
  <c r="G12" i="2" s="1"/>
  <c r="C8" i="1" s="1"/>
  <c r="C9" i="1" s="1"/>
  <c r="K12" i="2" l="1"/>
  <c r="E8" i="1" s="1"/>
  <c r="E9" i="1" s="1"/>
</calcChain>
</file>

<file path=xl/sharedStrings.xml><?xml version="1.0" encoding="utf-8"?>
<sst xmlns="http://schemas.openxmlformats.org/spreadsheetml/2006/main" count="642" uniqueCount="130">
  <si>
    <t>RFQ No: R2124
 COST COMPARISON REPORT</t>
  </si>
  <si>
    <t>Comp. Date : 06/11/2024</t>
  </si>
  <si>
    <t>RFQ #: R2124</t>
  </si>
  <si>
    <t>Contact Name : Julia</t>
  </si>
  <si>
    <t>Contact Name : Shirish Awati</t>
  </si>
  <si>
    <t xml:space="preserve">Contact Name : Lalit Kumar/Vickram Chaudhary </t>
  </si>
  <si>
    <t>RFQ Date : 30/10/2024 15:23:34</t>
  </si>
  <si>
    <t xml:space="preserve">Vendor City : </t>
  </si>
  <si>
    <t>BCD Date : 05/11/2024 16:26:00</t>
  </si>
  <si>
    <t xml:space="preserve">Telephone # : </t>
  </si>
  <si>
    <t xml:space="preserve">Mobile # : </t>
  </si>
  <si>
    <t>PR Number : TFSCPL-2425-00451</t>
  </si>
  <si>
    <t>Email : julia.roberts@flgroup.in</t>
  </si>
  <si>
    <t>Email : shirish@inventechsolutions.net</t>
  </si>
  <si>
    <t>Email : vickram@altitudemarketing.in</t>
  </si>
  <si>
    <t>Package / RFQ Name : PR for Civil Interior for CHN QMIN T1 DOM SHA</t>
  </si>
  <si>
    <t>Round # : 5 (RFQ)</t>
  </si>
  <si>
    <t xml:space="preserve">Quotation Date : </t>
  </si>
  <si>
    <t xml:space="preserve">Quotation Validity Date : </t>
  </si>
  <si>
    <t>Comp. # : 2</t>
  </si>
  <si>
    <t>Currency :INR</t>
  </si>
  <si>
    <t>BUDGET PRICE :</t>
  </si>
  <si>
    <t>.00</t>
  </si>
  <si>
    <t>#</t>
  </si>
  <si>
    <t>Item Code</t>
  </si>
  <si>
    <t>Item Description</t>
  </si>
  <si>
    <t>Unit</t>
  </si>
  <si>
    <t>Qty</t>
  </si>
  <si>
    <t>Last PO Details</t>
  </si>
  <si>
    <t>Unit Price</t>
  </si>
  <si>
    <t/>
  </si>
  <si>
    <t>Civil Interior</t>
  </si>
  <si>
    <t>NOS</t>
  </si>
  <si>
    <t>FL Group</t>
  </si>
  <si>
    <t>0.00</t>
  </si>
  <si>
    <t>Sr No.</t>
  </si>
  <si>
    <t>Inventech Solutions</t>
  </si>
  <si>
    <t>TAMIL CONSTRUCTION</t>
  </si>
  <si>
    <t>Yashvas Interiors</t>
  </si>
  <si>
    <t>Vendor Name : FL Group</t>
  </si>
  <si>
    <t>Vendor Name : Inventech Solutions</t>
  </si>
  <si>
    <t xml:space="preserve">Vendor Name : ALTITUDE MARKETING LLP </t>
  </si>
  <si>
    <t>Round # : 2 (RFQ)</t>
  </si>
  <si>
    <t>Buyer : Pushpak Mahesh Shewale</t>
  </si>
  <si>
    <t xml:space="preserve">Techanical Score : </t>
  </si>
  <si>
    <t>BUDGET PRICE :.00</t>
  </si>
  <si>
    <t>UOM</t>
  </si>
  <si>
    <t>Amount</t>
  </si>
  <si>
    <t>1.000</t>
  </si>
  <si>
    <t>MS frame work
Mild steel work in built up tubular (square )  , including cutting, hoisting, fixing in position and applying a priming  coat of approved steel primer, including welding and bolted with special shaped  washers etc. complete. 
MS Section 50 x 50 x 16 SWG</t>
  </si>
  <si>
    <t xml:space="preserve">MS frame for 75 mm thick full height partition </t>
  </si>
  <si>
    <t>5150 mm X 2700 mm ( Back partition)</t>
  </si>
  <si>
    <t>SQFT</t>
  </si>
  <si>
    <t>150.000</t>
  </si>
  <si>
    <t>1500 mm X 1050 mm ( Left side partition)</t>
  </si>
  <si>
    <t>18.000</t>
  </si>
  <si>
    <t>2400 mm X 1050 mm ( Right side partition)</t>
  </si>
  <si>
    <t>29.000</t>
  </si>
  <si>
    <t>3450 mm X 1050 mm ( Front low height partition)</t>
  </si>
  <si>
    <t>40.000</t>
  </si>
  <si>
    <t>2400 mm X 1200 mm (Flooring Frame -1)</t>
  </si>
  <si>
    <t>31.000</t>
  </si>
  <si>
    <t>2400 mm X 1200 mm (Flooring Frame -2)</t>
  </si>
  <si>
    <t>1050 mm X 1200 mm (Flooring Frame -3)</t>
  </si>
  <si>
    <t>15.000</t>
  </si>
  <si>
    <t>3450 mm X 2400 mm ( Ceiling frame) top and bottom</t>
  </si>
  <si>
    <t>180.000</t>
  </si>
  <si>
    <t>3450mm  X 400 mm ( Framing for TV screen display)</t>
  </si>
  <si>
    <t>150 mm X 75 mm X 2700 mm front and back vertical pipis</t>
  </si>
  <si>
    <t>NO</t>
  </si>
  <si>
    <t>4.000</t>
  </si>
  <si>
    <t>Powder Coating for MS frames</t>
  </si>
  <si>
    <t>Kg</t>
  </si>
  <si>
    <t>450.000</t>
  </si>
  <si>
    <t>2</t>
  </si>
  <si>
    <t xml:space="preserve">Fender - Trolley Fender made out of SS 304 with matt finish </t>
  </si>
  <si>
    <t>RFT</t>
  </si>
  <si>
    <t>28.000</t>
  </si>
  <si>
    <t>Carpentary</t>
  </si>
  <si>
    <t>3</t>
  </si>
  <si>
    <t>Flooring-
Providing and Fixing 18mm thick fire retardant ply on MS frames for flooring 
Make  Century or equivalent</t>
  </si>
  <si>
    <t>92.000</t>
  </si>
  <si>
    <t>Supply   Fixing homogeneous   abrasion resistant 2mm thick Vinyl Sheet. Design   colour to match as specified as approved, including cleaning of existing surface   using suitable adhesive to give smooth   even floor with all labour, material etc. as required for proper completion of work. Rates quoted should include cost of adhesives, fixing , cutting, welding etc. complete in all respects   as specified. 
Make  Stilex or equivalent
Basic rate  Rs.90 Sqft</t>
  </si>
  <si>
    <t>4</t>
  </si>
  <si>
    <t>Partition ply cladding
12 mm Fire retardant ply cladding on MS
Frames with laminate on both sides
Plywood Make  Century or equivalent
Laminate   Merino or equivalent</t>
  </si>
  <si>
    <t>300.000</t>
  </si>
  <si>
    <t>5</t>
  </si>
  <si>
    <t>Front counter with POS
POS  (2400 mm X 650 mm X 850 mm) made out of 18mm thick FR ply and finished with laminate on both side and approved 12mm Corian on top
Make of Corian  LG or Equivalent
Basic Rate of Corian   Rs.1200 Sqft</t>
  </si>
  <si>
    <t>6</t>
  </si>
  <si>
    <t>Back counter-
Back Counter (3300 mm X 750 mm X 950 mm) made out of 18mm thick FR ply and finished with laminate on both side and approved 12mm Corian on top
Make of Corian  LG or Equivalent
Basic Rate of Corian   Rs.1200 Sqft</t>
  </si>
  <si>
    <t>7</t>
  </si>
  <si>
    <t xml:space="preserve">OH Cabinets
Overhead Cabinet (3300 mm X 350 mm X 600 mm) made out of 18mm thick FR ply and finished with laminate on both side 
</t>
  </si>
  <si>
    <t>8</t>
  </si>
  <si>
    <t>ACP work
ACP work
Providing and Fixing 3 mm wooden design ACP for ceiling and top with frame support, filling of joint with silicon with all required hardware.</t>
  </si>
  <si>
    <t>184.000</t>
  </si>
  <si>
    <t>9</t>
  </si>
  <si>
    <t>SS skirting
1 mm Skirting of hight 150</t>
  </si>
  <si>
    <t>10</t>
  </si>
  <si>
    <t>SS skirting
1 mm Skirting of hight 100</t>
  </si>
  <si>
    <t>45.000</t>
  </si>
  <si>
    <t>Board out</t>
  </si>
  <si>
    <t>11</t>
  </si>
  <si>
    <t>Board out made out of MS square pipe of size 25mm X 25mm and fixed with flex sheet printed with approved graphics</t>
  </si>
  <si>
    <t>500.000</t>
  </si>
  <si>
    <t>12</t>
  </si>
  <si>
    <t xml:space="preserve">Hamali for unloading of the material at the airport and transfer the material to site from unloading area at Guwahati airport </t>
  </si>
  <si>
    <t>13</t>
  </si>
  <si>
    <t>Transportation</t>
  </si>
  <si>
    <t xml:space="preserve">Quote Currency : </t>
  </si>
  <si>
    <t>Last PO Unit Rate</t>
  </si>
  <si>
    <t>Last PO Total Value</t>
  </si>
  <si>
    <t>Score</t>
  </si>
  <si>
    <t>Justification</t>
  </si>
  <si>
    <t>0.000</t>
  </si>
  <si>
    <t>Round # : 3 (RFQ)</t>
  </si>
  <si>
    <t xml:space="preserve">Suppliers Invited </t>
  </si>
  <si>
    <t>Budget- 14,97,315</t>
  </si>
  <si>
    <t xml:space="preserve">Suppliers Participated </t>
  </si>
  <si>
    <t xml:space="preserve">Altitude </t>
  </si>
  <si>
    <t xml:space="preserve">Rounds </t>
  </si>
  <si>
    <t>R0</t>
  </si>
  <si>
    <t>R1</t>
  </si>
  <si>
    <t xml:space="preserve">Auction </t>
  </si>
  <si>
    <t>Interior Work</t>
  </si>
  <si>
    <t xml:space="preserve">Total </t>
  </si>
  <si>
    <t>ALTITUDE MARKETING LLP</t>
  </si>
  <si>
    <t>Outlet- Chennai QMIN</t>
  </si>
  <si>
    <t xml:space="preserve">FL Group </t>
  </si>
  <si>
    <t>Round # : 1(RFQ)</t>
  </si>
  <si>
    <t>Round # :Auction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</si>
</sst>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amily val="1"/>
    </font>
    <font>
      <b/>
      <sz val="11"/>
      <name val="Cambria"/>
      <family val="1"/>
    </font>
    <font>
      <b/>
      <sz val="11"/>
      <color rgb="FF000000"/>
      <name val="Cambria"/>
      <family val="1"/>
    </font>
    <font>
      <b/>
      <sz val="11"/>
      <color rgb="FF000000"/>
      <name val="Calibri"/>
      <family val="2"/>
    </font>
    <font>
      <sz val="11"/>
      <name val="Calibri"/>
      <family val="2"/>
    </font>
    <font>
      <sz val="9"/>
      <color rgb="FF000000"/>
      <name val="Arial"/>
      <family val="2"/>
    </font>
  </fonts>
  <fills count="8">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5" tint="0.59999389629810485"/>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0" borderId="0" xfId="0" applyNumberFormat="1" applyFont="1" applyAlignment="1" applyProtection="1"/>
    <xf numFmtId="0" fontId="0" fillId="0" borderId="0" xfId="0" applyBorder="1" applyAlignment="1">
      <alignment horizontal="left"/>
    </xf>
    <xf numFmtId="0" fontId="0" fillId="0" borderId="0" xfId="0" applyAlignment="1"/>
    <xf numFmtId="0" fontId="1" fillId="0" borderId="8" xfId="0" applyNumberFormat="1" applyFont="1" applyBorder="1" applyAlignment="1" applyProtection="1"/>
    <xf numFmtId="0" fontId="6" fillId="0" borderId="8" xfId="0" applyNumberFormat="1" applyFont="1" applyBorder="1" applyProtection="1"/>
    <xf numFmtId="0" fontId="1" fillId="2" borderId="8" xfId="0" quotePrefix="1" applyNumberFormat="1" applyFont="1" applyFill="1" applyBorder="1" applyAlignment="1" applyProtection="1">
      <alignment horizontal="left" wrapText="1"/>
    </xf>
    <xf numFmtId="0" fontId="1" fillId="2" borderId="8" xfId="0" quotePrefix="1" applyNumberFormat="1" applyFont="1" applyFill="1" applyBorder="1" applyAlignment="1" applyProtection="1">
      <alignment horizontal="center" wrapText="1"/>
    </xf>
    <xf numFmtId="0" fontId="1" fillId="2" borderId="9" xfId="0" applyNumberFormat="1" applyFont="1" applyFill="1" applyBorder="1" applyAlignment="1" applyProtection="1"/>
    <xf numFmtId="0" fontId="0" fillId="0" borderId="8" xfId="0" applyBorder="1" applyAlignment="1"/>
    <xf numFmtId="0" fontId="1" fillId="0" borderId="8" xfId="0" applyNumberFormat="1" applyFont="1" applyBorder="1" applyAlignment="1" applyProtection="1">
      <alignment horizontal="center" vertical="center"/>
    </xf>
    <xf numFmtId="0" fontId="1" fillId="0" borderId="8" xfId="0" quotePrefix="1" applyNumberFormat="1" applyFont="1" applyBorder="1" applyAlignment="1" applyProtection="1">
      <alignment horizontal="center" vertical="center"/>
    </xf>
    <xf numFmtId="0" fontId="1" fillId="3" borderId="8" xfId="0" applyNumberFormat="1" applyFont="1" applyFill="1" applyBorder="1" applyAlignment="1" applyProtection="1"/>
    <xf numFmtId="4" fontId="0" fillId="0" borderId="8" xfId="0" applyNumberFormat="1" applyBorder="1" applyAlignment="1"/>
    <xf numFmtId="0" fontId="1" fillId="4" borderId="8" xfId="0" applyNumberFormat="1" applyFont="1" applyFill="1" applyBorder="1" applyAlignment="1" applyProtection="1"/>
    <xf numFmtId="4" fontId="0" fillId="4" borderId="8" xfId="0" applyNumberFormat="1" applyFill="1" applyBorder="1" applyAlignment="1"/>
    <xf numFmtId="4" fontId="0" fillId="5" borderId="8" xfId="0" applyNumberFormat="1" applyFill="1" applyBorder="1" applyAlignment="1"/>
    <xf numFmtId="0" fontId="1" fillId="0" borderId="0" xfId="0" applyNumberFormat="1" applyFont="1" applyBorder="1" applyAlignment="1" applyProtection="1">
      <alignment horizontal="center"/>
    </xf>
    <xf numFmtId="0" fontId="1" fillId="7" borderId="8" xfId="0" applyNumberFormat="1" applyFont="1" applyFill="1" applyBorder="1" applyAlignment="1" applyProtection="1">
      <alignment horizontal="center"/>
    </xf>
    <xf numFmtId="0" fontId="1" fillId="0" borderId="8" xfId="0" applyNumberFormat="1" applyFont="1" applyBorder="1" applyAlignment="1" applyProtection="1">
      <alignment horizontal="center"/>
    </xf>
    <xf numFmtId="0" fontId="5" fillId="0" borderId="8" xfId="0" quotePrefix="1" applyFont="1" applyBorder="1" applyAlignment="1">
      <alignment horizontal="left"/>
    </xf>
    <xf numFmtId="0" fontId="0" fillId="0" borderId="8" xfId="0" applyBorder="1" applyAlignment="1">
      <alignment horizontal="left"/>
    </xf>
    <xf numFmtId="0" fontId="5" fillId="6" borderId="8" xfId="0" quotePrefix="1" applyFont="1" applyFill="1" applyBorder="1" applyAlignment="1">
      <alignment horizontal="left"/>
    </xf>
    <xf numFmtId="0" fontId="0" fillId="6" borderId="8" xfId="0" applyFill="1" applyBorder="1" applyAlignment="1">
      <alignment horizontal="left"/>
    </xf>
    <xf numFmtId="0" fontId="1" fillId="2" borderId="8" xfId="0" applyNumberFormat="1" applyFont="1" applyFill="1" applyBorder="1" applyAlignment="1" applyProtection="1">
      <alignment horizontal="center"/>
    </xf>
    <xf numFmtId="0" fontId="1" fillId="2" borderId="10" xfId="0" quotePrefix="1" applyNumberFormat="1" applyFont="1" applyFill="1" applyBorder="1" applyAlignment="1" applyProtection="1">
      <alignment horizontal="center"/>
    </xf>
    <xf numFmtId="0" fontId="1" fillId="2" borderId="11" xfId="0" quotePrefix="1" applyNumberFormat="1" applyFont="1" applyFill="1" applyBorder="1" applyAlignment="1" applyProtection="1">
      <alignment horizontal="center"/>
    </xf>
    <xf numFmtId="0" fontId="1" fillId="2" borderId="12" xfId="0" applyNumberFormat="1" applyFont="1" applyFill="1" applyBorder="1" applyAlignment="1" applyProtection="1">
      <alignment horizontal="center"/>
    </xf>
    <xf numFmtId="0" fontId="3" fillId="2" borderId="1" xfId="0" applyNumberFormat="1" applyFont="1" applyFill="1" applyBorder="1" applyAlignment="1" applyProtection="1">
      <alignment vertical="center"/>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5" xfId="0" applyNumberFormat="1" applyFont="1" applyBorder="1" applyAlignment="1" applyProtection="1">
      <alignment vertical="center"/>
    </xf>
    <xf numFmtId="0" fontId="1" fillId="0" borderId="8" xfId="0" applyNumberFormat="1" applyFont="1" applyBorder="1" applyProtection="1"/>
    <xf numFmtId="0" fontId="3" fillId="2" borderId="8" xfId="0" applyNumberFormat="1" applyFont="1" applyFill="1" applyBorder="1" applyAlignment="1" applyProtection="1">
      <alignment vertical="center"/>
    </xf>
    <xf numFmtId="0" fontId="1" fillId="2" borderId="8" xfId="0" applyNumberFormat="1" applyFont="1" applyFill="1" applyBorder="1" applyProtection="1"/>
    <xf numFmtId="0" fontId="1" fillId="0" borderId="8" xfId="0" quotePrefix="1" applyNumberFormat="1" applyFont="1" applyBorder="1" applyAlignment="1" applyProtection="1">
      <alignment horizontal="left"/>
    </xf>
    <xf numFmtId="0" fontId="1" fillId="0" borderId="8" xfId="0" applyNumberFormat="1" applyFont="1" applyBorder="1" applyAlignment="1" applyProtection="1">
      <alignment vertical="top"/>
    </xf>
    <xf numFmtId="0" fontId="2" fillId="2" borderId="8" xfId="0" applyNumberFormat="1" applyFont="1" applyFill="1" applyBorder="1" applyProtection="1"/>
    <xf numFmtId="0" fontId="2" fillId="2" borderId="8" xfId="0" applyNumberFormat="1" applyFont="1" applyFill="1" applyBorder="1" applyAlignment="1" applyProtection="1"/>
    <xf numFmtId="0" fontId="1" fillId="3" borderId="8" xfId="0" applyNumberFormat="1" applyFont="1" applyFill="1" applyBorder="1" applyProtection="1"/>
    <xf numFmtId="0" fontId="1" fillId="3" borderId="8" xfId="0" applyNumberFormat="1" applyFont="1" applyFill="1" applyBorder="1" applyAlignment="1" applyProtection="1">
      <alignment horizontal="right"/>
    </xf>
    <xf numFmtId="4" fontId="1" fillId="3" borderId="8" xfId="0" applyNumberFormat="1" applyFont="1" applyFill="1" applyBorder="1" applyAlignment="1" applyProtection="1">
      <alignment horizontal="right"/>
    </xf>
    <xf numFmtId="0" fontId="1" fillId="0" borderId="8" xfId="0" applyNumberFormat="1" applyFont="1" applyBorder="1" applyProtection="1"/>
    <xf numFmtId="0" fontId="1" fillId="0" borderId="8" xfId="0" applyNumberFormat="1" applyFont="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6"/>
  <sheetViews>
    <sheetView showGridLines="0" tabSelected="1" workbookViewId="0">
      <selection activeCell="D12" sqref="D12"/>
    </sheetView>
  </sheetViews>
  <sheetFormatPr defaultRowHeight="14.25"/>
  <cols>
    <col min="1" max="1" width="9.140625" style="7"/>
    <col min="2" max="2" width="19.7109375" style="7" customWidth="1"/>
    <col min="3" max="4" width="14.42578125" style="7" customWidth="1"/>
    <col min="5" max="5" width="11.85546875" style="7" bestFit="1" customWidth="1"/>
    <col min="6" max="6" width="11.7109375" style="7" bestFit="1" customWidth="1"/>
    <col min="7" max="7" width="10.7109375" style="7" customWidth="1"/>
    <col min="8" max="8" width="11.85546875" style="7" bestFit="1" customWidth="1"/>
    <col min="9" max="10" width="11.7109375" style="7" customWidth="1"/>
    <col min="11" max="11" width="11.85546875" style="7" bestFit="1" customWidth="1"/>
    <col min="12" max="12" width="9.140625" style="7"/>
    <col min="13" max="13" width="21.5703125" style="7" bestFit="1" customWidth="1"/>
    <col min="14" max="16384" width="9.140625" style="7"/>
  </cols>
  <sheetData>
    <row r="3" spans="2:14" ht="15">
      <c r="B3" s="26" t="s">
        <v>126</v>
      </c>
      <c r="C3" s="27"/>
      <c r="D3" s="8"/>
      <c r="E3" s="9"/>
      <c r="F3" s="9"/>
      <c r="G3" s="9"/>
      <c r="H3" s="9"/>
      <c r="M3" s="10" t="s">
        <v>115</v>
      </c>
      <c r="N3" s="10">
        <v>5</v>
      </c>
    </row>
    <row r="4" spans="2:14" ht="15">
      <c r="B4" s="28" t="s">
        <v>116</v>
      </c>
      <c r="C4" s="29"/>
      <c r="D4" s="9"/>
      <c r="E4" s="9"/>
      <c r="F4" s="9"/>
      <c r="G4" s="9"/>
      <c r="H4" s="9"/>
      <c r="M4" s="10" t="s">
        <v>117</v>
      </c>
      <c r="N4" s="11">
        <v>3</v>
      </c>
    </row>
    <row r="5" spans="2:14" ht="43.5">
      <c r="B5" s="12" t="s">
        <v>0</v>
      </c>
      <c r="C5" s="13" t="s">
        <v>1</v>
      </c>
      <c r="D5" s="9"/>
      <c r="E5" s="9"/>
      <c r="F5" s="9"/>
      <c r="G5" s="9"/>
      <c r="H5" s="9"/>
      <c r="I5" s="9"/>
      <c r="J5" s="9"/>
      <c r="K5" s="9"/>
    </row>
    <row r="6" spans="2:14">
      <c r="B6" s="14"/>
      <c r="C6" s="30" t="s">
        <v>36</v>
      </c>
      <c r="D6" s="30"/>
      <c r="E6" s="30"/>
      <c r="F6" s="31" t="s">
        <v>127</v>
      </c>
      <c r="G6" s="32"/>
      <c r="H6" s="33"/>
      <c r="I6" s="30" t="s">
        <v>118</v>
      </c>
      <c r="J6" s="30"/>
      <c r="K6" s="30"/>
    </row>
    <row r="7" spans="2:14" ht="15">
      <c r="B7" s="15" t="s">
        <v>119</v>
      </c>
      <c r="C7" s="16" t="s">
        <v>120</v>
      </c>
      <c r="D7" s="17" t="s">
        <v>121</v>
      </c>
      <c r="E7" s="16" t="s">
        <v>122</v>
      </c>
      <c r="F7" s="16" t="s">
        <v>120</v>
      </c>
      <c r="G7" s="17" t="s">
        <v>121</v>
      </c>
      <c r="H7" s="16" t="s">
        <v>122</v>
      </c>
      <c r="I7" s="16" t="s">
        <v>120</v>
      </c>
      <c r="J7" s="17" t="s">
        <v>121</v>
      </c>
      <c r="K7" s="16" t="s">
        <v>122</v>
      </c>
    </row>
    <row r="8" spans="2:14" ht="15">
      <c r="B8" s="18" t="s">
        <v>123</v>
      </c>
      <c r="C8" s="19">
        <f>'Price Comparative'!G12</f>
        <v>1332845</v>
      </c>
      <c r="D8" s="19">
        <f>'Price Comparative'!I12</f>
        <v>1248510</v>
      </c>
      <c r="E8" s="19">
        <f>'Price Comparative'!K12</f>
        <v>744000</v>
      </c>
      <c r="F8" s="19">
        <f>'Price Comparative'!M12</f>
        <v>1067120</v>
      </c>
      <c r="G8" s="19">
        <f>'Price Comparative'!O12</f>
        <v>882610</v>
      </c>
      <c r="H8" s="19">
        <f>'Price Comparative'!Q12</f>
        <v>745610</v>
      </c>
      <c r="I8" s="19">
        <f>'Price Comparative'!S12</f>
        <v>1347635</v>
      </c>
      <c r="J8" s="19">
        <f>'Price Comparative'!U12</f>
        <v>1347635</v>
      </c>
      <c r="K8" s="19">
        <f>'Price Comparative'!W12</f>
        <v>1057635</v>
      </c>
    </row>
    <row r="9" spans="2:14" ht="15">
      <c r="B9" s="20" t="s">
        <v>124</v>
      </c>
      <c r="C9" s="21">
        <f t="shared" ref="C9:K9" si="0">SUM(C8:C8)</f>
        <v>1332845</v>
      </c>
      <c r="D9" s="21">
        <f t="shared" si="0"/>
        <v>1248510</v>
      </c>
      <c r="E9" s="22">
        <f t="shared" si="0"/>
        <v>744000</v>
      </c>
      <c r="F9" s="21">
        <f t="shared" si="0"/>
        <v>1067120</v>
      </c>
      <c r="G9" s="21">
        <f t="shared" si="0"/>
        <v>882610</v>
      </c>
      <c r="H9" s="21">
        <f t="shared" si="0"/>
        <v>745610</v>
      </c>
      <c r="I9" s="21">
        <f t="shared" si="0"/>
        <v>1347635</v>
      </c>
      <c r="J9" s="21">
        <f t="shared" si="0"/>
        <v>1347635</v>
      </c>
      <c r="K9" s="21">
        <f t="shared" si="0"/>
        <v>1057635</v>
      </c>
    </row>
    <row r="11" spans="2:14">
      <c r="B11" s="25" t="s">
        <v>115</v>
      </c>
      <c r="C11" s="25"/>
      <c r="D11" s="23"/>
    </row>
    <row r="12" spans="2:14">
      <c r="B12" s="24" t="s">
        <v>33</v>
      </c>
      <c r="C12" s="24" t="s">
        <v>33</v>
      </c>
      <c r="D12" s="23"/>
    </row>
    <row r="13" spans="2:14">
      <c r="B13" s="24" t="s">
        <v>36</v>
      </c>
      <c r="C13" s="24" t="s">
        <v>36</v>
      </c>
      <c r="D13" s="23"/>
    </row>
    <row r="14" spans="2:14">
      <c r="B14" s="24" t="s">
        <v>37</v>
      </c>
      <c r="C14" s="24" t="s">
        <v>37</v>
      </c>
      <c r="D14" s="23"/>
    </row>
    <row r="15" spans="2:14">
      <c r="B15" s="24" t="s">
        <v>38</v>
      </c>
      <c r="C15" s="24" t="s">
        <v>38</v>
      </c>
      <c r="D15" s="23"/>
    </row>
    <row r="16" spans="2:14">
      <c r="B16" s="24" t="s">
        <v>125</v>
      </c>
      <c r="C16" s="24"/>
      <c r="D16" s="23"/>
    </row>
  </sheetData>
  <mergeCells count="11">
    <mergeCell ref="B3:C3"/>
    <mergeCell ref="B4:C4"/>
    <mergeCell ref="C6:E6"/>
    <mergeCell ref="F6:H6"/>
    <mergeCell ref="I6:K6"/>
    <mergeCell ref="B16:C16"/>
    <mergeCell ref="B11:C11"/>
    <mergeCell ref="B12:C12"/>
    <mergeCell ref="B13:C13"/>
    <mergeCell ref="B14:C14"/>
    <mergeCell ref="B15:C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0"/>
  <sheetViews>
    <sheetView showGridLines="0" zoomScale="70" zoomScaleNormal="70" workbookViewId="0">
      <selection activeCell="N48" sqref="N48"/>
    </sheetView>
  </sheetViews>
  <sheetFormatPr defaultRowHeight="14.25"/>
  <cols>
    <col min="1" max="1" width="9.140625" style="1" customWidth="1"/>
    <col min="2" max="2" width="8.7109375" style="1" bestFit="1" customWidth="1"/>
    <col min="3" max="3" width="32.28515625" style="7" customWidth="1"/>
    <col min="4" max="4" width="7.140625" style="1" bestFit="1" customWidth="1"/>
    <col min="5" max="5" width="5.7109375" style="1" bestFit="1" customWidth="1"/>
    <col min="6" max="6" width="12.85546875" style="1" bestFit="1" customWidth="1"/>
    <col min="7" max="7" width="13.85546875" style="1" bestFit="1" customWidth="1"/>
    <col min="8" max="8" width="12.85546875" style="1" bestFit="1" customWidth="1"/>
    <col min="9" max="9" width="13.42578125" style="1" bestFit="1" customWidth="1"/>
    <col min="10" max="10" width="12.85546875" style="1" bestFit="1" customWidth="1"/>
    <col min="11" max="11" width="13" style="1" bestFit="1" customWidth="1"/>
    <col min="12" max="12" width="12.85546875" style="1" bestFit="1" customWidth="1"/>
    <col min="13" max="13" width="13.42578125" style="1" bestFit="1" customWidth="1"/>
    <col min="14" max="14" width="12.85546875" style="1" bestFit="1" customWidth="1"/>
    <col min="15" max="15" width="13" style="1" bestFit="1" customWidth="1"/>
    <col min="16" max="16" width="12.85546875" style="1" bestFit="1" customWidth="1"/>
    <col min="17" max="17" width="13" style="1" bestFit="1" customWidth="1"/>
    <col min="18" max="18" width="12.85546875" style="1" bestFit="1" customWidth="1"/>
    <col min="19" max="19" width="13.85546875" style="1" bestFit="1" customWidth="1"/>
    <col min="20" max="20" width="12.85546875" style="1" bestFit="1" customWidth="1"/>
    <col min="21" max="21" width="13.85546875" style="1" bestFit="1" customWidth="1"/>
    <col min="22" max="22" width="12.85546875" style="1" bestFit="1" customWidth="1"/>
    <col min="23" max="23" width="13.85546875" style="1" bestFit="1" customWidth="1"/>
    <col min="24" max="16384" width="9.140625" style="1"/>
  </cols>
  <sheetData>
    <row r="1" spans="2:23" ht="15.75" customHeight="1">
      <c r="B1" s="57"/>
      <c r="C1" s="58" t="s">
        <v>0</v>
      </c>
      <c r="D1" s="57" t="s">
        <v>1</v>
      </c>
      <c r="E1" s="57" t="s">
        <v>1</v>
      </c>
      <c r="F1" s="30" t="s">
        <v>40</v>
      </c>
      <c r="G1" s="30"/>
      <c r="H1" s="30"/>
      <c r="I1" s="30"/>
      <c r="J1" s="30"/>
      <c r="K1" s="30"/>
      <c r="L1" s="59" t="s">
        <v>39</v>
      </c>
      <c r="M1" s="59" t="s">
        <v>39</v>
      </c>
      <c r="N1" s="59" t="s">
        <v>39</v>
      </c>
      <c r="O1" s="59" t="s">
        <v>39</v>
      </c>
      <c r="P1" s="59" t="s">
        <v>39</v>
      </c>
      <c r="Q1" s="59" t="s">
        <v>39</v>
      </c>
      <c r="R1" s="59" t="s">
        <v>41</v>
      </c>
      <c r="S1" s="59" t="s">
        <v>41</v>
      </c>
      <c r="T1" s="59" t="s">
        <v>41</v>
      </c>
      <c r="U1" s="59" t="s">
        <v>41</v>
      </c>
      <c r="V1" s="59" t="s">
        <v>41</v>
      </c>
      <c r="W1" s="59" t="s">
        <v>41</v>
      </c>
    </row>
    <row r="2" spans="2:23">
      <c r="B2" s="57"/>
      <c r="C2" s="58" t="s">
        <v>0</v>
      </c>
      <c r="D2" s="57" t="s">
        <v>2</v>
      </c>
      <c r="E2" s="57" t="s">
        <v>2</v>
      </c>
      <c r="F2" s="57" t="s">
        <v>4</v>
      </c>
      <c r="G2" s="57" t="s">
        <v>4</v>
      </c>
      <c r="H2" s="57" t="s">
        <v>4</v>
      </c>
      <c r="I2" s="57" t="s">
        <v>4</v>
      </c>
      <c r="J2" s="57" t="s">
        <v>4</v>
      </c>
      <c r="K2" s="57" t="s">
        <v>4</v>
      </c>
      <c r="L2" s="57" t="s">
        <v>3</v>
      </c>
      <c r="M2" s="57" t="s">
        <v>3</v>
      </c>
      <c r="N2" s="57" t="s">
        <v>3</v>
      </c>
      <c r="O2" s="57" t="s">
        <v>3</v>
      </c>
      <c r="P2" s="57" t="s">
        <v>3</v>
      </c>
      <c r="Q2" s="57" t="s">
        <v>3</v>
      </c>
      <c r="R2" s="57" t="s">
        <v>5</v>
      </c>
      <c r="S2" s="57" t="s">
        <v>5</v>
      </c>
      <c r="T2" s="57" t="s">
        <v>5</v>
      </c>
      <c r="U2" s="57" t="s">
        <v>5</v>
      </c>
      <c r="V2" s="57" t="s">
        <v>5</v>
      </c>
      <c r="W2" s="57" t="s">
        <v>5</v>
      </c>
    </row>
    <row r="3" spans="2:23">
      <c r="B3" s="57"/>
      <c r="C3" s="58" t="s">
        <v>0</v>
      </c>
      <c r="D3" s="57" t="s">
        <v>6</v>
      </c>
      <c r="E3" s="57" t="s">
        <v>6</v>
      </c>
      <c r="F3" s="57" t="s">
        <v>7</v>
      </c>
      <c r="G3" s="57" t="s">
        <v>7</v>
      </c>
      <c r="H3" s="57" t="s">
        <v>7</v>
      </c>
      <c r="I3" s="57" t="s">
        <v>7</v>
      </c>
      <c r="J3" s="57" t="s">
        <v>7</v>
      </c>
      <c r="K3" s="57" t="s">
        <v>7</v>
      </c>
      <c r="L3" s="57" t="s">
        <v>7</v>
      </c>
      <c r="M3" s="57" t="s">
        <v>7</v>
      </c>
      <c r="N3" s="57" t="s">
        <v>7</v>
      </c>
      <c r="O3" s="57" t="s">
        <v>7</v>
      </c>
      <c r="P3" s="57" t="s">
        <v>7</v>
      </c>
      <c r="Q3" s="57" t="s">
        <v>7</v>
      </c>
      <c r="R3" s="57" t="s">
        <v>7</v>
      </c>
      <c r="S3" s="57" t="s">
        <v>7</v>
      </c>
      <c r="T3" s="57" t="s">
        <v>7</v>
      </c>
      <c r="U3" s="57" t="s">
        <v>7</v>
      </c>
      <c r="V3" s="57" t="s">
        <v>7</v>
      </c>
      <c r="W3" s="57" t="s">
        <v>7</v>
      </c>
    </row>
    <row r="4" spans="2:23">
      <c r="B4" s="57"/>
      <c r="C4" s="58" t="s">
        <v>0</v>
      </c>
      <c r="D4" s="57" t="s">
        <v>8</v>
      </c>
      <c r="E4" s="57" t="s">
        <v>8</v>
      </c>
      <c r="F4" s="57" t="s">
        <v>9</v>
      </c>
      <c r="G4" s="57" t="s">
        <v>9</v>
      </c>
      <c r="H4" s="57" t="s">
        <v>9</v>
      </c>
      <c r="I4" s="57" t="s">
        <v>9</v>
      </c>
      <c r="J4" s="57" t="s">
        <v>9</v>
      </c>
      <c r="K4" s="57" t="s">
        <v>9</v>
      </c>
      <c r="L4" s="57" t="s">
        <v>9</v>
      </c>
      <c r="M4" s="57" t="s">
        <v>9</v>
      </c>
      <c r="N4" s="57" t="s">
        <v>9</v>
      </c>
      <c r="O4" s="57" t="s">
        <v>9</v>
      </c>
      <c r="P4" s="57" t="s">
        <v>9</v>
      </c>
      <c r="Q4" s="57" t="s">
        <v>9</v>
      </c>
      <c r="R4" s="57" t="s">
        <v>9</v>
      </c>
      <c r="S4" s="57" t="s">
        <v>9</v>
      </c>
      <c r="T4" s="57" t="s">
        <v>9</v>
      </c>
      <c r="U4" s="57" t="s">
        <v>9</v>
      </c>
      <c r="V4" s="57" t="s">
        <v>9</v>
      </c>
      <c r="W4" s="57" t="s">
        <v>9</v>
      </c>
    </row>
    <row r="5" spans="2:23">
      <c r="B5" s="57"/>
      <c r="C5" s="58" t="s">
        <v>0</v>
      </c>
      <c r="D5" s="57"/>
      <c r="E5" s="57"/>
      <c r="F5" s="57" t="s">
        <v>10</v>
      </c>
      <c r="G5" s="57" t="s">
        <v>10</v>
      </c>
      <c r="H5" s="57" t="s">
        <v>10</v>
      </c>
      <c r="I5" s="57" t="s">
        <v>10</v>
      </c>
      <c r="J5" s="57" t="s">
        <v>10</v>
      </c>
      <c r="K5" s="57" t="s">
        <v>10</v>
      </c>
      <c r="L5" s="57" t="s">
        <v>10</v>
      </c>
      <c r="M5" s="57" t="s">
        <v>10</v>
      </c>
      <c r="N5" s="57" t="s">
        <v>10</v>
      </c>
      <c r="O5" s="57" t="s">
        <v>10</v>
      </c>
      <c r="P5" s="57" t="s">
        <v>10</v>
      </c>
      <c r="Q5" s="57" t="s">
        <v>10</v>
      </c>
      <c r="R5" s="57" t="s">
        <v>10</v>
      </c>
      <c r="S5" s="57" t="s">
        <v>10</v>
      </c>
      <c r="T5" s="57" t="s">
        <v>10</v>
      </c>
      <c r="U5" s="57" t="s">
        <v>10</v>
      </c>
      <c r="V5" s="57" t="s">
        <v>10</v>
      </c>
      <c r="W5" s="57" t="s">
        <v>10</v>
      </c>
    </row>
    <row r="6" spans="2:23">
      <c r="B6" s="57" t="s">
        <v>11</v>
      </c>
      <c r="C6" s="57" t="s">
        <v>11</v>
      </c>
      <c r="D6" s="57" t="s">
        <v>11</v>
      </c>
      <c r="E6" s="57" t="s">
        <v>11</v>
      </c>
      <c r="F6" s="57" t="s">
        <v>13</v>
      </c>
      <c r="G6" s="57" t="s">
        <v>13</v>
      </c>
      <c r="H6" s="57" t="s">
        <v>13</v>
      </c>
      <c r="I6" s="57" t="s">
        <v>13</v>
      </c>
      <c r="J6" s="57" t="s">
        <v>13</v>
      </c>
      <c r="K6" s="57" t="s">
        <v>13</v>
      </c>
      <c r="L6" s="57" t="s">
        <v>12</v>
      </c>
      <c r="M6" s="57" t="s">
        <v>12</v>
      </c>
      <c r="N6" s="57" t="s">
        <v>12</v>
      </c>
      <c r="O6" s="57" t="s">
        <v>12</v>
      </c>
      <c r="P6" s="57" t="s">
        <v>12</v>
      </c>
      <c r="Q6" s="57" t="s">
        <v>12</v>
      </c>
      <c r="R6" s="57" t="s">
        <v>14</v>
      </c>
      <c r="S6" s="57" t="s">
        <v>14</v>
      </c>
      <c r="T6" s="57" t="s">
        <v>14</v>
      </c>
      <c r="U6" s="57" t="s">
        <v>14</v>
      </c>
      <c r="V6" s="57" t="s">
        <v>14</v>
      </c>
      <c r="W6" s="57" t="s">
        <v>14</v>
      </c>
    </row>
    <row r="7" spans="2:23">
      <c r="B7" s="57" t="s">
        <v>15</v>
      </c>
      <c r="C7" s="57" t="s">
        <v>15</v>
      </c>
      <c r="D7" s="57" t="s">
        <v>15</v>
      </c>
      <c r="E7" s="57" t="s">
        <v>15</v>
      </c>
      <c r="F7" s="60" t="s">
        <v>128</v>
      </c>
      <c r="G7" s="57" t="s">
        <v>42</v>
      </c>
      <c r="H7" s="60" t="s">
        <v>42</v>
      </c>
      <c r="I7" s="57" t="s">
        <v>114</v>
      </c>
      <c r="J7" s="60" t="s">
        <v>129</v>
      </c>
      <c r="K7" s="57" t="s">
        <v>16</v>
      </c>
      <c r="L7" s="60" t="s">
        <v>128</v>
      </c>
      <c r="M7" s="57" t="s">
        <v>42</v>
      </c>
      <c r="N7" s="60" t="s">
        <v>42</v>
      </c>
      <c r="O7" s="57" t="s">
        <v>114</v>
      </c>
      <c r="P7" s="60" t="s">
        <v>129</v>
      </c>
      <c r="Q7" s="57" t="s">
        <v>16</v>
      </c>
      <c r="R7" s="60" t="s">
        <v>128</v>
      </c>
      <c r="S7" s="57" t="s">
        <v>42</v>
      </c>
      <c r="T7" s="60" t="s">
        <v>42</v>
      </c>
      <c r="U7" s="57" t="s">
        <v>114</v>
      </c>
      <c r="V7" s="60" t="s">
        <v>129</v>
      </c>
      <c r="W7" s="57" t="s">
        <v>16</v>
      </c>
    </row>
    <row r="8" spans="2:23">
      <c r="B8" s="57" t="s">
        <v>43</v>
      </c>
      <c r="C8" s="57" t="s">
        <v>43</v>
      </c>
      <c r="D8" s="57" t="s">
        <v>43</v>
      </c>
      <c r="E8" s="57" t="s">
        <v>43</v>
      </c>
      <c r="F8" s="57" t="s">
        <v>44</v>
      </c>
      <c r="G8" s="57" t="s">
        <v>44</v>
      </c>
      <c r="H8" s="57" t="s">
        <v>44</v>
      </c>
      <c r="I8" s="57" t="s">
        <v>44</v>
      </c>
      <c r="J8" s="57" t="s">
        <v>44</v>
      </c>
      <c r="K8" s="57" t="s">
        <v>44</v>
      </c>
      <c r="L8" s="57" t="s">
        <v>44</v>
      </c>
      <c r="M8" s="57" t="s">
        <v>44</v>
      </c>
      <c r="N8" s="57" t="s">
        <v>44</v>
      </c>
      <c r="O8" s="57" t="s">
        <v>44</v>
      </c>
      <c r="P8" s="57" t="s">
        <v>44</v>
      </c>
      <c r="Q8" s="57" t="s">
        <v>44</v>
      </c>
      <c r="R8" s="57" t="s">
        <v>44</v>
      </c>
      <c r="S8" s="57" t="s">
        <v>44</v>
      </c>
      <c r="T8" s="57" t="s">
        <v>44</v>
      </c>
      <c r="U8" s="57" t="s">
        <v>44</v>
      </c>
      <c r="V8" s="57" t="s">
        <v>44</v>
      </c>
      <c r="W8" s="57" t="s">
        <v>44</v>
      </c>
    </row>
    <row r="9" spans="2:23">
      <c r="B9" s="61" t="s">
        <v>19</v>
      </c>
      <c r="C9" s="61" t="s">
        <v>19</v>
      </c>
      <c r="D9" s="57" t="s">
        <v>20</v>
      </c>
      <c r="E9" s="57" t="s">
        <v>20</v>
      </c>
      <c r="F9" s="57" t="s">
        <v>17</v>
      </c>
      <c r="G9" s="57" t="s">
        <v>17</v>
      </c>
      <c r="H9" s="57" t="s">
        <v>17</v>
      </c>
      <c r="I9" s="57" t="s">
        <v>17</v>
      </c>
      <c r="J9" s="57" t="s">
        <v>17</v>
      </c>
      <c r="K9" s="57" t="s">
        <v>17</v>
      </c>
      <c r="L9" s="57" t="s">
        <v>17</v>
      </c>
      <c r="M9" s="57" t="s">
        <v>17</v>
      </c>
      <c r="N9" s="57" t="s">
        <v>17</v>
      </c>
      <c r="O9" s="57" t="s">
        <v>17</v>
      </c>
      <c r="P9" s="57" t="s">
        <v>17</v>
      </c>
      <c r="Q9" s="57" t="s">
        <v>17</v>
      </c>
      <c r="R9" s="57" t="s">
        <v>17</v>
      </c>
      <c r="S9" s="57" t="s">
        <v>17</v>
      </c>
      <c r="T9" s="57" t="s">
        <v>17</v>
      </c>
      <c r="U9" s="57" t="s">
        <v>17</v>
      </c>
      <c r="V9" s="57" t="s">
        <v>17</v>
      </c>
      <c r="W9" s="57" t="s">
        <v>17</v>
      </c>
    </row>
    <row r="10" spans="2:23">
      <c r="B10" s="61" t="s">
        <v>19</v>
      </c>
      <c r="C10" s="61" t="s">
        <v>19</v>
      </c>
      <c r="D10" s="57" t="s">
        <v>45</v>
      </c>
      <c r="E10" s="57" t="s">
        <v>45</v>
      </c>
      <c r="F10" s="57" t="s">
        <v>18</v>
      </c>
      <c r="G10" s="57" t="s">
        <v>18</v>
      </c>
      <c r="H10" s="57" t="s">
        <v>18</v>
      </c>
      <c r="I10" s="57" t="s">
        <v>18</v>
      </c>
      <c r="J10" s="57" t="s">
        <v>18</v>
      </c>
      <c r="K10" s="57" t="s">
        <v>18</v>
      </c>
      <c r="L10" s="57" t="s">
        <v>18</v>
      </c>
      <c r="M10" s="57" t="s">
        <v>18</v>
      </c>
      <c r="N10" s="57" t="s">
        <v>18</v>
      </c>
      <c r="O10" s="57" t="s">
        <v>18</v>
      </c>
      <c r="P10" s="57" t="s">
        <v>18</v>
      </c>
      <c r="Q10" s="57" t="s">
        <v>18</v>
      </c>
      <c r="R10" s="57" t="s">
        <v>18</v>
      </c>
      <c r="S10" s="57" t="s">
        <v>18</v>
      </c>
      <c r="T10" s="57" t="s">
        <v>18</v>
      </c>
      <c r="U10" s="57" t="s">
        <v>18</v>
      </c>
      <c r="V10" s="57" t="s">
        <v>18</v>
      </c>
      <c r="W10" s="57" t="s">
        <v>18</v>
      </c>
    </row>
    <row r="11" spans="2:23">
      <c r="B11" s="62" t="s">
        <v>35</v>
      </c>
      <c r="C11" s="63" t="s">
        <v>25</v>
      </c>
      <c r="D11" s="62" t="s">
        <v>46</v>
      </c>
      <c r="E11" s="62" t="s">
        <v>27</v>
      </c>
      <c r="F11" s="62" t="s">
        <v>29</v>
      </c>
      <c r="G11" s="62" t="s">
        <v>47</v>
      </c>
      <c r="H11" s="62" t="s">
        <v>29</v>
      </c>
      <c r="I11" s="62" t="s">
        <v>47</v>
      </c>
      <c r="J11" s="62" t="s">
        <v>29</v>
      </c>
      <c r="K11" s="62" t="s">
        <v>47</v>
      </c>
      <c r="L11" s="62" t="s">
        <v>29</v>
      </c>
      <c r="M11" s="62" t="s">
        <v>47</v>
      </c>
      <c r="N11" s="62" t="s">
        <v>29</v>
      </c>
      <c r="O11" s="62" t="s">
        <v>47</v>
      </c>
      <c r="P11" s="62" t="s">
        <v>29</v>
      </c>
      <c r="Q11" s="62" t="s">
        <v>47</v>
      </c>
      <c r="R11" s="62" t="s">
        <v>29</v>
      </c>
      <c r="S11" s="62" t="s">
        <v>47</v>
      </c>
      <c r="T11" s="62" t="s">
        <v>29</v>
      </c>
      <c r="U11" s="62" t="s">
        <v>47</v>
      </c>
      <c r="V11" s="62" t="s">
        <v>29</v>
      </c>
      <c r="W11" s="62" t="s">
        <v>47</v>
      </c>
    </row>
    <row r="12" spans="2:23">
      <c r="B12" s="64">
        <v>1</v>
      </c>
      <c r="C12" s="18" t="s">
        <v>31</v>
      </c>
      <c r="D12" s="64" t="s">
        <v>32</v>
      </c>
      <c r="E12" s="64">
        <v>1</v>
      </c>
      <c r="F12" s="65"/>
      <c r="G12" s="66">
        <f>SUM(G15:G40)</f>
        <v>1332845</v>
      </c>
      <c r="H12" s="65"/>
      <c r="I12" s="66">
        <f>SUM(I15:I40)</f>
        <v>1248510</v>
      </c>
      <c r="J12" s="65"/>
      <c r="K12" s="66">
        <f>SUM(K15:K40)</f>
        <v>744000</v>
      </c>
      <c r="L12" s="65"/>
      <c r="M12" s="66">
        <f>SUM(M15:M40)</f>
        <v>1067120</v>
      </c>
      <c r="N12" s="65"/>
      <c r="O12" s="66">
        <f>SUM(O15:O40)</f>
        <v>882610</v>
      </c>
      <c r="P12" s="65"/>
      <c r="Q12" s="66">
        <v>745610</v>
      </c>
      <c r="R12" s="65"/>
      <c r="S12" s="66">
        <f>SUM(S15:S40)</f>
        <v>1347635</v>
      </c>
      <c r="T12" s="65"/>
      <c r="U12" s="66">
        <f>SUM(U15:U40)</f>
        <v>1347635</v>
      </c>
      <c r="V12" s="65"/>
      <c r="W12" s="66">
        <v>1057635</v>
      </c>
    </row>
    <row r="13" spans="2:23">
      <c r="B13" s="67">
        <v>1</v>
      </c>
      <c r="C13" s="10" t="s">
        <v>49</v>
      </c>
      <c r="D13" s="67" t="s">
        <v>30</v>
      </c>
      <c r="E13" s="67" t="s">
        <v>30</v>
      </c>
      <c r="F13" s="67"/>
      <c r="G13" s="67"/>
      <c r="H13" s="67"/>
      <c r="I13" s="67"/>
      <c r="J13" s="67"/>
      <c r="K13" s="67"/>
      <c r="L13" s="67"/>
      <c r="M13" s="67"/>
      <c r="N13" s="67"/>
      <c r="O13" s="67"/>
      <c r="P13" s="67"/>
      <c r="Q13" s="67"/>
      <c r="R13" s="67"/>
      <c r="S13" s="67"/>
      <c r="T13" s="67"/>
      <c r="U13" s="67"/>
      <c r="V13" s="67"/>
      <c r="W13" s="67"/>
    </row>
    <row r="14" spans="2:23">
      <c r="B14" s="67">
        <v>2</v>
      </c>
      <c r="C14" s="10" t="s">
        <v>50</v>
      </c>
      <c r="D14" s="67" t="s">
        <v>30</v>
      </c>
      <c r="E14" s="67" t="s">
        <v>30</v>
      </c>
      <c r="F14" s="68"/>
      <c r="G14" s="68"/>
      <c r="H14" s="68"/>
      <c r="I14" s="68"/>
      <c r="J14" s="67"/>
      <c r="K14" s="67"/>
      <c r="L14" s="68"/>
      <c r="M14" s="68"/>
      <c r="N14" s="68"/>
      <c r="O14" s="68"/>
      <c r="P14" s="68"/>
      <c r="Q14" s="68"/>
      <c r="R14" s="68"/>
      <c r="S14" s="68"/>
      <c r="T14" s="68"/>
      <c r="U14" s="68"/>
      <c r="V14" s="68"/>
      <c r="W14" s="68"/>
    </row>
    <row r="15" spans="2:23">
      <c r="B15" s="67">
        <v>3</v>
      </c>
      <c r="C15" s="10" t="s">
        <v>51</v>
      </c>
      <c r="D15" s="67" t="s">
        <v>52</v>
      </c>
      <c r="E15" s="67">
        <v>150</v>
      </c>
      <c r="F15" s="68">
        <v>350</v>
      </c>
      <c r="G15" s="68">
        <f>F15*$E15</f>
        <v>52500</v>
      </c>
      <c r="H15" s="68">
        <v>340</v>
      </c>
      <c r="I15" s="68">
        <f t="shared" ref="G15:I26" si="0">H15*$E15</f>
        <v>51000</v>
      </c>
      <c r="J15" s="68">
        <v>200</v>
      </c>
      <c r="K15" s="68">
        <f t="shared" ref="K15" si="1">J15*$E15</f>
        <v>30000</v>
      </c>
      <c r="L15" s="68">
        <v>360</v>
      </c>
      <c r="M15" s="68">
        <f t="shared" ref="M15:O26" si="2">L15*$E15</f>
        <v>54000</v>
      </c>
      <c r="N15" s="68">
        <v>260</v>
      </c>
      <c r="O15" s="68">
        <f t="shared" si="2"/>
        <v>39000</v>
      </c>
      <c r="P15" s="68">
        <v>260</v>
      </c>
      <c r="Q15" s="68">
        <f t="shared" ref="Q15" si="3">P15*$E15</f>
        <v>39000</v>
      </c>
      <c r="R15" s="68">
        <v>350</v>
      </c>
      <c r="S15" s="68">
        <f t="shared" ref="S15" si="4">R15*$E15</f>
        <v>52500</v>
      </c>
      <c r="T15" s="68">
        <v>350</v>
      </c>
      <c r="U15" s="68">
        <f t="shared" ref="U15" si="5">T15*$E15</f>
        <v>52500</v>
      </c>
      <c r="V15" s="68">
        <v>350</v>
      </c>
      <c r="W15" s="68">
        <f t="shared" ref="W15" si="6">V15*$E15</f>
        <v>52500</v>
      </c>
    </row>
    <row r="16" spans="2:23">
      <c r="B16" s="67">
        <v>4</v>
      </c>
      <c r="C16" s="10" t="s">
        <v>54</v>
      </c>
      <c r="D16" s="67" t="s">
        <v>52</v>
      </c>
      <c r="E16" s="67">
        <v>18</v>
      </c>
      <c r="F16" s="68">
        <v>350</v>
      </c>
      <c r="G16" s="68">
        <f t="shared" si="0"/>
        <v>6300</v>
      </c>
      <c r="H16" s="68">
        <v>340</v>
      </c>
      <c r="I16" s="68">
        <f t="shared" si="0"/>
        <v>6120</v>
      </c>
      <c r="J16" s="68">
        <v>200</v>
      </c>
      <c r="K16" s="68">
        <f t="shared" ref="K16" si="7">J16*$E16</f>
        <v>3600</v>
      </c>
      <c r="L16" s="68">
        <v>360</v>
      </c>
      <c r="M16" s="68">
        <f t="shared" ref="M16" si="8">L16*$E16</f>
        <v>6480</v>
      </c>
      <c r="N16" s="68">
        <v>260</v>
      </c>
      <c r="O16" s="68">
        <f t="shared" si="2"/>
        <v>4680</v>
      </c>
      <c r="P16" s="68">
        <v>260</v>
      </c>
      <c r="Q16" s="68">
        <f t="shared" ref="Q16" si="9">P16*$E16</f>
        <v>4680</v>
      </c>
      <c r="R16" s="68">
        <v>350</v>
      </c>
      <c r="S16" s="68">
        <f t="shared" ref="S16" si="10">R16*$E16</f>
        <v>6300</v>
      </c>
      <c r="T16" s="68">
        <v>350</v>
      </c>
      <c r="U16" s="68">
        <f t="shared" ref="U16" si="11">T16*$E16</f>
        <v>6300</v>
      </c>
      <c r="V16" s="68">
        <v>350</v>
      </c>
      <c r="W16" s="68">
        <f t="shared" ref="W16" si="12">V16*$E16</f>
        <v>6300</v>
      </c>
    </row>
    <row r="17" spans="2:23">
      <c r="B17" s="67">
        <v>5</v>
      </c>
      <c r="C17" s="10" t="s">
        <v>56</v>
      </c>
      <c r="D17" s="67" t="s">
        <v>52</v>
      </c>
      <c r="E17" s="67">
        <v>29</v>
      </c>
      <c r="F17" s="68">
        <v>350</v>
      </c>
      <c r="G17" s="68">
        <f t="shared" si="0"/>
        <v>10150</v>
      </c>
      <c r="H17" s="68">
        <v>340</v>
      </c>
      <c r="I17" s="68">
        <f t="shared" si="0"/>
        <v>9860</v>
      </c>
      <c r="J17" s="68">
        <v>200</v>
      </c>
      <c r="K17" s="68">
        <f t="shared" ref="K17" si="13">J17*$E17</f>
        <v>5800</v>
      </c>
      <c r="L17" s="68">
        <v>360</v>
      </c>
      <c r="M17" s="68">
        <f t="shared" ref="M17" si="14">L17*$E17</f>
        <v>10440</v>
      </c>
      <c r="N17" s="68">
        <v>260</v>
      </c>
      <c r="O17" s="68">
        <f t="shared" si="2"/>
        <v>7540</v>
      </c>
      <c r="P17" s="68">
        <v>260</v>
      </c>
      <c r="Q17" s="68">
        <f t="shared" ref="Q17" si="15">P17*$E17</f>
        <v>7540</v>
      </c>
      <c r="R17" s="68">
        <v>350</v>
      </c>
      <c r="S17" s="68">
        <f t="shared" ref="S17" si="16">R17*$E17</f>
        <v>10150</v>
      </c>
      <c r="T17" s="68">
        <v>350</v>
      </c>
      <c r="U17" s="68">
        <f t="shared" ref="U17" si="17">T17*$E17</f>
        <v>10150</v>
      </c>
      <c r="V17" s="68">
        <v>350</v>
      </c>
      <c r="W17" s="68">
        <f t="shared" ref="W17" si="18">V17*$E17</f>
        <v>10150</v>
      </c>
    </row>
    <row r="18" spans="2:23">
      <c r="B18" s="67">
        <v>6</v>
      </c>
      <c r="C18" s="10" t="s">
        <v>58</v>
      </c>
      <c r="D18" s="67" t="s">
        <v>52</v>
      </c>
      <c r="E18" s="67">
        <v>40</v>
      </c>
      <c r="F18" s="68">
        <v>350</v>
      </c>
      <c r="G18" s="68">
        <f t="shared" si="0"/>
        <v>14000</v>
      </c>
      <c r="H18" s="68">
        <v>340</v>
      </c>
      <c r="I18" s="68">
        <f t="shared" si="0"/>
        <v>13600</v>
      </c>
      <c r="J18" s="68">
        <v>200</v>
      </c>
      <c r="K18" s="68">
        <f t="shared" ref="K18" si="19">J18*$E18</f>
        <v>8000</v>
      </c>
      <c r="L18" s="68">
        <v>360</v>
      </c>
      <c r="M18" s="68">
        <f t="shared" ref="M18" si="20">L18*$E18</f>
        <v>14400</v>
      </c>
      <c r="N18" s="68">
        <v>260</v>
      </c>
      <c r="O18" s="68">
        <f t="shared" si="2"/>
        <v>10400</v>
      </c>
      <c r="P18" s="68">
        <v>260</v>
      </c>
      <c r="Q18" s="68">
        <f t="shared" ref="Q18" si="21">P18*$E18</f>
        <v>10400</v>
      </c>
      <c r="R18" s="68">
        <v>350</v>
      </c>
      <c r="S18" s="68">
        <f t="shared" ref="S18" si="22">R18*$E18</f>
        <v>14000</v>
      </c>
      <c r="T18" s="68">
        <v>350</v>
      </c>
      <c r="U18" s="68">
        <f t="shared" ref="U18" si="23">T18*$E18</f>
        <v>14000</v>
      </c>
      <c r="V18" s="68">
        <v>350</v>
      </c>
      <c r="W18" s="68">
        <f t="shared" ref="W18" si="24">V18*$E18</f>
        <v>14000</v>
      </c>
    </row>
    <row r="19" spans="2:23">
      <c r="B19" s="67">
        <v>7</v>
      </c>
      <c r="C19" s="10" t="s">
        <v>60</v>
      </c>
      <c r="D19" s="67" t="s">
        <v>52</v>
      </c>
      <c r="E19" s="67">
        <v>31</v>
      </c>
      <c r="F19" s="68">
        <v>350</v>
      </c>
      <c r="G19" s="68">
        <f t="shared" si="0"/>
        <v>10850</v>
      </c>
      <c r="H19" s="68">
        <v>340</v>
      </c>
      <c r="I19" s="68">
        <f t="shared" si="0"/>
        <v>10540</v>
      </c>
      <c r="J19" s="68">
        <v>200</v>
      </c>
      <c r="K19" s="68">
        <f t="shared" ref="K19" si="25">J19*$E19</f>
        <v>6200</v>
      </c>
      <c r="L19" s="68">
        <v>360</v>
      </c>
      <c r="M19" s="68">
        <f t="shared" ref="M19" si="26">L19*$E19</f>
        <v>11160</v>
      </c>
      <c r="N19" s="68">
        <v>260</v>
      </c>
      <c r="O19" s="68">
        <f t="shared" si="2"/>
        <v>8060</v>
      </c>
      <c r="P19" s="68">
        <v>260</v>
      </c>
      <c r="Q19" s="68">
        <f t="shared" ref="Q19" si="27">P19*$E19</f>
        <v>8060</v>
      </c>
      <c r="R19" s="68">
        <v>350</v>
      </c>
      <c r="S19" s="68">
        <f t="shared" ref="S19" si="28">R19*$E19</f>
        <v>10850</v>
      </c>
      <c r="T19" s="68">
        <v>350</v>
      </c>
      <c r="U19" s="68">
        <f t="shared" ref="U19" si="29">T19*$E19</f>
        <v>10850</v>
      </c>
      <c r="V19" s="68">
        <v>350</v>
      </c>
      <c r="W19" s="68">
        <f t="shared" ref="W19" si="30">V19*$E19</f>
        <v>10850</v>
      </c>
    </row>
    <row r="20" spans="2:23">
      <c r="B20" s="67">
        <v>8</v>
      </c>
      <c r="C20" s="10" t="s">
        <v>62</v>
      </c>
      <c r="D20" s="67" t="s">
        <v>52</v>
      </c>
      <c r="E20" s="67">
        <v>31</v>
      </c>
      <c r="F20" s="68">
        <v>350</v>
      </c>
      <c r="G20" s="68">
        <f t="shared" si="0"/>
        <v>10850</v>
      </c>
      <c r="H20" s="68">
        <v>340</v>
      </c>
      <c r="I20" s="68">
        <f t="shared" si="0"/>
        <v>10540</v>
      </c>
      <c r="J20" s="68">
        <v>200</v>
      </c>
      <c r="K20" s="68">
        <f t="shared" ref="K20" si="31">J20*$E20</f>
        <v>6200</v>
      </c>
      <c r="L20" s="68">
        <v>360</v>
      </c>
      <c r="M20" s="68">
        <f t="shared" ref="M20" si="32">L20*$E20</f>
        <v>11160</v>
      </c>
      <c r="N20" s="68">
        <v>260</v>
      </c>
      <c r="O20" s="68">
        <f t="shared" si="2"/>
        <v>8060</v>
      </c>
      <c r="P20" s="68">
        <v>260</v>
      </c>
      <c r="Q20" s="68">
        <f t="shared" ref="Q20" si="33">P20*$E20</f>
        <v>8060</v>
      </c>
      <c r="R20" s="68">
        <v>350</v>
      </c>
      <c r="S20" s="68">
        <f t="shared" ref="S20" si="34">R20*$E20</f>
        <v>10850</v>
      </c>
      <c r="T20" s="68">
        <v>350</v>
      </c>
      <c r="U20" s="68">
        <f t="shared" ref="U20" si="35">T20*$E20</f>
        <v>10850</v>
      </c>
      <c r="V20" s="68">
        <v>350</v>
      </c>
      <c r="W20" s="68">
        <f t="shared" ref="W20" si="36">V20*$E20</f>
        <v>10850</v>
      </c>
    </row>
    <row r="21" spans="2:23">
      <c r="B21" s="67">
        <v>9</v>
      </c>
      <c r="C21" s="10" t="s">
        <v>63</v>
      </c>
      <c r="D21" s="67" t="s">
        <v>52</v>
      </c>
      <c r="E21" s="67">
        <v>15</v>
      </c>
      <c r="F21" s="68">
        <v>350</v>
      </c>
      <c r="G21" s="68">
        <f t="shared" si="0"/>
        <v>5250</v>
      </c>
      <c r="H21" s="68">
        <v>340</v>
      </c>
      <c r="I21" s="68">
        <f t="shared" si="0"/>
        <v>5100</v>
      </c>
      <c r="J21" s="68">
        <v>200</v>
      </c>
      <c r="K21" s="68">
        <f t="shared" ref="K21" si="37">J21*$E21</f>
        <v>3000</v>
      </c>
      <c r="L21" s="68">
        <v>360</v>
      </c>
      <c r="M21" s="68">
        <f t="shared" ref="M21" si="38">L21*$E21</f>
        <v>5400</v>
      </c>
      <c r="N21" s="68">
        <v>260</v>
      </c>
      <c r="O21" s="68">
        <f t="shared" si="2"/>
        <v>3900</v>
      </c>
      <c r="P21" s="68">
        <v>260</v>
      </c>
      <c r="Q21" s="68">
        <f t="shared" ref="Q21" si="39">P21*$E21</f>
        <v>3900</v>
      </c>
      <c r="R21" s="68">
        <v>350</v>
      </c>
      <c r="S21" s="68">
        <f t="shared" ref="S21" si="40">R21*$E21</f>
        <v>5250</v>
      </c>
      <c r="T21" s="68">
        <v>350</v>
      </c>
      <c r="U21" s="68">
        <f t="shared" ref="U21" si="41">T21*$E21</f>
        <v>5250</v>
      </c>
      <c r="V21" s="68">
        <v>350</v>
      </c>
      <c r="W21" s="68">
        <f t="shared" ref="W21" si="42">V21*$E21</f>
        <v>5250</v>
      </c>
    </row>
    <row r="22" spans="2:23">
      <c r="B22" s="67">
        <v>10</v>
      </c>
      <c r="C22" s="10" t="s">
        <v>65</v>
      </c>
      <c r="D22" s="67" t="s">
        <v>52</v>
      </c>
      <c r="E22" s="67">
        <v>180</v>
      </c>
      <c r="F22" s="68">
        <v>350</v>
      </c>
      <c r="G22" s="68">
        <f t="shared" si="0"/>
        <v>63000</v>
      </c>
      <c r="H22" s="68">
        <v>340</v>
      </c>
      <c r="I22" s="68">
        <f t="shared" si="0"/>
        <v>61200</v>
      </c>
      <c r="J22" s="68">
        <v>200</v>
      </c>
      <c r="K22" s="68">
        <f t="shared" ref="K22" si="43">J22*$E22</f>
        <v>36000</v>
      </c>
      <c r="L22" s="68">
        <v>360</v>
      </c>
      <c r="M22" s="68">
        <f t="shared" ref="M22" si="44">L22*$E22</f>
        <v>64800</v>
      </c>
      <c r="N22" s="68">
        <v>260</v>
      </c>
      <c r="O22" s="68">
        <f t="shared" si="2"/>
        <v>46800</v>
      </c>
      <c r="P22" s="68">
        <v>260</v>
      </c>
      <c r="Q22" s="68">
        <f t="shared" ref="Q22" si="45">P22*$E22</f>
        <v>46800</v>
      </c>
      <c r="R22" s="68">
        <v>350</v>
      </c>
      <c r="S22" s="68">
        <f t="shared" ref="S22" si="46">R22*$E22</f>
        <v>63000</v>
      </c>
      <c r="T22" s="68">
        <v>350</v>
      </c>
      <c r="U22" s="68">
        <f t="shared" ref="U22" si="47">T22*$E22</f>
        <v>63000</v>
      </c>
      <c r="V22" s="68">
        <v>350</v>
      </c>
      <c r="W22" s="68">
        <f t="shared" ref="W22" si="48">V22*$E22</f>
        <v>63000</v>
      </c>
    </row>
    <row r="23" spans="2:23">
      <c r="B23" s="67">
        <v>11</v>
      </c>
      <c r="C23" s="10" t="s">
        <v>67</v>
      </c>
      <c r="D23" s="67" t="s">
        <v>52</v>
      </c>
      <c r="E23" s="67">
        <v>15</v>
      </c>
      <c r="F23" s="68">
        <v>550</v>
      </c>
      <c r="G23" s="68">
        <f t="shared" si="0"/>
        <v>8250</v>
      </c>
      <c r="H23" s="68">
        <v>500</v>
      </c>
      <c r="I23" s="68">
        <f t="shared" si="0"/>
        <v>7500</v>
      </c>
      <c r="J23" s="68">
        <v>350</v>
      </c>
      <c r="K23" s="68">
        <f t="shared" ref="K23" si="49">J23*$E23</f>
        <v>5250</v>
      </c>
      <c r="L23" s="68">
        <v>360</v>
      </c>
      <c r="M23" s="68">
        <f t="shared" ref="M23" si="50">L23*$E23</f>
        <v>5400</v>
      </c>
      <c r="N23" s="68">
        <v>260</v>
      </c>
      <c r="O23" s="68">
        <f t="shared" si="2"/>
        <v>3900</v>
      </c>
      <c r="P23" s="68">
        <v>260</v>
      </c>
      <c r="Q23" s="68">
        <f t="shared" ref="Q23" si="51">P23*$E23</f>
        <v>3900</v>
      </c>
      <c r="R23" s="68">
        <v>550</v>
      </c>
      <c r="S23" s="68">
        <f t="shared" ref="S23" si="52">R23*$E23</f>
        <v>8250</v>
      </c>
      <c r="T23" s="68">
        <v>550</v>
      </c>
      <c r="U23" s="68">
        <f t="shared" ref="U23" si="53">T23*$E23</f>
        <v>8250</v>
      </c>
      <c r="V23" s="68">
        <v>550</v>
      </c>
      <c r="W23" s="68">
        <f t="shared" ref="W23" si="54">V23*$E23</f>
        <v>8250</v>
      </c>
    </row>
    <row r="24" spans="2:23">
      <c r="B24" s="67">
        <v>12</v>
      </c>
      <c r="C24" s="10" t="s">
        <v>68</v>
      </c>
      <c r="D24" s="67" t="s">
        <v>69</v>
      </c>
      <c r="E24" s="67">
        <v>4</v>
      </c>
      <c r="F24" s="68">
        <v>7500</v>
      </c>
      <c r="G24" s="68">
        <f t="shared" si="0"/>
        <v>30000</v>
      </c>
      <c r="H24" s="68">
        <v>7000</v>
      </c>
      <c r="I24" s="68">
        <f t="shared" si="0"/>
        <v>28000</v>
      </c>
      <c r="J24" s="68">
        <v>4000</v>
      </c>
      <c r="K24" s="68">
        <f t="shared" ref="K24" si="55">J24*$E24</f>
        <v>16000</v>
      </c>
      <c r="L24" s="68">
        <v>6250</v>
      </c>
      <c r="M24" s="68">
        <f t="shared" ref="M24" si="56">L24*$E24</f>
        <v>25000</v>
      </c>
      <c r="N24" s="68">
        <v>5000</v>
      </c>
      <c r="O24" s="68">
        <f t="shared" si="2"/>
        <v>20000</v>
      </c>
      <c r="P24" s="68">
        <v>5000</v>
      </c>
      <c r="Q24" s="68">
        <f t="shared" ref="Q24" si="57">P24*$E24</f>
        <v>20000</v>
      </c>
      <c r="R24" s="68">
        <v>7500</v>
      </c>
      <c r="S24" s="68">
        <f t="shared" ref="S24" si="58">R24*$E24</f>
        <v>30000</v>
      </c>
      <c r="T24" s="68">
        <v>7500</v>
      </c>
      <c r="U24" s="68">
        <f t="shared" ref="U24" si="59">T24*$E24</f>
        <v>30000</v>
      </c>
      <c r="V24" s="68">
        <v>7500</v>
      </c>
      <c r="W24" s="68">
        <f t="shared" ref="W24" si="60">V24*$E24</f>
        <v>30000</v>
      </c>
    </row>
    <row r="25" spans="2:23">
      <c r="B25" s="67">
        <v>13</v>
      </c>
      <c r="C25" s="10" t="s">
        <v>71</v>
      </c>
      <c r="D25" s="67" t="s">
        <v>72</v>
      </c>
      <c r="E25" s="67">
        <v>450</v>
      </c>
      <c r="F25" s="68">
        <v>25</v>
      </c>
      <c r="G25" s="68">
        <f t="shared" si="0"/>
        <v>11250</v>
      </c>
      <c r="H25" s="68">
        <v>20</v>
      </c>
      <c r="I25" s="68">
        <f t="shared" si="0"/>
        <v>9000</v>
      </c>
      <c r="J25" s="68">
        <v>7</v>
      </c>
      <c r="K25" s="68">
        <f t="shared" ref="K25" si="61">J25*$E25</f>
        <v>3150</v>
      </c>
      <c r="L25" s="68">
        <v>100</v>
      </c>
      <c r="M25" s="68">
        <f t="shared" ref="M25" si="62">L25*$E25</f>
        <v>45000</v>
      </c>
      <c r="N25" s="68">
        <v>65</v>
      </c>
      <c r="O25" s="68">
        <f t="shared" si="2"/>
        <v>29250</v>
      </c>
      <c r="P25" s="68">
        <v>65</v>
      </c>
      <c r="Q25" s="68">
        <f t="shared" ref="Q25" si="63">P25*$E25</f>
        <v>29250</v>
      </c>
      <c r="R25" s="68">
        <v>65</v>
      </c>
      <c r="S25" s="68">
        <f t="shared" ref="S25" si="64">R25*$E25</f>
        <v>29250</v>
      </c>
      <c r="T25" s="68">
        <v>65</v>
      </c>
      <c r="U25" s="68">
        <f t="shared" ref="U25" si="65">T25*$E25</f>
        <v>29250</v>
      </c>
      <c r="V25" s="68">
        <v>65</v>
      </c>
      <c r="W25" s="68">
        <f t="shared" ref="W25" si="66">V25*$E25</f>
        <v>29250</v>
      </c>
    </row>
    <row r="26" spans="2:23">
      <c r="B26" s="67">
        <v>14</v>
      </c>
      <c r="C26" s="10" t="s">
        <v>75</v>
      </c>
      <c r="D26" s="67" t="s">
        <v>76</v>
      </c>
      <c r="E26" s="67">
        <v>28</v>
      </c>
      <c r="F26" s="68">
        <v>1800</v>
      </c>
      <c r="G26" s="68">
        <f t="shared" si="0"/>
        <v>50400</v>
      </c>
      <c r="H26" s="68">
        <v>1500</v>
      </c>
      <c r="I26" s="68">
        <f t="shared" si="0"/>
        <v>42000</v>
      </c>
      <c r="J26" s="68">
        <v>800</v>
      </c>
      <c r="K26" s="68">
        <f t="shared" ref="K26" si="67">J26*$E26</f>
        <v>22400</v>
      </c>
      <c r="L26" s="68">
        <v>1250</v>
      </c>
      <c r="M26" s="68">
        <f t="shared" ref="M26" si="68">L26*$E26</f>
        <v>35000</v>
      </c>
      <c r="N26" s="68">
        <v>1000</v>
      </c>
      <c r="O26" s="68">
        <f t="shared" si="2"/>
        <v>28000</v>
      </c>
      <c r="P26" s="68">
        <v>1000</v>
      </c>
      <c r="Q26" s="68">
        <f t="shared" ref="Q26" si="69">P26*$E26</f>
        <v>28000</v>
      </c>
      <c r="R26" s="68">
        <v>1790</v>
      </c>
      <c r="S26" s="68">
        <f t="shared" ref="S26" si="70">R26*$E26</f>
        <v>50120</v>
      </c>
      <c r="T26" s="68">
        <v>1790</v>
      </c>
      <c r="U26" s="68">
        <f t="shared" ref="U26" si="71">T26*$E26</f>
        <v>50120</v>
      </c>
      <c r="V26" s="68">
        <v>1790</v>
      </c>
      <c r="W26" s="68">
        <f t="shared" ref="W26" si="72">V26*$E26</f>
        <v>50120</v>
      </c>
    </row>
    <row r="27" spans="2:23">
      <c r="B27" s="67">
        <v>15</v>
      </c>
      <c r="C27" s="10" t="s">
        <v>78</v>
      </c>
      <c r="D27" s="67" t="s">
        <v>30</v>
      </c>
      <c r="E27" s="67" t="s">
        <v>30</v>
      </c>
      <c r="F27" s="68"/>
      <c r="G27" s="68"/>
      <c r="H27" s="68"/>
      <c r="I27" s="68"/>
      <c r="J27" s="67"/>
      <c r="K27" s="67"/>
      <c r="L27" s="68"/>
      <c r="M27" s="68"/>
      <c r="N27" s="68"/>
      <c r="O27" s="68"/>
      <c r="P27" s="68"/>
      <c r="Q27" s="68"/>
      <c r="R27" s="68"/>
      <c r="S27" s="68"/>
      <c r="T27" s="68"/>
      <c r="U27" s="68"/>
      <c r="V27" s="68"/>
      <c r="W27" s="68"/>
    </row>
    <row r="28" spans="2:23">
      <c r="B28" s="67">
        <v>16</v>
      </c>
      <c r="C28" s="10" t="s">
        <v>80</v>
      </c>
      <c r="D28" s="67" t="s">
        <v>52</v>
      </c>
      <c r="E28" s="67">
        <v>92</v>
      </c>
      <c r="F28" s="68">
        <v>410</v>
      </c>
      <c r="G28" s="68">
        <f t="shared" ref="G28:G36" si="73">F28*$E28</f>
        <v>37720</v>
      </c>
      <c r="H28" s="68">
        <v>390</v>
      </c>
      <c r="I28" s="68">
        <f t="shared" ref="I28" si="74">H28*$E28</f>
        <v>35880</v>
      </c>
      <c r="J28" s="68">
        <v>250</v>
      </c>
      <c r="K28" s="68">
        <f t="shared" ref="K28" si="75">J28*$E28</f>
        <v>23000</v>
      </c>
      <c r="L28" s="68">
        <v>260</v>
      </c>
      <c r="M28" s="68">
        <f t="shared" ref="M28" si="76">L28*$E28</f>
        <v>23920</v>
      </c>
      <c r="N28" s="68">
        <v>230</v>
      </c>
      <c r="O28" s="68">
        <f t="shared" ref="O28" si="77">N28*$E28</f>
        <v>21160</v>
      </c>
      <c r="P28" s="68">
        <v>230</v>
      </c>
      <c r="Q28" s="68">
        <f t="shared" ref="Q28" si="78">P28*$E28</f>
        <v>21160</v>
      </c>
      <c r="R28" s="68">
        <v>475</v>
      </c>
      <c r="S28" s="68">
        <f t="shared" ref="S28" si="79">R28*$E28</f>
        <v>43700</v>
      </c>
      <c r="T28" s="68">
        <v>475</v>
      </c>
      <c r="U28" s="68">
        <f t="shared" ref="U28" si="80">T28*$E28</f>
        <v>43700</v>
      </c>
      <c r="V28" s="68">
        <v>475</v>
      </c>
      <c r="W28" s="68">
        <f t="shared" ref="W28" si="81">V28*$E28</f>
        <v>43700</v>
      </c>
    </row>
    <row r="29" spans="2:23">
      <c r="B29" s="67">
        <v>17</v>
      </c>
      <c r="C29" s="10" t="s">
        <v>82</v>
      </c>
      <c r="D29" s="67" t="s">
        <v>52</v>
      </c>
      <c r="E29" s="67">
        <v>92</v>
      </c>
      <c r="F29" s="68">
        <v>160</v>
      </c>
      <c r="G29" s="68">
        <f t="shared" si="73"/>
        <v>14720</v>
      </c>
      <c r="H29" s="68">
        <v>150</v>
      </c>
      <c r="I29" s="68">
        <f t="shared" ref="I29" si="82">H29*$E29</f>
        <v>13800</v>
      </c>
      <c r="J29" s="68">
        <v>150</v>
      </c>
      <c r="K29" s="68">
        <f t="shared" ref="K29" si="83">J29*$E29</f>
        <v>13800</v>
      </c>
      <c r="L29" s="68">
        <v>130</v>
      </c>
      <c r="M29" s="68">
        <f t="shared" ref="M29" si="84">L29*$E29</f>
        <v>11960</v>
      </c>
      <c r="N29" s="68">
        <v>130</v>
      </c>
      <c r="O29" s="68">
        <f t="shared" ref="O29" si="85">N29*$E29</f>
        <v>11960</v>
      </c>
      <c r="P29" s="68">
        <v>130</v>
      </c>
      <c r="Q29" s="68">
        <f t="shared" ref="Q29" si="86">P29*$E29</f>
        <v>11960</v>
      </c>
      <c r="R29" s="68">
        <v>175</v>
      </c>
      <c r="S29" s="68">
        <f t="shared" ref="S29" si="87">R29*$E29</f>
        <v>16100</v>
      </c>
      <c r="T29" s="68">
        <v>175</v>
      </c>
      <c r="U29" s="68">
        <f t="shared" ref="U29" si="88">T29*$E29</f>
        <v>16100</v>
      </c>
      <c r="V29" s="68">
        <v>175</v>
      </c>
      <c r="W29" s="68">
        <f t="shared" ref="W29" si="89">V29*$E29</f>
        <v>16100</v>
      </c>
    </row>
    <row r="30" spans="2:23">
      <c r="B30" s="67">
        <v>18</v>
      </c>
      <c r="C30" s="10" t="s">
        <v>84</v>
      </c>
      <c r="D30" s="67" t="s">
        <v>52</v>
      </c>
      <c r="E30" s="67">
        <v>300</v>
      </c>
      <c r="F30" s="68">
        <v>950</v>
      </c>
      <c r="G30" s="68">
        <f t="shared" si="73"/>
        <v>285000</v>
      </c>
      <c r="H30" s="68">
        <v>850</v>
      </c>
      <c r="I30" s="68">
        <f t="shared" ref="I30" si="90">H30*$E30</f>
        <v>255000</v>
      </c>
      <c r="J30" s="68">
        <v>600</v>
      </c>
      <c r="K30" s="68">
        <f t="shared" ref="K30" si="91">J30*$E30</f>
        <v>180000</v>
      </c>
      <c r="L30" s="68">
        <v>750</v>
      </c>
      <c r="M30" s="68">
        <f t="shared" ref="M30" si="92">L30*$E30</f>
        <v>225000</v>
      </c>
      <c r="N30" s="68">
        <v>675</v>
      </c>
      <c r="O30" s="68">
        <f t="shared" ref="O30" si="93">N30*$E30</f>
        <v>202500</v>
      </c>
      <c r="P30" s="68">
        <v>675</v>
      </c>
      <c r="Q30" s="68">
        <f t="shared" ref="Q30" si="94">P30*$E30</f>
        <v>202500</v>
      </c>
      <c r="R30" s="68">
        <v>970</v>
      </c>
      <c r="S30" s="68">
        <f t="shared" ref="S30" si="95">R30*$E30</f>
        <v>291000</v>
      </c>
      <c r="T30" s="68">
        <v>970</v>
      </c>
      <c r="U30" s="68">
        <f t="shared" ref="U30" si="96">T30*$E30</f>
        <v>291000</v>
      </c>
      <c r="V30" s="68">
        <v>970</v>
      </c>
      <c r="W30" s="68">
        <f t="shared" ref="W30" si="97">V30*$E30</f>
        <v>291000</v>
      </c>
    </row>
    <row r="31" spans="2:23">
      <c r="B31" s="67">
        <v>19</v>
      </c>
      <c r="C31" s="10" t="s">
        <v>87</v>
      </c>
      <c r="D31" s="67" t="s">
        <v>69</v>
      </c>
      <c r="E31" s="67">
        <v>1</v>
      </c>
      <c r="F31" s="68">
        <v>185450</v>
      </c>
      <c r="G31" s="68">
        <f t="shared" si="73"/>
        <v>185450</v>
      </c>
      <c r="H31" s="68">
        <v>180000</v>
      </c>
      <c r="I31" s="68">
        <f t="shared" ref="I31" si="98">H31*$E31</f>
        <v>180000</v>
      </c>
      <c r="J31" s="68">
        <v>90000</v>
      </c>
      <c r="K31" s="68">
        <f t="shared" ref="K31" si="99">J31*$E31</f>
        <v>90000</v>
      </c>
      <c r="L31" s="68">
        <v>95000</v>
      </c>
      <c r="M31" s="68">
        <f t="shared" ref="M31" si="100">L31*$E31</f>
        <v>95000</v>
      </c>
      <c r="N31" s="68">
        <v>83000</v>
      </c>
      <c r="O31" s="68">
        <f t="shared" ref="O31" si="101">N31*$E31</f>
        <v>83000</v>
      </c>
      <c r="P31" s="68">
        <v>83000</v>
      </c>
      <c r="Q31" s="68">
        <f t="shared" ref="Q31" si="102">P31*$E31</f>
        <v>83000</v>
      </c>
      <c r="R31" s="68">
        <v>185700</v>
      </c>
      <c r="S31" s="68">
        <f t="shared" ref="S31" si="103">R31*$E31</f>
        <v>185700</v>
      </c>
      <c r="T31" s="68">
        <v>185700</v>
      </c>
      <c r="U31" s="68">
        <f t="shared" ref="U31" si="104">T31*$E31</f>
        <v>185700</v>
      </c>
      <c r="V31" s="68">
        <v>185700</v>
      </c>
      <c r="W31" s="68">
        <f t="shared" ref="W31" si="105">V31*$E31</f>
        <v>185700</v>
      </c>
    </row>
    <row r="32" spans="2:23">
      <c r="B32" s="67">
        <v>20</v>
      </c>
      <c r="C32" s="10" t="s">
        <v>89</v>
      </c>
      <c r="D32" s="67" t="s">
        <v>69</v>
      </c>
      <c r="E32" s="67">
        <v>1</v>
      </c>
      <c r="F32" s="68">
        <v>215480</v>
      </c>
      <c r="G32" s="68">
        <f t="shared" si="73"/>
        <v>215480</v>
      </c>
      <c r="H32" s="68">
        <v>210000</v>
      </c>
      <c r="I32" s="68">
        <f t="shared" ref="I32" si="106">H32*$E32</f>
        <v>210000</v>
      </c>
      <c r="J32" s="68">
        <v>110000</v>
      </c>
      <c r="K32" s="68">
        <f t="shared" ref="K32" si="107">J32*$E32</f>
        <v>110000</v>
      </c>
      <c r="L32" s="68">
        <v>107000</v>
      </c>
      <c r="M32" s="68">
        <f t="shared" ref="M32" si="108">L32*$E32</f>
        <v>107000</v>
      </c>
      <c r="N32" s="68">
        <v>95000</v>
      </c>
      <c r="O32" s="68">
        <f t="shared" ref="O32" si="109">N32*$E32</f>
        <v>95000</v>
      </c>
      <c r="P32" s="68">
        <v>95000</v>
      </c>
      <c r="Q32" s="68">
        <f t="shared" ref="Q32" si="110">P32*$E32</f>
        <v>95000</v>
      </c>
      <c r="R32" s="68">
        <v>202700</v>
      </c>
      <c r="S32" s="68">
        <f t="shared" ref="S32" si="111">R32*$E32</f>
        <v>202700</v>
      </c>
      <c r="T32" s="68">
        <v>202700</v>
      </c>
      <c r="U32" s="68">
        <f t="shared" ref="U32" si="112">T32*$E32</f>
        <v>202700</v>
      </c>
      <c r="V32" s="68">
        <v>202700</v>
      </c>
      <c r="W32" s="68">
        <f t="shared" ref="W32" si="113">V32*$E32</f>
        <v>202700</v>
      </c>
    </row>
    <row r="33" spans="2:23">
      <c r="B33" s="67">
        <v>21</v>
      </c>
      <c r="C33" s="10" t="s">
        <v>91</v>
      </c>
      <c r="D33" s="67" t="s">
        <v>69</v>
      </c>
      <c r="E33" s="67">
        <v>1</v>
      </c>
      <c r="F33" s="68">
        <v>58500</v>
      </c>
      <c r="G33" s="68">
        <f t="shared" si="73"/>
        <v>58500</v>
      </c>
      <c r="H33" s="68">
        <v>58000</v>
      </c>
      <c r="I33" s="68">
        <f t="shared" ref="I33" si="114">H33*$E33</f>
        <v>58000</v>
      </c>
      <c r="J33" s="68">
        <v>30000</v>
      </c>
      <c r="K33" s="68">
        <f t="shared" ref="K33" si="115">J33*$E33</f>
        <v>30000</v>
      </c>
      <c r="L33" s="68">
        <v>32000</v>
      </c>
      <c r="M33" s="68">
        <f t="shared" ref="M33" si="116">L33*$E33</f>
        <v>32000</v>
      </c>
      <c r="N33" s="68">
        <v>28000</v>
      </c>
      <c r="O33" s="68">
        <f t="shared" ref="O33" si="117">N33*$E33</f>
        <v>28000</v>
      </c>
      <c r="P33" s="68">
        <v>28000</v>
      </c>
      <c r="Q33" s="68">
        <f t="shared" ref="Q33" si="118">P33*$E33</f>
        <v>28000</v>
      </c>
      <c r="R33" s="68">
        <v>56800</v>
      </c>
      <c r="S33" s="68">
        <f t="shared" ref="S33" si="119">R33*$E33</f>
        <v>56800</v>
      </c>
      <c r="T33" s="68">
        <v>56800</v>
      </c>
      <c r="U33" s="68">
        <f t="shared" ref="U33" si="120">T33*$E33</f>
        <v>56800</v>
      </c>
      <c r="V33" s="68">
        <v>56800</v>
      </c>
      <c r="W33" s="68">
        <f t="shared" ref="W33" si="121">V33*$E33</f>
        <v>56800</v>
      </c>
    </row>
    <row r="34" spans="2:23">
      <c r="B34" s="67">
        <v>22</v>
      </c>
      <c r="C34" s="10" t="s">
        <v>93</v>
      </c>
      <c r="D34" s="67" t="s">
        <v>52</v>
      </c>
      <c r="E34" s="67">
        <v>184</v>
      </c>
      <c r="F34" s="68">
        <v>450</v>
      </c>
      <c r="G34" s="68">
        <f t="shared" si="73"/>
        <v>82800</v>
      </c>
      <c r="H34" s="68">
        <v>430</v>
      </c>
      <c r="I34" s="68">
        <f t="shared" ref="I34" si="122">H34*$E34</f>
        <v>79120</v>
      </c>
      <c r="J34" s="68">
        <v>430</v>
      </c>
      <c r="K34" s="68">
        <f t="shared" ref="K34" si="123">J34*$E34</f>
        <v>79120</v>
      </c>
      <c r="L34" s="68">
        <v>750</v>
      </c>
      <c r="M34" s="68">
        <f t="shared" ref="M34" si="124">L34*$E34</f>
        <v>138000</v>
      </c>
      <c r="N34" s="68">
        <v>600</v>
      </c>
      <c r="O34" s="68">
        <f t="shared" ref="O34" si="125">N34*$E34</f>
        <v>110400</v>
      </c>
      <c r="P34" s="68">
        <v>600</v>
      </c>
      <c r="Q34" s="68">
        <f t="shared" ref="Q34" si="126">P34*$E34</f>
        <v>110400</v>
      </c>
      <c r="R34" s="68">
        <v>435</v>
      </c>
      <c r="S34" s="68">
        <f t="shared" ref="S34" si="127">R34*$E34</f>
        <v>80040</v>
      </c>
      <c r="T34" s="68">
        <v>435</v>
      </c>
      <c r="U34" s="68">
        <f t="shared" ref="U34" si="128">T34*$E34</f>
        <v>80040</v>
      </c>
      <c r="V34" s="68">
        <v>435</v>
      </c>
      <c r="W34" s="68">
        <f t="shared" ref="W34" si="129">V34*$E34</f>
        <v>80040</v>
      </c>
    </row>
    <row r="35" spans="2:23">
      <c r="B35" s="67">
        <v>23</v>
      </c>
      <c r="C35" s="10" t="s">
        <v>96</v>
      </c>
      <c r="D35" s="67" t="s">
        <v>76</v>
      </c>
      <c r="E35" s="67">
        <v>40</v>
      </c>
      <c r="F35" s="68">
        <v>450</v>
      </c>
      <c r="G35" s="68">
        <f t="shared" si="73"/>
        <v>18000</v>
      </c>
      <c r="H35" s="68">
        <v>400</v>
      </c>
      <c r="I35" s="68">
        <f t="shared" ref="I35" si="130">H35*$E35</f>
        <v>16000</v>
      </c>
      <c r="J35" s="68">
        <v>250</v>
      </c>
      <c r="K35" s="68">
        <f t="shared" ref="K35" si="131">J35*$E35</f>
        <v>10000</v>
      </c>
      <c r="L35" s="68">
        <v>450</v>
      </c>
      <c r="M35" s="68">
        <f t="shared" ref="M35" si="132">L35*$E35</f>
        <v>18000</v>
      </c>
      <c r="N35" s="68">
        <v>450</v>
      </c>
      <c r="O35" s="68">
        <f t="shared" ref="O35" si="133">N35*$E35</f>
        <v>18000</v>
      </c>
      <c r="P35" s="68">
        <v>450</v>
      </c>
      <c r="Q35" s="68">
        <f t="shared" ref="Q35" si="134">P35*$E35</f>
        <v>18000</v>
      </c>
      <c r="R35" s="68">
        <v>435</v>
      </c>
      <c r="S35" s="68">
        <f t="shared" ref="S35" si="135">R35*$E35</f>
        <v>17400</v>
      </c>
      <c r="T35" s="68">
        <v>435</v>
      </c>
      <c r="U35" s="68">
        <f t="shared" ref="U35" si="136">T35*$E35</f>
        <v>17400</v>
      </c>
      <c r="V35" s="68">
        <v>435</v>
      </c>
      <c r="W35" s="68">
        <f t="shared" ref="W35" si="137">V35*$E35</f>
        <v>17400</v>
      </c>
    </row>
    <row r="36" spans="2:23">
      <c r="B36" s="67">
        <v>24</v>
      </c>
      <c r="C36" s="10" t="s">
        <v>98</v>
      </c>
      <c r="D36" s="67" t="s">
        <v>76</v>
      </c>
      <c r="E36" s="67">
        <v>45</v>
      </c>
      <c r="F36" s="68">
        <v>275</v>
      </c>
      <c r="G36" s="68">
        <f t="shared" si="73"/>
        <v>12375</v>
      </c>
      <c r="H36" s="68">
        <v>250</v>
      </c>
      <c r="I36" s="68">
        <f t="shared" ref="I36" si="138">H36*$E36</f>
        <v>11250</v>
      </c>
      <c r="J36" s="68">
        <v>150</v>
      </c>
      <c r="K36" s="68">
        <f t="shared" ref="K36" si="139">J36*$E36</f>
        <v>6750</v>
      </c>
      <c r="L36" s="68">
        <v>400</v>
      </c>
      <c r="M36" s="68">
        <f t="shared" ref="M36" si="140">L36*$E36</f>
        <v>18000</v>
      </c>
      <c r="N36" s="68">
        <v>400</v>
      </c>
      <c r="O36" s="68">
        <f t="shared" ref="O36" si="141">N36*$E36</f>
        <v>18000</v>
      </c>
      <c r="P36" s="68">
        <v>400</v>
      </c>
      <c r="Q36" s="68">
        <f t="shared" ref="Q36" si="142">P36*$E36</f>
        <v>18000</v>
      </c>
      <c r="R36" s="68">
        <v>275</v>
      </c>
      <c r="S36" s="68">
        <f t="shared" ref="S36" si="143">R36*$E36</f>
        <v>12375</v>
      </c>
      <c r="T36" s="68">
        <v>275</v>
      </c>
      <c r="U36" s="68">
        <f t="shared" ref="U36" si="144">T36*$E36</f>
        <v>12375</v>
      </c>
      <c r="V36" s="68">
        <v>275</v>
      </c>
      <c r="W36" s="68">
        <f t="shared" ref="W36" si="145">V36*$E36</f>
        <v>12375</v>
      </c>
    </row>
    <row r="37" spans="2:23">
      <c r="B37" s="67">
        <v>25</v>
      </c>
      <c r="C37" s="10" t="s">
        <v>100</v>
      </c>
      <c r="D37" s="67" t="s">
        <v>30</v>
      </c>
      <c r="E37" s="67" t="s">
        <v>30</v>
      </c>
      <c r="F37" s="68"/>
      <c r="G37" s="68"/>
      <c r="H37" s="68"/>
      <c r="I37" s="68"/>
      <c r="J37" s="67"/>
      <c r="K37" s="67"/>
      <c r="L37" s="68"/>
      <c r="M37" s="68"/>
      <c r="N37" s="68"/>
      <c r="O37" s="68"/>
      <c r="P37" s="68"/>
      <c r="Q37" s="68"/>
      <c r="R37" s="68"/>
      <c r="S37" s="68"/>
      <c r="T37" s="68"/>
      <c r="U37" s="68"/>
      <c r="V37" s="68"/>
      <c r="W37" s="68"/>
    </row>
    <row r="38" spans="2:23">
      <c r="B38" s="67">
        <v>26</v>
      </c>
      <c r="C38" s="10" t="s">
        <v>102</v>
      </c>
      <c r="D38" s="67" t="s">
        <v>52</v>
      </c>
      <c r="E38" s="67">
        <v>500</v>
      </c>
      <c r="F38" s="68">
        <v>120</v>
      </c>
      <c r="G38" s="68">
        <f t="shared" ref="G38:G40" si="146">F38*$E38</f>
        <v>60000</v>
      </c>
      <c r="H38" s="68">
        <v>110</v>
      </c>
      <c r="I38" s="68">
        <f t="shared" ref="I38" si="147">H38*$E38</f>
        <v>55000</v>
      </c>
      <c r="J38" s="68">
        <v>80</v>
      </c>
      <c r="K38" s="68">
        <f t="shared" ref="K38" si="148">J38*$E38</f>
        <v>40000</v>
      </c>
      <c r="L38" s="68">
        <v>150</v>
      </c>
      <c r="M38" s="68">
        <f t="shared" ref="M38" si="149">L38*$E38</f>
        <v>75000</v>
      </c>
      <c r="N38" s="68">
        <v>120</v>
      </c>
      <c r="O38" s="68">
        <f t="shared" ref="O38" si="150">N38*$E38</f>
        <v>60000</v>
      </c>
      <c r="P38" s="68">
        <v>120</v>
      </c>
      <c r="Q38" s="68">
        <f t="shared" ref="Q38" si="151">P38*$E38</f>
        <v>60000</v>
      </c>
      <c r="R38" s="68">
        <v>120</v>
      </c>
      <c r="S38" s="68">
        <f t="shared" ref="S38" si="152">R38*$E38</f>
        <v>60000</v>
      </c>
      <c r="T38" s="68">
        <v>120</v>
      </c>
      <c r="U38" s="68">
        <f t="shared" ref="U38" si="153">T38*$E38</f>
        <v>60000</v>
      </c>
      <c r="V38" s="68">
        <v>120</v>
      </c>
      <c r="W38" s="68">
        <f t="shared" ref="W38" si="154">V38*$E38</f>
        <v>60000</v>
      </c>
    </row>
    <row r="39" spans="2:23">
      <c r="B39" s="67">
        <v>27</v>
      </c>
      <c r="C39" s="10" t="s">
        <v>105</v>
      </c>
      <c r="D39" s="67" t="s">
        <v>69</v>
      </c>
      <c r="E39" s="67">
        <v>1</v>
      </c>
      <c r="F39" s="68">
        <v>12000</v>
      </c>
      <c r="G39" s="68">
        <f t="shared" si="146"/>
        <v>12000</v>
      </c>
      <c r="H39" s="68">
        <v>10000</v>
      </c>
      <c r="I39" s="68">
        <f t="shared" ref="I39" si="155">H39*$E39</f>
        <v>10000</v>
      </c>
      <c r="J39" s="68">
        <v>2000</v>
      </c>
      <c r="K39" s="68">
        <f t="shared" ref="K39" si="156">J39*$E39</f>
        <v>2000</v>
      </c>
      <c r="L39" s="68">
        <v>15000</v>
      </c>
      <c r="M39" s="68">
        <f t="shared" ref="M39" si="157">L39*$E39</f>
        <v>15000</v>
      </c>
      <c r="N39" s="68">
        <v>10000</v>
      </c>
      <c r="O39" s="68">
        <f t="shared" ref="O39" si="158">N39*$E39</f>
        <v>10000</v>
      </c>
      <c r="P39" s="68">
        <v>10000</v>
      </c>
      <c r="Q39" s="68">
        <f t="shared" ref="Q39" si="159">P39*$E39</f>
        <v>10000</v>
      </c>
      <c r="R39" s="68">
        <v>15500</v>
      </c>
      <c r="S39" s="68">
        <f t="shared" ref="S39" si="160">R39*$E39</f>
        <v>15500</v>
      </c>
      <c r="T39" s="68">
        <v>15500</v>
      </c>
      <c r="U39" s="68">
        <f t="shared" ref="U39" si="161">T39*$E39</f>
        <v>15500</v>
      </c>
      <c r="V39" s="68">
        <v>15500</v>
      </c>
      <c r="W39" s="68">
        <f t="shared" ref="W39" si="162">V39*$E39</f>
        <v>15500</v>
      </c>
    </row>
    <row r="40" spans="2:23">
      <c r="B40" s="67">
        <v>28</v>
      </c>
      <c r="C40" s="10" t="s">
        <v>107</v>
      </c>
      <c r="D40" s="67" t="s">
        <v>69</v>
      </c>
      <c r="E40" s="67">
        <v>1</v>
      </c>
      <c r="F40" s="68">
        <v>78000</v>
      </c>
      <c r="G40" s="68">
        <f t="shared" si="146"/>
        <v>78000</v>
      </c>
      <c r="H40" s="68">
        <v>70000</v>
      </c>
      <c r="I40" s="68">
        <f t="shared" ref="I40" si="163">H40*$E40</f>
        <v>70000</v>
      </c>
      <c r="J40" s="68">
        <v>13730</v>
      </c>
      <c r="K40" s="68">
        <f t="shared" ref="K40" si="164">J40*$E40</f>
        <v>13730</v>
      </c>
      <c r="L40" s="68">
        <v>20000</v>
      </c>
      <c r="M40" s="68">
        <f t="shared" ref="M40" si="165">L40*$E40</f>
        <v>20000</v>
      </c>
      <c r="N40" s="68">
        <v>15000</v>
      </c>
      <c r="O40" s="68">
        <f t="shared" ref="O40" si="166">N40*$E40</f>
        <v>15000</v>
      </c>
      <c r="P40" s="68">
        <v>15000</v>
      </c>
      <c r="Q40" s="68">
        <f t="shared" ref="Q40" si="167">P40*$E40</f>
        <v>15000</v>
      </c>
      <c r="R40" s="68">
        <v>75800</v>
      </c>
      <c r="S40" s="68">
        <f t="shared" ref="S40" si="168">R40*$E40</f>
        <v>75800</v>
      </c>
      <c r="T40" s="68">
        <v>75800</v>
      </c>
      <c r="U40" s="68">
        <f t="shared" ref="U40" si="169">T40*$E40</f>
        <v>75800</v>
      </c>
      <c r="V40" s="68">
        <v>75800</v>
      </c>
      <c r="W40" s="68">
        <f t="shared" ref="W40" si="170">V40*$E40</f>
        <v>75800</v>
      </c>
    </row>
  </sheetData>
  <mergeCells count="101">
    <mergeCell ref="T1:U1"/>
    <mergeCell ref="T2:U2"/>
    <mergeCell ref="T3:U3"/>
    <mergeCell ref="T4:U4"/>
    <mergeCell ref="T5:U5"/>
    <mergeCell ref="T6:U6"/>
    <mergeCell ref="T7:U7"/>
    <mergeCell ref="T8:U8"/>
    <mergeCell ref="T9:U9"/>
    <mergeCell ref="T10:U10"/>
    <mergeCell ref="H2:I2"/>
    <mergeCell ref="H3:I3"/>
    <mergeCell ref="H4:I4"/>
    <mergeCell ref="H5:I5"/>
    <mergeCell ref="F1:K1"/>
    <mergeCell ref="H6:I6"/>
    <mergeCell ref="H7:I7"/>
    <mergeCell ref="H8:I8"/>
    <mergeCell ref="H9:I9"/>
    <mergeCell ref="H10:I10"/>
    <mergeCell ref="N1:O1"/>
    <mergeCell ref="N2:O2"/>
    <mergeCell ref="N3:O3"/>
    <mergeCell ref="N4:O4"/>
    <mergeCell ref="N5:O5"/>
    <mergeCell ref="N6:O6"/>
    <mergeCell ref="N7:O7"/>
    <mergeCell ref="N8:O8"/>
    <mergeCell ref="N9:O9"/>
    <mergeCell ref="N10:O10"/>
    <mergeCell ref="P6:Q6"/>
    <mergeCell ref="P7:Q7"/>
    <mergeCell ref="P8:Q8"/>
    <mergeCell ref="V6:W6"/>
    <mergeCell ref="V7:W7"/>
    <mergeCell ref="V8:W8"/>
    <mergeCell ref="V9:W9"/>
    <mergeCell ref="V10:W10"/>
    <mergeCell ref="V1:W1"/>
    <mergeCell ref="V2:W2"/>
    <mergeCell ref="V3:W3"/>
    <mergeCell ref="V4:W4"/>
    <mergeCell ref="V5:W5"/>
    <mergeCell ref="P9:Q9"/>
    <mergeCell ref="P10:Q10"/>
    <mergeCell ref="P1:Q1"/>
    <mergeCell ref="P2:Q2"/>
    <mergeCell ref="P3:Q3"/>
    <mergeCell ref="P4:Q4"/>
    <mergeCell ref="P5:Q5"/>
    <mergeCell ref="J6:K6"/>
    <mergeCell ref="J7:K7"/>
    <mergeCell ref="J8:K8"/>
    <mergeCell ref="J9:K9"/>
    <mergeCell ref="J10:K10"/>
    <mergeCell ref="J2:K2"/>
    <mergeCell ref="J3:K3"/>
    <mergeCell ref="J4:K4"/>
    <mergeCell ref="J5:K5"/>
    <mergeCell ref="L6:M6"/>
    <mergeCell ref="L7:M7"/>
    <mergeCell ref="L8:M8"/>
    <mergeCell ref="L9:M9"/>
    <mergeCell ref="L10:M10"/>
    <mergeCell ref="L1:M1"/>
    <mergeCell ref="L2:M2"/>
    <mergeCell ref="L3:M3"/>
    <mergeCell ref="R6:S6"/>
    <mergeCell ref="R7:S7"/>
    <mergeCell ref="R8:S8"/>
    <mergeCell ref="R9:S9"/>
    <mergeCell ref="R10:S10"/>
    <mergeCell ref="R1:S1"/>
    <mergeCell ref="R2:S2"/>
    <mergeCell ref="R3:S3"/>
    <mergeCell ref="R4:S4"/>
    <mergeCell ref="R5:S5"/>
    <mergeCell ref="L4:M4"/>
    <mergeCell ref="L5:M5"/>
    <mergeCell ref="B6:E6"/>
    <mergeCell ref="B7:E7"/>
    <mergeCell ref="B8:E8"/>
    <mergeCell ref="B9:C10"/>
    <mergeCell ref="D9:E9"/>
    <mergeCell ref="D10:E10"/>
    <mergeCell ref="B1:B5"/>
    <mergeCell ref="C1:C5"/>
    <mergeCell ref="D1:E1"/>
    <mergeCell ref="D2:E2"/>
    <mergeCell ref="D3:E3"/>
    <mergeCell ref="D4:E4"/>
    <mergeCell ref="D5:E5"/>
    <mergeCell ref="F6:G6"/>
    <mergeCell ref="F7:G7"/>
    <mergeCell ref="F8:G8"/>
    <mergeCell ref="F9:G9"/>
    <mergeCell ref="F10:G10"/>
    <mergeCell ref="F2:G2"/>
    <mergeCell ref="F3:G3"/>
    <mergeCell ref="F4:G4"/>
    <mergeCell ref="F5:G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40"/>
  <sheetViews>
    <sheetView workbookViewId="0">
      <selection activeCell="B2" sqref="B2:AA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16381" width="9.140625" style="1" customWidth="1"/>
  </cols>
  <sheetData>
    <row r="1" spans="2:27">
      <c r="B1" s="35"/>
      <c r="C1" s="35"/>
      <c r="D1" s="34" t="s">
        <v>0</v>
      </c>
      <c r="E1" s="34" t="s">
        <v>0</v>
      </c>
      <c r="F1" s="37" t="s">
        <v>0</v>
      </c>
      <c r="G1" s="40" t="s">
        <v>1</v>
      </c>
      <c r="H1" s="40" t="s">
        <v>1</v>
      </c>
      <c r="I1" s="40" t="s">
        <v>1</v>
      </c>
      <c r="J1" s="47" t="s">
        <v>39</v>
      </c>
      <c r="K1" s="47"/>
      <c r="L1" s="47"/>
      <c r="M1" s="47"/>
      <c r="N1" s="47"/>
      <c r="O1" s="47"/>
      <c r="P1" s="47" t="s">
        <v>40</v>
      </c>
      <c r="Q1" s="47"/>
      <c r="R1" s="47"/>
      <c r="S1" s="47"/>
      <c r="T1" s="47"/>
      <c r="U1" s="47"/>
      <c r="V1" s="47" t="s">
        <v>41</v>
      </c>
      <c r="W1" s="47"/>
      <c r="X1" s="47"/>
      <c r="Y1" s="47"/>
      <c r="Z1" s="47"/>
      <c r="AA1" s="56"/>
    </row>
    <row r="2" spans="2:27">
      <c r="B2" s="36"/>
      <c r="C2" s="36"/>
      <c r="D2" s="38" t="s">
        <v>0</v>
      </c>
      <c r="E2" s="38" t="s">
        <v>0</v>
      </c>
      <c r="F2" s="39" t="s">
        <v>0</v>
      </c>
      <c r="G2" s="41" t="s">
        <v>2</v>
      </c>
      <c r="H2" s="41" t="s">
        <v>2</v>
      </c>
      <c r="I2" s="41" t="s">
        <v>2</v>
      </c>
      <c r="J2" s="48" t="s">
        <v>3</v>
      </c>
      <c r="K2" s="48"/>
      <c r="L2" s="48"/>
      <c r="M2" s="48"/>
      <c r="N2" s="48"/>
      <c r="O2" s="49"/>
      <c r="P2" s="48" t="s">
        <v>4</v>
      </c>
      <c r="Q2" s="48"/>
      <c r="R2" s="48"/>
      <c r="S2" s="48"/>
      <c r="T2" s="48"/>
      <c r="U2" s="49"/>
      <c r="V2" s="48" t="s">
        <v>5</v>
      </c>
      <c r="W2" s="48"/>
      <c r="X2" s="48"/>
      <c r="Y2" s="48"/>
      <c r="Z2" s="48"/>
      <c r="AA2" s="49"/>
    </row>
    <row r="3" spans="2:27">
      <c r="B3" s="36"/>
      <c r="C3" s="36"/>
      <c r="D3" s="38" t="s">
        <v>0</v>
      </c>
      <c r="E3" s="38" t="s">
        <v>0</v>
      </c>
      <c r="F3" s="39" t="s">
        <v>0</v>
      </c>
      <c r="G3" s="41" t="s">
        <v>6</v>
      </c>
      <c r="H3" s="41" t="s">
        <v>6</v>
      </c>
      <c r="I3" s="41" t="s">
        <v>6</v>
      </c>
      <c r="J3" s="48" t="s">
        <v>7</v>
      </c>
      <c r="K3" s="48"/>
      <c r="L3" s="48"/>
      <c r="M3" s="48"/>
      <c r="N3" s="48"/>
      <c r="O3" s="49"/>
      <c r="P3" s="48" t="s">
        <v>7</v>
      </c>
      <c r="Q3" s="48"/>
      <c r="R3" s="48"/>
      <c r="S3" s="48"/>
      <c r="T3" s="48"/>
      <c r="U3" s="49"/>
      <c r="V3" s="48" t="s">
        <v>7</v>
      </c>
      <c r="W3" s="48"/>
      <c r="X3" s="48"/>
      <c r="Y3" s="48"/>
      <c r="Z3" s="48"/>
      <c r="AA3" s="49"/>
    </row>
    <row r="4" spans="2:27">
      <c r="B4" s="36"/>
      <c r="C4" s="36"/>
      <c r="D4" s="38" t="s">
        <v>0</v>
      </c>
      <c r="E4" s="38" t="s">
        <v>0</v>
      </c>
      <c r="F4" s="39" t="s">
        <v>0</v>
      </c>
      <c r="G4" s="41" t="s">
        <v>8</v>
      </c>
      <c r="H4" s="41" t="s">
        <v>8</v>
      </c>
      <c r="I4" s="41" t="s">
        <v>8</v>
      </c>
      <c r="J4" s="48" t="s">
        <v>9</v>
      </c>
      <c r="K4" s="48"/>
      <c r="L4" s="48"/>
      <c r="M4" s="48"/>
      <c r="N4" s="48"/>
      <c r="O4" s="49"/>
      <c r="P4" s="48" t="s">
        <v>9</v>
      </c>
      <c r="Q4" s="48"/>
      <c r="R4" s="48"/>
      <c r="S4" s="48"/>
      <c r="T4" s="48"/>
      <c r="U4" s="49"/>
      <c r="V4" s="48" t="s">
        <v>9</v>
      </c>
      <c r="W4" s="48"/>
      <c r="X4" s="48"/>
      <c r="Y4" s="48"/>
      <c r="Z4" s="48"/>
      <c r="AA4" s="49"/>
    </row>
    <row r="5" spans="2:27">
      <c r="B5" s="36"/>
      <c r="C5" s="36"/>
      <c r="D5" s="38" t="s">
        <v>0</v>
      </c>
      <c r="E5" s="38" t="s">
        <v>0</v>
      </c>
      <c r="F5" s="39" t="s">
        <v>0</v>
      </c>
      <c r="G5" s="36"/>
      <c r="H5" s="36"/>
      <c r="I5" s="36"/>
      <c r="J5" s="48" t="s">
        <v>10</v>
      </c>
      <c r="K5" s="48"/>
      <c r="L5" s="48"/>
      <c r="M5" s="48"/>
      <c r="N5" s="48"/>
      <c r="O5" s="49"/>
      <c r="P5" s="48" t="s">
        <v>10</v>
      </c>
      <c r="Q5" s="48"/>
      <c r="R5" s="48"/>
      <c r="S5" s="48"/>
      <c r="T5" s="48"/>
      <c r="U5" s="49"/>
      <c r="V5" s="48" t="s">
        <v>10</v>
      </c>
      <c r="W5" s="48"/>
      <c r="X5" s="48"/>
      <c r="Y5" s="48"/>
      <c r="Z5" s="48"/>
      <c r="AA5" s="49"/>
    </row>
    <row r="6" spans="2:27">
      <c r="B6" s="42" t="s">
        <v>11</v>
      </c>
      <c r="C6" s="42" t="s">
        <v>11</v>
      </c>
      <c r="D6" s="42" t="s">
        <v>11</v>
      </c>
      <c r="E6" s="42" t="s">
        <v>11</v>
      </c>
      <c r="F6" s="42" t="s">
        <v>11</v>
      </c>
      <c r="G6" s="42" t="s">
        <v>11</v>
      </c>
      <c r="H6" s="42" t="s">
        <v>11</v>
      </c>
      <c r="I6" s="42" t="s">
        <v>11</v>
      </c>
      <c r="J6" s="50" t="s">
        <v>12</v>
      </c>
      <c r="K6" s="50"/>
      <c r="L6" s="50"/>
      <c r="M6" s="50"/>
      <c r="N6" s="50"/>
      <c r="O6" s="51"/>
      <c r="P6" s="50" t="s">
        <v>13</v>
      </c>
      <c r="Q6" s="50"/>
      <c r="R6" s="50"/>
      <c r="S6" s="50"/>
      <c r="T6" s="50"/>
      <c r="U6" s="51"/>
      <c r="V6" s="50" t="s">
        <v>14</v>
      </c>
      <c r="W6" s="50"/>
      <c r="X6" s="50"/>
      <c r="Y6" s="50"/>
      <c r="Z6" s="50"/>
      <c r="AA6" s="51"/>
    </row>
    <row r="7" spans="2:27">
      <c r="B7" s="43" t="s">
        <v>15</v>
      </c>
      <c r="C7" s="43" t="s">
        <v>15</v>
      </c>
      <c r="D7" s="43" t="s">
        <v>15</v>
      </c>
      <c r="E7" s="43" t="s">
        <v>15</v>
      </c>
      <c r="F7" s="43" t="s">
        <v>15</v>
      </c>
      <c r="G7" s="43" t="s">
        <v>15</v>
      </c>
      <c r="H7" s="43" t="s">
        <v>15</v>
      </c>
      <c r="I7" s="43" t="s">
        <v>15</v>
      </c>
      <c r="J7" s="50" t="s">
        <v>16</v>
      </c>
      <c r="K7" s="50"/>
      <c r="L7" s="51"/>
      <c r="M7" s="51"/>
      <c r="N7" s="51"/>
      <c r="O7" s="51"/>
      <c r="P7" s="50" t="s">
        <v>16</v>
      </c>
      <c r="Q7" s="50"/>
      <c r="R7" s="51"/>
      <c r="S7" s="51"/>
      <c r="T7" s="51"/>
      <c r="U7" s="51"/>
      <c r="V7" s="50" t="s">
        <v>16</v>
      </c>
      <c r="W7" s="50"/>
      <c r="X7" s="51"/>
      <c r="Y7" s="51"/>
      <c r="Z7" s="51"/>
      <c r="AA7" s="51"/>
    </row>
    <row r="8" spans="2:27">
      <c r="B8" s="43" t="s">
        <v>43</v>
      </c>
      <c r="C8" s="43" t="s">
        <v>43</v>
      </c>
      <c r="D8" s="43" t="s">
        <v>43</v>
      </c>
      <c r="E8" s="43" t="s">
        <v>43</v>
      </c>
      <c r="F8" s="43" t="s">
        <v>43</v>
      </c>
      <c r="G8" s="43" t="s">
        <v>43</v>
      </c>
      <c r="H8" s="43" t="s">
        <v>43</v>
      </c>
      <c r="I8" s="43" t="s">
        <v>43</v>
      </c>
      <c r="J8" s="50" t="s">
        <v>17</v>
      </c>
      <c r="K8" s="50"/>
      <c r="L8" s="51"/>
      <c r="M8" s="51"/>
      <c r="N8" s="51"/>
      <c r="O8" s="51"/>
      <c r="P8" s="50" t="s">
        <v>17</v>
      </c>
      <c r="Q8" s="50"/>
      <c r="R8" s="51"/>
      <c r="S8" s="51"/>
      <c r="T8" s="51"/>
      <c r="U8" s="51"/>
      <c r="V8" s="50" t="s">
        <v>17</v>
      </c>
      <c r="W8" s="50"/>
      <c r="X8" s="51"/>
      <c r="Y8" s="51"/>
      <c r="Z8" s="51"/>
      <c r="AA8" s="51"/>
    </row>
    <row r="9" spans="2:27">
      <c r="B9" s="44" t="s">
        <v>19</v>
      </c>
      <c r="C9" s="44" t="s">
        <v>19</v>
      </c>
      <c r="D9" s="44" t="s">
        <v>19</v>
      </c>
      <c r="E9" s="44" t="s">
        <v>19</v>
      </c>
      <c r="F9" s="44" t="s">
        <v>19</v>
      </c>
      <c r="G9" s="44" t="s">
        <v>20</v>
      </c>
      <c r="H9" s="44" t="s">
        <v>20</v>
      </c>
      <c r="I9" s="44" t="s">
        <v>20</v>
      </c>
      <c r="J9" s="44" t="s">
        <v>18</v>
      </c>
      <c r="K9" s="44"/>
      <c r="L9" s="46"/>
      <c r="M9" s="46"/>
      <c r="N9" s="46"/>
      <c r="O9" s="46"/>
      <c r="P9" s="44" t="s">
        <v>18</v>
      </c>
      <c r="Q9" s="44"/>
      <c r="R9" s="46"/>
      <c r="S9" s="46"/>
      <c r="T9" s="46"/>
      <c r="U9" s="46"/>
      <c r="V9" s="44" t="s">
        <v>18</v>
      </c>
      <c r="W9" s="44"/>
      <c r="X9" s="46"/>
      <c r="Y9" s="46"/>
      <c r="Z9" s="46"/>
      <c r="AA9" s="46"/>
    </row>
    <row r="10" spans="2:27">
      <c r="B10" s="44" t="s">
        <v>19</v>
      </c>
      <c r="C10" s="44" t="s">
        <v>19</v>
      </c>
      <c r="D10" s="44" t="s">
        <v>19</v>
      </c>
      <c r="E10" s="44" t="s">
        <v>19</v>
      </c>
      <c r="F10" s="44" t="s">
        <v>19</v>
      </c>
      <c r="G10" s="44" t="s">
        <v>21</v>
      </c>
      <c r="H10" s="44" t="s">
        <v>22</v>
      </c>
      <c r="I10" s="44"/>
      <c r="J10" s="44" t="s">
        <v>108</v>
      </c>
      <c r="K10" s="44"/>
      <c r="L10" s="46"/>
      <c r="M10" s="46"/>
      <c r="N10" s="46"/>
      <c r="O10" s="46"/>
      <c r="P10" s="44" t="s">
        <v>108</v>
      </c>
      <c r="Q10" s="44"/>
      <c r="R10" s="46"/>
      <c r="S10" s="46"/>
      <c r="T10" s="46"/>
      <c r="U10" s="46"/>
      <c r="V10" s="44" t="s">
        <v>108</v>
      </c>
      <c r="W10" s="44"/>
      <c r="X10" s="46"/>
      <c r="Y10" s="46"/>
      <c r="Z10" s="46"/>
      <c r="AA10" s="46"/>
    </row>
    <row r="11" spans="2:27" ht="42.75">
      <c r="B11" s="6" t="s">
        <v>23</v>
      </c>
      <c r="C11" s="6" t="s">
        <v>24</v>
      </c>
      <c r="D11" s="6" t="s">
        <v>25</v>
      </c>
      <c r="E11" s="6" t="s">
        <v>28</v>
      </c>
      <c r="F11" s="6" t="s">
        <v>26</v>
      </c>
      <c r="G11" s="6" t="s">
        <v>27</v>
      </c>
      <c r="H11" s="6" t="s">
        <v>109</v>
      </c>
      <c r="I11" s="6" t="s">
        <v>110</v>
      </c>
      <c r="J11" s="4" t="s">
        <v>111</v>
      </c>
      <c r="K11" s="52" t="s">
        <v>112</v>
      </c>
      <c r="L11" s="53"/>
      <c r="M11" s="54"/>
      <c r="N11" s="54"/>
      <c r="O11" s="55"/>
      <c r="P11" s="4" t="s">
        <v>111</v>
      </c>
      <c r="Q11" s="52" t="s">
        <v>112</v>
      </c>
      <c r="R11" s="53"/>
      <c r="S11" s="54"/>
      <c r="T11" s="54"/>
      <c r="U11" s="55"/>
      <c r="V11" s="4" t="s">
        <v>111</v>
      </c>
      <c r="W11" s="52" t="s">
        <v>112</v>
      </c>
      <c r="X11" s="53"/>
      <c r="Y11" s="54"/>
      <c r="Z11" s="54"/>
      <c r="AA11" s="55"/>
    </row>
    <row r="12" spans="2:27">
      <c r="B12" s="5">
        <v>1</v>
      </c>
      <c r="C12" s="5" t="s">
        <v>30</v>
      </c>
      <c r="D12" s="5" t="s">
        <v>31</v>
      </c>
      <c r="E12" s="5" t="s">
        <v>30</v>
      </c>
      <c r="F12" s="5" t="s">
        <v>32</v>
      </c>
      <c r="G12" s="5" t="s">
        <v>48</v>
      </c>
      <c r="H12" s="5" t="s">
        <v>34</v>
      </c>
      <c r="I12" s="5" t="s">
        <v>34</v>
      </c>
      <c r="J12" s="5" t="s">
        <v>30</v>
      </c>
      <c r="K12" s="45" t="s">
        <v>30</v>
      </c>
      <c r="L12" s="44"/>
      <c r="M12" s="44"/>
      <c r="N12" s="44"/>
      <c r="O12" s="46"/>
      <c r="P12" s="5" t="s">
        <v>30</v>
      </c>
      <c r="Q12" s="45" t="s">
        <v>30</v>
      </c>
      <c r="R12" s="44"/>
      <c r="S12" s="44"/>
      <c r="T12" s="44"/>
      <c r="U12" s="46"/>
      <c r="V12" s="5" t="s">
        <v>30</v>
      </c>
      <c r="W12" s="45" t="s">
        <v>30</v>
      </c>
      <c r="X12" s="44"/>
      <c r="Y12" s="44"/>
      <c r="Z12" s="44"/>
      <c r="AA12" s="46"/>
    </row>
    <row r="13" spans="2:27">
      <c r="B13" s="3">
        <v>2</v>
      </c>
      <c r="C13" s="3" t="s">
        <v>30</v>
      </c>
      <c r="D13" s="3" t="s">
        <v>49</v>
      </c>
      <c r="E13" s="3" t="s">
        <v>30</v>
      </c>
      <c r="F13" s="3" t="s">
        <v>30</v>
      </c>
      <c r="G13" s="3" t="s">
        <v>113</v>
      </c>
      <c r="H13" s="3" t="s">
        <v>34</v>
      </c>
      <c r="I13" s="3" t="s">
        <v>34</v>
      </c>
    </row>
    <row r="14" spans="2:27">
      <c r="B14" s="3">
        <v>3</v>
      </c>
      <c r="C14" s="3" t="s">
        <v>30</v>
      </c>
      <c r="D14" s="3" t="s">
        <v>50</v>
      </c>
      <c r="E14" s="3" t="s">
        <v>30</v>
      </c>
      <c r="F14" s="3" t="s">
        <v>30</v>
      </c>
      <c r="G14" s="3" t="s">
        <v>113</v>
      </c>
      <c r="H14" s="3" t="s">
        <v>34</v>
      </c>
      <c r="I14" s="3" t="s">
        <v>34</v>
      </c>
    </row>
    <row r="15" spans="2:27">
      <c r="B15" s="3">
        <v>4</v>
      </c>
      <c r="C15" s="3" t="s">
        <v>30</v>
      </c>
      <c r="D15" s="3" t="s">
        <v>51</v>
      </c>
      <c r="E15" s="3" t="s">
        <v>30</v>
      </c>
      <c r="F15" s="3" t="s">
        <v>52</v>
      </c>
      <c r="G15" s="3" t="s">
        <v>53</v>
      </c>
      <c r="H15" s="3" t="s">
        <v>34</v>
      </c>
      <c r="I15" s="3" t="s">
        <v>34</v>
      </c>
    </row>
    <row r="16" spans="2:27">
      <c r="B16" s="3">
        <v>5</v>
      </c>
      <c r="C16" s="3" t="s">
        <v>30</v>
      </c>
      <c r="D16" s="3" t="s">
        <v>54</v>
      </c>
      <c r="E16" s="3" t="s">
        <v>30</v>
      </c>
      <c r="F16" s="3" t="s">
        <v>52</v>
      </c>
      <c r="G16" s="3" t="s">
        <v>55</v>
      </c>
      <c r="H16" s="3" t="s">
        <v>34</v>
      </c>
      <c r="I16" s="3" t="s">
        <v>34</v>
      </c>
    </row>
    <row r="17" spans="2:9">
      <c r="B17" s="3">
        <v>6</v>
      </c>
      <c r="C17" s="3" t="s">
        <v>30</v>
      </c>
      <c r="D17" s="3" t="s">
        <v>56</v>
      </c>
      <c r="E17" s="3" t="s">
        <v>30</v>
      </c>
      <c r="F17" s="3" t="s">
        <v>52</v>
      </c>
      <c r="G17" s="3" t="s">
        <v>57</v>
      </c>
      <c r="H17" s="3" t="s">
        <v>34</v>
      </c>
      <c r="I17" s="3" t="s">
        <v>34</v>
      </c>
    </row>
    <row r="18" spans="2:9">
      <c r="B18" s="3">
        <v>7</v>
      </c>
      <c r="C18" s="3" t="s">
        <v>30</v>
      </c>
      <c r="D18" s="3" t="s">
        <v>58</v>
      </c>
      <c r="E18" s="3" t="s">
        <v>30</v>
      </c>
      <c r="F18" s="3" t="s">
        <v>52</v>
      </c>
      <c r="G18" s="3" t="s">
        <v>59</v>
      </c>
      <c r="H18" s="3" t="s">
        <v>34</v>
      </c>
      <c r="I18" s="3" t="s">
        <v>34</v>
      </c>
    </row>
    <row r="19" spans="2:9">
      <c r="B19" s="3">
        <v>8</v>
      </c>
      <c r="C19" s="3" t="s">
        <v>30</v>
      </c>
      <c r="D19" s="3" t="s">
        <v>60</v>
      </c>
      <c r="E19" s="3" t="s">
        <v>30</v>
      </c>
      <c r="F19" s="3" t="s">
        <v>52</v>
      </c>
      <c r="G19" s="3" t="s">
        <v>61</v>
      </c>
      <c r="H19" s="3" t="s">
        <v>34</v>
      </c>
      <c r="I19" s="3" t="s">
        <v>34</v>
      </c>
    </row>
    <row r="20" spans="2:9">
      <c r="B20" s="3">
        <v>9</v>
      </c>
      <c r="C20" s="3" t="s">
        <v>30</v>
      </c>
      <c r="D20" s="3" t="s">
        <v>62</v>
      </c>
      <c r="E20" s="3" t="s">
        <v>30</v>
      </c>
      <c r="F20" s="3" t="s">
        <v>52</v>
      </c>
      <c r="G20" s="3" t="s">
        <v>61</v>
      </c>
      <c r="H20" s="3" t="s">
        <v>34</v>
      </c>
      <c r="I20" s="3" t="s">
        <v>34</v>
      </c>
    </row>
    <row r="21" spans="2:9">
      <c r="B21" s="3">
        <v>10</v>
      </c>
      <c r="C21" s="3" t="s">
        <v>30</v>
      </c>
      <c r="D21" s="3" t="s">
        <v>63</v>
      </c>
      <c r="E21" s="3" t="s">
        <v>30</v>
      </c>
      <c r="F21" s="3" t="s">
        <v>52</v>
      </c>
      <c r="G21" s="3" t="s">
        <v>64</v>
      </c>
      <c r="H21" s="3" t="s">
        <v>34</v>
      </c>
      <c r="I21" s="3" t="s">
        <v>34</v>
      </c>
    </row>
    <row r="22" spans="2:9">
      <c r="B22" s="3">
        <v>11</v>
      </c>
      <c r="C22" s="3" t="s">
        <v>30</v>
      </c>
      <c r="D22" s="3" t="s">
        <v>65</v>
      </c>
      <c r="E22" s="3" t="s">
        <v>30</v>
      </c>
      <c r="F22" s="3" t="s">
        <v>52</v>
      </c>
      <c r="G22" s="3" t="s">
        <v>66</v>
      </c>
      <c r="H22" s="3" t="s">
        <v>34</v>
      </c>
      <c r="I22" s="3" t="s">
        <v>34</v>
      </c>
    </row>
    <row r="23" spans="2:9">
      <c r="B23" s="3">
        <v>12</v>
      </c>
      <c r="C23" s="3" t="s">
        <v>30</v>
      </c>
      <c r="D23" s="3" t="s">
        <v>67</v>
      </c>
      <c r="E23" s="3" t="s">
        <v>30</v>
      </c>
      <c r="F23" s="3" t="s">
        <v>52</v>
      </c>
      <c r="G23" s="3" t="s">
        <v>64</v>
      </c>
      <c r="H23" s="3" t="s">
        <v>34</v>
      </c>
      <c r="I23" s="3" t="s">
        <v>34</v>
      </c>
    </row>
    <row r="24" spans="2:9">
      <c r="B24" s="3">
        <v>13</v>
      </c>
      <c r="C24" s="3" t="s">
        <v>30</v>
      </c>
      <c r="D24" s="3" t="s">
        <v>68</v>
      </c>
      <c r="E24" s="3" t="s">
        <v>30</v>
      </c>
      <c r="F24" s="3" t="s">
        <v>69</v>
      </c>
      <c r="G24" s="3" t="s">
        <v>70</v>
      </c>
      <c r="H24" s="3" t="s">
        <v>34</v>
      </c>
      <c r="I24" s="3" t="s">
        <v>34</v>
      </c>
    </row>
    <row r="25" spans="2:9">
      <c r="B25" s="3">
        <v>14</v>
      </c>
      <c r="C25" s="3" t="s">
        <v>30</v>
      </c>
      <c r="D25" s="3" t="s">
        <v>71</v>
      </c>
      <c r="E25" s="3" t="s">
        <v>30</v>
      </c>
      <c r="F25" s="3" t="s">
        <v>72</v>
      </c>
      <c r="G25" s="3" t="s">
        <v>73</v>
      </c>
      <c r="H25" s="3" t="s">
        <v>34</v>
      </c>
      <c r="I25" s="3" t="s">
        <v>34</v>
      </c>
    </row>
    <row r="26" spans="2:9">
      <c r="B26" s="3">
        <v>15</v>
      </c>
      <c r="C26" s="3" t="s">
        <v>74</v>
      </c>
      <c r="D26" s="3" t="s">
        <v>75</v>
      </c>
      <c r="E26" s="3" t="s">
        <v>30</v>
      </c>
      <c r="F26" s="3" t="s">
        <v>76</v>
      </c>
      <c r="G26" s="3" t="s">
        <v>77</v>
      </c>
      <c r="H26" s="3" t="s">
        <v>34</v>
      </c>
      <c r="I26" s="3" t="s">
        <v>34</v>
      </c>
    </row>
    <row r="27" spans="2:9">
      <c r="B27" s="3">
        <v>16</v>
      </c>
      <c r="C27" s="3" t="s">
        <v>30</v>
      </c>
      <c r="D27" s="3" t="s">
        <v>78</v>
      </c>
      <c r="E27" s="3" t="s">
        <v>30</v>
      </c>
      <c r="F27" s="3" t="s">
        <v>30</v>
      </c>
      <c r="G27" s="3" t="s">
        <v>113</v>
      </c>
      <c r="H27" s="3" t="s">
        <v>34</v>
      </c>
      <c r="I27" s="3" t="s">
        <v>34</v>
      </c>
    </row>
    <row r="28" spans="2:9">
      <c r="B28" s="3">
        <v>17</v>
      </c>
      <c r="C28" s="3" t="s">
        <v>79</v>
      </c>
      <c r="D28" s="3" t="s">
        <v>80</v>
      </c>
      <c r="E28" s="3" t="s">
        <v>30</v>
      </c>
      <c r="F28" s="3" t="s">
        <v>52</v>
      </c>
      <c r="G28" s="3" t="s">
        <v>81</v>
      </c>
      <c r="H28" s="3" t="s">
        <v>34</v>
      </c>
      <c r="I28" s="3" t="s">
        <v>34</v>
      </c>
    </row>
    <row r="29" spans="2:9">
      <c r="B29" s="3">
        <v>18</v>
      </c>
      <c r="C29" s="3" t="s">
        <v>30</v>
      </c>
      <c r="D29" s="3" t="s">
        <v>82</v>
      </c>
      <c r="E29" s="3" t="s">
        <v>30</v>
      </c>
      <c r="F29" s="3" t="s">
        <v>52</v>
      </c>
      <c r="G29" s="3" t="s">
        <v>81</v>
      </c>
      <c r="H29" s="3" t="s">
        <v>34</v>
      </c>
      <c r="I29" s="3" t="s">
        <v>34</v>
      </c>
    </row>
    <row r="30" spans="2:9">
      <c r="B30" s="3">
        <v>19</v>
      </c>
      <c r="C30" s="3" t="s">
        <v>83</v>
      </c>
      <c r="D30" s="3" t="s">
        <v>84</v>
      </c>
      <c r="E30" s="3" t="s">
        <v>30</v>
      </c>
      <c r="F30" s="3" t="s">
        <v>52</v>
      </c>
      <c r="G30" s="3" t="s">
        <v>85</v>
      </c>
      <c r="H30" s="3" t="s">
        <v>34</v>
      </c>
      <c r="I30" s="3" t="s">
        <v>34</v>
      </c>
    </row>
    <row r="31" spans="2:9">
      <c r="B31" s="3">
        <v>20</v>
      </c>
      <c r="C31" s="3" t="s">
        <v>86</v>
      </c>
      <c r="D31" s="3" t="s">
        <v>87</v>
      </c>
      <c r="E31" s="3" t="s">
        <v>30</v>
      </c>
      <c r="F31" s="3" t="s">
        <v>69</v>
      </c>
      <c r="G31" s="3" t="s">
        <v>48</v>
      </c>
      <c r="H31" s="3" t="s">
        <v>34</v>
      </c>
      <c r="I31" s="3" t="s">
        <v>34</v>
      </c>
    </row>
    <row r="32" spans="2:9">
      <c r="B32" s="3">
        <v>21</v>
      </c>
      <c r="C32" s="3" t="s">
        <v>88</v>
      </c>
      <c r="D32" s="3" t="s">
        <v>89</v>
      </c>
      <c r="E32" s="3" t="s">
        <v>30</v>
      </c>
      <c r="F32" s="3" t="s">
        <v>69</v>
      </c>
      <c r="G32" s="3" t="s">
        <v>48</v>
      </c>
      <c r="H32" s="3" t="s">
        <v>34</v>
      </c>
      <c r="I32" s="3" t="s">
        <v>34</v>
      </c>
    </row>
    <row r="33" spans="2:9">
      <c r="B33" s="3">
        <v>22</v>
      </c>
      <c r="C33" s="3" t="s">
        <v>90</v>
      </c>
      <c r="D33" s="3" t="s">
        <v>91</v>
      </c>
      <c r="E33" s="3" t="s">
        <v>30</v>
      </c>
      <c r="F33" s="3" t="s">
        <v>69</v>
      </c>
      <c r="G33" s="3" t="s">
        <v>48</v>
      </c>
      <c r="H33" s="3" t="s">
        <v>34</v>
      </c>
      <c r="I33" s="3" t="s">
        <v>34</v>
      </c>
    </row>
    <row r="34" spans="2:9">
      <c r="B34" s="3">
        <v>23</v>
      </c>
      <c r="C34" s="3" t="s">
        <v>92</v>
      </c>
      <c r="D34" s="3" t="s">
        <v>93</v>
      </c>
      <c r="E34" s="3" t="s">
        <v>30</v>
      </c>
      <c r="F34" s="3" t="s">
        <v>52</v>
      </c>
      <c r="G34" s="3" t="s">
        <v>94</v>
      </c>
      <c r="H34" s="3" t="s">
        <v>34</v>
      </c>
      <c r="I34" s="3" t="s">
        <v>34</v>
      </c>
    </row>
    <row r="35" spans="2:9">
      <c r="B35" s="3">
        <v>24</v>
      </c>
      <c r="C35" s="3" t="s">
        <v>95</v>
      </c>
      <c r="D35" s="3" t="s">
        <v>96</v>
      </c>
      <c r="E35" s="3" t="s">
        <v>30</v>
      </c>
      <c r="F35" s="3" t="s">
        <v>76</v>
      </c>
      <c r="G35" s="3" t="s">
        <v>59</v>
      </c>
      <c r="H35" s="3" t="s">
        <v>34</v>
      </c>
      <c r="I35" s="3" t="s">
        <v>34</v>
      </c>
    </row>
    <row r="36" spans="2:9">
      <c r="B36" s="3">
        <v>25</v>
      </c>
      <c r="C36" s="3" t="s">
        <v>97</v>
      </c>
      <c r="D36" s="3" t="s">
        <v>98</v>
      </c>
      <c r="E36" s="3" t="s">
        <v>30</v>
      </c>
      <c r="F36" s="3" t="s">
        <v>76</v>
      </c>
      <c r="G36" s="3" t="s">
        <v>99</v>
      </c>
      <c r="H36" s="3" t="s">
        <v>34</v>
      </c>
      <c r="I36" s="3" t="s">
        <v>34</v>
      </c>
    </row>
    <row r="37" spans="2:9">
      <c r="B37" s="3">
        <v>26</v>
      </c>
      <c r="C37" s="3" t="s">
        <v>30</v>
      </c>
      <c r="D37" s="3" t="s">
        <v>100</v>
      </c>
      <c r="E37" s="3" t="s">
        <v>30</v>
      </c>
      <c r="F37" s="3" t="s">
        <v>30</v>
      </c>
      <c r="G37" s="3" t="s">
        <v>113</v>
      </c>
      <c r="H37" s="3" t="s">
        <v>34</v>
      </c>
      <c r="I37" s="3" t="s">
        <v>34</v>
      </c>
    </row>
    <row r="38" spans="2:9">
      <c r="B38" s="3">
        <v>27</v>
      </c>
      <c r="C38" s="3" t="s">
        <v>101</v>
      </c>
      <c r="D38" s="3" t="s">
        <v>102</v>
      </c>
      <c r="E38" s="3" t="s">
        <v>30</v>
      </c>
      <c r="F38" s="3" t="s">
        <v>52</v>
      </c>
      <c r="G38" s="3" t="s">
        <v>103</v>
      </c>
      <c r="H38" s="3" t="s">
        <v>34</v>
      </c>
      <c r="I38" s="3" t="s">
        <v>34</v>
      </c>
    </row>
    <row r="39" spans="2:9">
      <c r="B39" s="3">
        <v>28</v>
      </c>
      <c r="C39" s="3" t="s">
        <v>104</v>
      </c>
      <c r="D39" s="3" t="s">
        <v>105</v>
      </c>
      <c r="E39" s="3" t="s">
        <v>30</v>
      </c>
      <c r="F39" s="3" t="s">
        <v>69</v>
      </c>
      <c r="G39" s="3" t="s">
        <v>48</v>
      </c>
      <c r="H39" s="3" t="s">
        <v>34</v>
      </c>
      <c r="I39" s="3" t="s">
        <v>34</v>
      </c>
    </row>
    <row r="40" spans="2:9">
      <c r="B40" s="3">
        <v>29</v>
      </c>
      <c r="C40" s="3" t="s">
        <v>106</v>
      </c>
      <c r="D40" s="3" t="s">
        <v>107</v>
      </c>
      <c r="E40" s="3" t="s">
        <v>30</v>
      </c>
      <c r="F40" s="3" t="s">
        <v>69</v>
      </c>
      <c r="G40" s="3" t="s">
        <v>48</v>
      </c>
      <c r="H40" s="3" t="s">
        <v>34</v>
      </c>
      <c r="I40" s="3" t="s">
        <v>34</v>
      </c>
    </row>
  </sheetData>
  <mergeCells count="50">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Price Comparative</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2024-11-06T13:23:43Z</dcterms:created>
  <dcterms:modified xsi:type="dcterms:W3CDTF">2024-11-06T13:23:55Z</dcterms:modified>
</cp:coreProperties>
</file>