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D17120D4-14C8-4D73-98F6-F1394494E403}" xr6:coauthVersionLast="47" xr6:coauthVersionMax="47" xr10:uidLastSave="{00000000-0000-0000-0000-000000000000}"/>
  <bookViews>
    <workbookView xWindow="-110" yWindow="-110" windowWidth="19420" windowHeight="11020" tabRatio="619" xr2:uid="{00000000-000D-0000-FFFF-FFFF00000000}"/>
  </bookViews>
  <sheets>
    <sheet name="BOQ" sheetId="2" r:id="rId1"/>
  </sheets>
  <definedNames>
    <definedName name="_xlnm.Print_Area" localSheetId="0">BOQ!$A$1:$N$15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" i="2" l="1"/>
  <c r="M11" i="2"/>
  <c r="M9" i="2" l="1"/>
  <c r="M8" i="2"/>
  <c r="M7" i="2"/>
  <c r="M6" i="2"/>
  <c r="M5" i="2"/>
  <c r="M4" i="2"/>
  <c r="M3" i="2"/>
  <c r="M10" i="2" l="1"/>
  <c r="M12" i="2" s="1"/>
</calcChain>
</file>

<file path=xl/sharedStrings.xml><?xml version="1.0" encoding="utf-8"?>
<sst xmlns="http://schemas.openxmlformats.org/spreadsheetml/2006/main" count="68" uniqueCount="53">
  <si>
    <t>No</t>
  </si>
  <si>
    <t>ITEM</t>
  </si>
  <si>
    <t>DESCRIPTION</t>
  </si>
  <si>
    <t>CODE</t>
  </si>
  <si>
    <t>QUANTITY</t>
  </si>
  <si>
    <t>UNIT</t>
  </si>
  <si>
    <t>REFERENCE IMAGE</t>
  </si>
  <si>
    <t>S.NO</t>
  </si>
  <si>
    <t xml:space="preserve">LED LIGHTS
</t>
  </si>
  <si>
    <t>KITCHEN AREA</t>
  </si>
  <si>
    <t xml:space="preserve">LINEAR LED PROFILE
</t>
  </si>
  <si>
    <t>MOL</t>
  </si>
  <si>
    <t xml:space="preserve">RED PENDANT
</t>
  </si>
  <si>
    <t>WHITE PENDANT</t>
  </si>
  <si>
    <t>RP</t>
  </si>
  <si>
    <t>WP</t>
  </si>
  <si>
    <t>RED PENDANT LIGHT Size: H 200MM x DIA
390MM x (CUSTOM PENDANT AS PER BOQ OUTSIDE RED
FINISH INSIDE WHITE FINISH WITH LED LAMP 3000K COMPLETE</t>
  </si>
  <si>
    <t>WHITE PENDANT LIGHT Size: H 200MM x DIA
390MM x (CUSTOM PENDANT AS PER BOQ OUTSIDE WHITE
FINISH INSIDE RED FINISH WITH LED LAMP 3000K COMPLETE)</t>
  </si>
  <si>
    <t xml:space="preserve">Square ceiling mounted fitting with 175mmx175mm off white powder coated. Lamp Code: LED lamp integrated  white 4000K.E27.Frosted Make: Oshram/Philps -22 W
</t>
  </si>
  <si>
    <t>LP</t>
  </si>
  <si>
    <t>ZL</t>
  </si>
  <si>
    <t>LD</t>
  </si>
  <si>
    <t>BILL OF QUANTITIES FOR  LIGHTING
LOCATION:-KFC FORECOURT AREA, AHEMDABAD</t>
  </si>
  <si>
    <t>600X600mm  grid mounted 36-48w led light ip rated fixture with 6500k color shade (make philphs/oshram)</t>
  </si>
  <si>
    <t>Concealed Zoom light for highlighted a graphic 4000k, 12 watt, with light hanging kit with clutch wire</t>
  </si>
  <si>
    <t>Recessed linear profiles (50x35) with acrylic diffusers in trim with 4' long PCB-12 Watt/Feet-4000K- FOH AREA</t>
  </si>
  <si>
    <t>Recessed linear profiles (50x35) with acrylic diffusers in trim with 4' long PCB-20 Watt/Feet-6500K - BOH AREA</t>
  </si>
  <si>
    <t>Cenzer Specs</t>
  </si>
  <si>
    <t>Cenzer Image</t>
  </si>
  <si>
    <t>BOQ</t>
  </si>
  <si>
    <t>Rate</t>
  </si>
  <si>
    <t>Amount</t>
  </si>
  <si>
    <t>UOM</t>
  </si>
  <si>
    <t>Remarks</t>
  </si>
  <si>
    <t>Nos</t>
  </si>
  <si>
    <t>Total</t>
  </si>
  <si>
    <t>Freight Charges</t>
  </si>
  <si>
    <t>GST 18%</t>
  </si>
  <si>
    <t>Grand Total</t>
  </si>
  <si>
    <t>Power – 18W Surface Panel SQ
Color Temp – 4000K
Ballast/Driver  –  BISTEC (Non Dimmable)
Fixture Color - White
Dimension - OD 200 mm / Height 25 mm</t>
  </si>
  <si>
    <r>
      <t>CO</t>
    </r>
    <r>
      <rPr>
        <sz val="14"/>
        <rFont val="Calibri"/>
        <family val="2"/>
        <scheme val="minor"/>
      </rPr>
      <t>NCEALED ZOOM LIGHTS FOR ARTWORK</t>
    </r>
  </si>
  <si>
    <t>2x2 Led Panel</t>
  </si>
  <si>
    <t>Led Surface Panel</t>
  </si>
  <si>
    <t>Linear Hanging Profile</t>
  </si>
  <si>
    <t>Model - Led 2x2 Panel                        Power – 36W
Voltage - 220V
Color Temp – 6000k
Driver – BISTEC (Non-Dimmable)
Fixture Color - White</t>
  </si>
  <si>
    <t>Power – 07W E27 Holder (Lamp)
Description - Metal Hanging 
Color Temp – 3000K
Size - Dia 400 mm, Height - 1600 mm                                                       Fixture Color - White</t>
  </si>
  <si>
    <t>Power – 07W E27 Holder (Lamp)
Description - Metal Hanging 
Color Temp – 3000K
Size - Dia 400 mm, Height - 1600 mm                                                       Fixture Color - Red</t>
  </si>
  <si>
    <r>
      <t xml:space="preserve">
</t>
    </r>
    <r>
      <rPr>
        <sz val="16"/>
        <color rgb="FF000000"/>
        <rFont val="Calibri"/>
        <family val="2"/>
        <scheme val="minor"/>
      </rPr>
      <t xml:space="preserve">Power – 15W                    
Color Temp – 4000K
Driver – BISTEC
Beam Angle – 40 degree                                              Fixture Color - White
</t>
    </r>
  </si>
  <si>
    <t>1008 ECO Wall Washer</t>
  </si>
  <si>
    <r>
      <t>Model - Linear Recessed Profile
Power – 20W
Color Temp – 6000K
Beam Angle – 120 degree
Fixture color - Black
Fixture Material - Metal
Fixture Dimension -</t>
    </r>
    <r>
      <rPr>
        <b/>
        <sz val="16"/>
        <color rgb="FF000000"/>
        <rFont val="Calibri"/>
        <family val="2"/>
        <scheme val="minor"/>
      </rPr>
      <t xml:space="preserve"> </t>
    </r>
    <r>
      <rPr>
        <sz val="16"/>
        <color rgb="FF000000"/>
        <rFont val="Calibri"/>
        <family val="2"/>
        <scheme val="minor"/>
      </rPr>
      <t xml:space="preserve">W65mmXH35mmX L 1200mm   </t>
    </r>
    <r>
      <rPr>
        <b/>
        <sz val="16"/>
        <color rgb="FF000000"/>
        <rFont val="Calibri"/>
        <family val="2"/>
        <scheme val="minor"/>
      </rPr>
      <t xml:space="preserve">                              </t>
    </r>
    <r>
      <rPr>
        <sz val="16"/>
        <color rgb="FF000000"/>
        <rFont val="Calibri"/>
        <family val="2"/>
        <scheme val="minor"/>
      </rPr>
      <t xml:space="preserve">
Hanging Kit - Included                                                         </t>
    </r>
  </si>
  <si>
    <r>
      <t xml:space="preserve">Model - Linear Recessed Profile
Power – 15W
Color Temp – 4000K
Beam Angle – 120 degree
Fixture color - Black
Fixture Material - Metal
Fixture Dimension - W65mmXH35mmX L 1200mm  </t>
    </r>
    <r>
      <rPr>
        <b/>
        <sz val="16"/>
        <color rgb="FF000000"/>
        <rFont val="Calibri"/>
        <family val="2"/>
        <scheme val="minor"/>
      </rPr>
      <t xml:space="preserve">                               </t>
    </r>
    <r>
      <rPr>
        <sz val="16"/>
        <color rgb="FF000000"/>
        <rFont val="Calibri"/>
        <family val="2"/>
        <scheme val="minor"/>
      </rPr>
      <t xml:space="preserve">
Hanging Kit - Included                                                         </t>
    </r>
  </si>
  <si>
    <t>Terms &amp; Condition:-
1.Taxes: GST Extra as applicable.
2.Freight: Extra
3.Payment: 100% advance
4.Warranty: 2 yrs on Architectural lights &amp; No Warranty on Decorative fixtures. It includes only manufacturing defect. Physical and water damage not included. Warranty will be void if the lights got damaged/off because of Non-standard operating condition. Warranty is calculated as per the 9 hours daily (within 24 hrs) use only.
5.Delivery Period : 4 to 6 weeks from the date of confirmed PO and advance received.                                                                                                                                                                                                                                                                                                                                                                                                                                                                                                                                                                                                                                                                                                                                                                                 6. LED Source – as per the availability and fixture requirement – Cree/Citizen/Bridgelux/TYF/equivalent makes for the COB chip and Bridgelux/Dacol/BMTC/TYF/MLS/ equivalent for the SMD chips.
7.Quotation Validity: 15 Days, after 15 Days please confirm the prices before placing the order.</t>
  </si>
  <si>
    <t>Bank Detail :–
Name :- Cenzer Industries Limited
A/C No. :- 50200047431312
IFSC Code:- HDFC0000357
Bank Name :- HDFC Bank
Branch:- Parel, Mumbai.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</si>
</sst>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_(* #,##0_);_(* \(#,##0\);_(* \-??_);_(@_)"/>
  </numFmts>
  <fonts count="15" x14ac:knownFonts="1">
    <font>
      <sz val="10"/>
      <name val="Arial"/>
      <family val="2"/>
    </font>
    <font>
      <sz val="10"/>
      <name val="Arial"/>
      <family val="2"/>
      <charset val="204"/>
    </font>
    <font>
      <b/>
      <sz val="14"/>
      <name val="Calibri"/>
      <family val="2"/>
    </font>
    <font>
      <sz val="14"/>
      <name val="Calibri"/>
      <family val="2"/>
    </font>
    <font>
      <b/>
      <sz val="14"/>
      <color indexed="10"/>
      <name val="Calibri"/>
      <family val="2"/>
    </font>
    <font>
      <sz val="10"/>
      <name val="Arial"/>
      <family val="2"/>
    </font>
    <font>
      <sz val="12"/>
      <name val="Calibri"/>
      <family val="2"/>
    </font>
    <font>
      <b/>
      <sz val="22"/>
      <name val="Calibri"/>
      <family val="2"/>
      <scheme val="minor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26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ill="0" applyBorder="0" applyAlignment="0" applyProtection="0"/>
    <xf numFmtId="164" fontId="5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49">
    <xf numFmtId="0" fontId="0" fillId="0" borderId="0" xfId="0"/>
    <xf numFmtId="0" fontId="3" fillId="0" borderId="0" xfId="12" applyFont="1" applyAlignment="1">
      <alignment horizontal="justify" vertical="center" wrapText="1"/>
    </xf>
    <xf numFmtId="0" fontId="3" fillId="0" borderId="0" xfId="12" applyFont="1" applyAlignment="1">
      <alignment horizontal="justify" vertical="center"/>
    </xf>
    <xf numFmtId="0" fontId="2" fillId="0" borderId="0" xfId="12" applyFont="1" applyAlignment="1">
      <alignment horizontal="justify" vertical="top" wrapText="1"/>
    </xf>
    <xf numFmtId="2" fontId="3" fillId="0" borderId="0" xfId="0" applyNumberFormat="1" applyFont="1" applyAlignment="1">
      <alignment horizontal="justify" vertical="center" wrapText="1"/>
    </xf>
    <xf numFmtId="2" fontId="3" fillId="0" borderId="1" xfId="0" applyNumberFormat="1" applyFont="1" applyBorder="1" applyAlignment="1">
      <alignment horizontal="justify" vertical="center" wrapText="1"/>
    </xf>
    <xf numFmtId="1" fontId="4" fillId="0" borderId="0" xfId="12" applyNumberFormat="1" applyFont="1" applyAlignment="1">
      <alignment horizontal="left" vertical="top" wrapText="1"/>
    </xf>
    <xf numFmtId="0" fontId="6" fillId="0" borderId="0" xfId="12" applyFont="1" applyAlignment="1">
      <alignment horizontal="left" vertical="center" wrapText="1"/>
    </xf>
    <xf numFmtId="0" fontId="2" fillId="0" borderId="0" xfId="12" applyFont="1" applyAlignment="1">
      <alignment horizontal="left" vertical="top" wrapText="1"/>
    </xf>
    <xf numFmtId="2" fontId="3" fillId="0" borderId="0" xfId="0" applyNumberFormat="1" applyFont="1" applyAlignment="1">
      <alignment horizontal="left" vertical="center" wrapText="1"/>
    </xf>
    <xf numFmtId="165" fontId="3" fillId="0" borderId="0" xfId="7" applyNumberFormat="1" applyFont="1" applyFill="1" applyBorder="1" applyAlignment="1" applyProtection="1">
      <alignment horizontal="left" vertical="top" wrapText="1"/>
    </xf>
    <xf numFmtId="2" fontId="3" fillId="0" borderId="0" xfId="12" applyNumberFormat="1" applyFont="1" applyAlignment="1">
      <alignment horizontal="left" vertical="top" wrapText="1"/>
    </xf>
    <xf numFmtId="2" fontId="3" fillId="0" borderId="1" xfId="0" applyNumberFormat="1" applyFont="1" applyBorder="1" applyAlignment="1">
      <alignment horizontal="left" vertical="center" wrapText="1"/>
    </xf>
    <xf numFmtId="0" fontId="3" fillId="3" borderId="0" xfId="12" applyFont="1" applyFill="1" applyAlignment="1">
      <alignment horizontal="justify" vertical="center"/>
    </xf>
    <xf numFmtId="0" fontId="7" fillId="3" borderId="2" xfId="12" applyFont="1" applyFill="1" applyBorder="1" applyAlignment="1">
      <alignment horizontal="justify" vertical="center"/>
    </xf>
    <xf numFmtId="0" fontId="7" fillId="3" borderId="2" xfId="12" applyFont="1" applyFill="1" applyBorder="1" applyAlignment="1">
      <alignment horizontal="left" vertical="center"/>
    </xf>
    <xf numFmtId="0" fontId="7" fillId="3" borderId="2" xfId="12" applyFont="1" applyFill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165" fontId="8" fillId="0" borderId="2" xfId="7" applyNumberFormat="1" applyFont="1" applyFill="1" applyBorder="1" applyAlignment="1" applyProtection="1">
      <alignment horizontal="left" vertical="center" wrapText="1"/>
    </xf>
    <xf numFmtId="2" fontId="8" fillId="0" borderId="2" xfId="0" applyNumberFormat="1" applyFont="1" applyBorder="1" applyAlignment="1">
      <alignment horizontal="justify" vertical="center" wrapText="1"/>
    </xf>
    <xf numFmtId="0" fontId="8" fillId="0" borderId="2" xfId="0" applyFont="1" applyBorder="1" applyAlignment="1">
      <alignment horizontal="left" vertical="center" wrapText="1"/>
    </xf>
    <xf numFmtId="2" fontId="8" fillId="0" borderId="2" xfId="0" applyNumberFormat="1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top" wrapText="1"/>
    </xf>
    <xf numFmtId="0" fontId="8" fillId="0" borderId="2" xfId="12" applyFont="1" applyBorder="1" applyAlignment="1">
      <alignment horizontal="left" vertical="center" wrapText="1"/>
    </xf>
    <xf numFmtId="165" fontId="8" fillId="0" borderId="7" xfId="7" applyNumberFormat="1" applyFont="1" applyFill="1" applyBorder="1" applyAlignment="1" applyProtection="1">
      <alignment vertical="center" wrapText="1"/>
    </xf>
    <xf numFmtId="165" fontId="8" fillId="0" borderId="2" xfId="7" applyNumberFormat="1" applyFont="1" applyFill="1" applyBorder="1" applyAlignment="1" applyProtection="1">
      <alignment vertical="center" wrapText="1"/>
    </xf>
    <xf numFmtId="165" fontId="8" fillId="0" borderId="2" xfId="7" applyNumberFormat="1" applyFont="1" applyFill="1" applyBorder="1" applyAlignment="1" applyProtection="1">
      <alignment horizontal="center" wrapText="1"/>
    </xf>
    <xf numFmtId="2" fontId="8" fillId="0" borderId="2" xfId="0" applyNumberFormat="1" applyFont="1" applyBorder="1" applyAlignment="1">
      <alignment horizontal="center" wrapText="1"/>
    </xf>
    <xf numFmtId="165" fontId="9" fillId="0" borderId="2" xfId="7" applyNumberFormat="1" applyFont="1" applyFill="1" applyBorder="1" applyAlignment="1" applyProtection="1">
      <alignment vertical="center" wrapText="1"/>
    </xf>
    <xf numFmtId="165" fontId="9" fillId="0" borderId="6" xfId="7" applyNumberFormat="1" applyFont="1" applyFill="1" applyBorder="1" applyAlignment="1" applyProtection="1">
      <alignment vertical="center" wrapText="1"/>
    </xf>
    <xf numFmtId="165" fontId="8" fillId="0" borderId="2" xfId="7" applyNumberFormat="1" applyFont="1" applyFill="1" applyBorder="1" applyAlignment="1" applyProtection="1">
      <alignment horizontal="left" vertical="top" wrapText="1"/>
    </xf>
    <xf numFmtId="165" fontId="8" fillId="0" borderId="5" xfId="7" applyNumberFormat="1" applyFont="1" applyFill="1" applyBorder="1" applyAlignment="1" applyProtection="1">
      <alignment horizontal="left" vertical="top" wrapText="1"/>
    </xf>
    <xf numFmtId="0" fontId="7" fillId="4" borderId="3" xfId="14" applyFont="1" applyFill="1" applyBorder="1" applyAlignment="1">
      <alignment horizontal="center" vertical="center" wrapText="1"/>
    </xf>
    <xf numFmtId="0" fontId="7" fillId="4" borderId="4" xfId="14" applyFont="1" applyFill="1" applyBorder="1" applyAlignment="1">
      <alignment horizontal="center" vertical="center" wrapText="1"/>
    </xf>
    <xf numFmtId="165" fontId="9" fillId="0" borderId="3" xfId="7" applyNumberFormat="1" applyFont="1" applyFill="1" applyBorder="1" applyAlignment="1" applyProtection="1">
      <alignment horizontal="right" vertical="center" wrapText="1"/>
    </xf>
    <xf numFmtId="165" fontId="9" fillId="0" borderId="4" xfId="7" applyNumberFormat="1" applyFont="1" applyFill="1" applyBorder="1" applyAlignment="1" applyProtection="1">
      <alignment horizontal="right" vertical="center" wrapText="1"/>
    </xf>
    <xf numFmtId="165" fontId="8" fillId="0" borderId="3" xfId="7" applyNumberFormat="1" applyFont="1" applyFill="1" applyBorder="1" applyAlignment="1" applyProtection="1">
      <alignment horizontal="right" vertical="center" wrapText="1"/>
    </xf>
    <xf numFmtId="165" fontId="8" fillId="0" borderId="4" xfId="7" applyNumberFormat="1" applyFont="1" applyFill="1" applyBorder="1" applyAlignment="1" applyProtection="1">
      <alignment horizontal="right" vertical="center" wrapText="1"/>
    </xf>
    <xf numFmtId="165" fontId="8" fillId="0" borderId="5" xfId="7" applyNumberFormat="1" applyFont="1" applyFill="1" applyBorder="1" applyAlignment="1" applyProtection="1">
      <alignment horizontal="right" vertical="center" wrapText="1"/>
    </xf>
    <xf numFmtId="165" fontId="9" fillId="0" borderId="5" xfId="7" applyNumberFormat="1" applyFont="1" applyFill="1" applyBorder="1" applyAlignment="1" applyProtection="1">
      <alignment horizontal="right" vertical="center" wrapText="1"/>
    </xf>
    <xf numFmtId="0" fontId="13" fillId="0" borderId="3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top" wrapText="1"/>
    </xf>
    <xf numFmtId="0" fontId="14" fillId="5" borderId="9" xfId="0" applyFont="1" applyFill="1" applyBorder="1" applyAlignment="1">
      <alignment horizontal="left" vertical="top" wrapText="1"/>
    </xf>
    <xf numFmtId="0" fontId="14" fillId="5" borderId="10" xfId="0" applyFont="1" applyFill="1" applyBorder="1" applyAlignment="1">
      <alignment horizontal="left" vertical="top" wrapText="1"/>
    </xf>
  </cellXfs>
  <cellStyles count="15">
    <cellStyle name="_BOQ   ESTIMATE_PH INORBIT R0 280209" xfId="1" xr:uid="{00000000-0005-0000-0000-000000000000}"/>
    <cellStyle name="_Certified Final Bill for PH powai 14(1).04.09" xfId="2" xr:uid="{00000000-0005-0000-0000-000001000000}"/>
    <cellStyle name="_Electrical Krusher BOQ" xfId="3" xr:uid="{00000000-0005-0000-0000-000002000000}"/>
    <cellStyle name="_KFC MYSORE -FIRE SPRINKLER BOQ-22-06-08-R1" xfId="4" xr:uid="{00000000-0005-0000-0000-000003000000}"/>
    <cellStyle name="_Measurement" xfId="5" xr:uid="{00000000-0005-0000-0000-000004000000}"/>
    <cellStyle name="_PH inorbit mall malad - FIRE SPRINKLER -BOQ-R0 26-03-09" xfId="6" xr:uid="{00000000-0005-0000-0000-000005000000}"/>
    <cellStyle name="Comma" xfId="7" builtinId="3"/>
    <cellStyle name="Comma 2" xfId="8" xr:uid="{00000000-0005-0000-0000-000007000000}"/>
    <cellStyle name="Normal" xfId="0" builtinId="0"/>
    <cellStyle name="Normal 11" xfId="14" xr:uid="{00000000-0005-0000-0000-000009000000}"/>
    <cellStyle name="Normal 2" xfId="9" xr:uid="{00000000-0005-0000-0000-00000A000000}"/>
    <cellStyle name="Normal 2 2" xfId="10" xr:uid="{00000000-0005-0000-0000-00000B000000}"/>
    <cellStyle name="Normal 2_2nd RA Bill For Civil Interior Work 090110" xfId="11" xr:uid="{00000000-0005-0000-0000-00000C000000}"/>
    <cellStyle name="Normal_costing sheet" xfId="12" xr:uid="{00000000-0005-0000-0000-00000D000000}"/>
    <cellStyle name="Style 1" xfId="13" xr:uid="{00000000-0005-0000-0000-00000E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CCC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99999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497776</xdr:colOff>
      <xdr:row>4</xdr:row>
      <xdr:rowOff>51298</xdr:rowOff>
    </xdr:from>
    <xdr:to>
      <xdr:col>6</xdr:col>
      <xdr:colOff>1697182</xdr:colOff>
      <xdr:row>4</xdr:row>
      <xdr:rowOff>1693373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E151EF-D2C4-0895-4D1A-3377782DD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367" y="4935025"/>
          <a:ext cx="1199406" cy="164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363681</xdr:colOff>
      <xdr:row>3</xdr:row>
      <xdr:rowOff>87978</xdr:rowOff>
    </xdr:from>
    <xdr:to>
      <xdr:col>6</xdr:col>
      <xdr:colOff>2372590</xdr:colOff>
      <xdr:row>3</xdr:row>
      <xdr:rowOff>1682707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7EA2EC3-8C7F-081F-BE9A-5E8DD64D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272" y="3378433"/>
          <a:ext cx="2008909" cy="159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505445</xdr:colOff>
      <xdr:row>4</xdr:row>
      <xdr:rowOff>1714500</xdr:rowOff>
    </xdr:from>
    <xdr:to>
      <xdr:col>6</xdr:col>
      <xdr:colOff>1699935</xdr:colOff>
      <xdr:row>6</xdr:row>
      <xdr:rowOff>74880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B06E60F-99AF-85A0-BEE2-657D2CA5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17036" y="6598227"/>
          <a:ext cx="1194490" cy="1688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432953</xdr:colOff>
      <xdr:row>2</xdr:row>
      <xdr:rowOff>481611</xdr:rowOff>
    </xdr:from>
    <xdr:to>
      <xdr:col>6</xdr:col>
      <xdr:colOff>2039328</xdr:colOff>
      <xdr:row>2</xdr:row>
      <xdr:rowOff>1312883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DAD18-AD0F-E1CB-12BA-E51338BB2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25884" r="5934" b="27399"/>
        <a:stretch/>
      </xdr:blipFill>
      <xdr:spPr>
        <a:xfrm>
          <a:off x="10493167" y="2014682"/>
          <a:ext cx="1606375" cy="831272"/>
        </a:xfrm>
        <a:prstGeom prst="rect">
          <a:avLst/>
        </a:prstGeom>
      </xdr:spPr>
    </xdr:pic>
    <xdr:clientData/>
  </xdr:twoCellAnchor>
  <xdr:oneCellAnchor>
    <xdr:from>
      <xdr:col>6</xdr:col>
      <xdr:colOff>42059</xdr:colOff>
      <xdr:row>7</xdr:row>
      <xdr:rowOff>101435</xdr:rowOff>
    </xdr:from>
    <xdr:ext cx="2389909" cy="2389909"/>
    <xdr:pic>
      <xdr:nvPicPr>
        <xdr:cNvPr id="7" name="Picture 6">
          <a:extLst>
            <a:ext uri="{FF2B5EF4-FFF2-40B4-BE49-F238E27FC236}">
              <a16:creationId xmlns:a16="http://schemas.microsoft.com/office/drawing/2014/main" id="{BF97BD4C-E3F8-4404-AAFD-639A3868E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2273" y="10996221"/>
          <a:ext cx="2389909" cy="2389909"/>
        </a:xfrm>
        <a:prstGeom prst="rect">
          <a:avLst/>
        </a:prstGeom>
      </xdr:spPr>
    </xdr:pic>
    <xdr:clientData/>
  </xdr:oneCellAnchor>
  <xdr:oneCellAnchor>
    <xdr:from>
      <xdr:col>6</xdr:col>
      <xdr:colOff>42059</xdr:colOff>
      <xdr:row>8</xdr:row>
      <xdr:rowOff>1650</xdr:rowOff>
    </xdr:from>
    <xdr:ext cx="2389909" cy="2389909"/>
    <xdr:pic>
      <xdr:nvPicPr>
        <xdr:cNvPr id="9" name="Picture 8">
          <a:extLst>
            <a:ext uri="{FF2B5EF4-FFF2-40B4-BE49-F238E27FC236}">
              <a16:creationId xmlns:a16="http://schemas.microsoft.com/office/drawing/2014/main" id="{B77DD276-444A-43C2-A193-5AC07E9F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2273" y="13146150"/>
          <a:ext cx="2389909" cy="2389909"/>
        </a:xfrm>
        <a:prstGeom prst="rect">
          <a:avLst/>
        </a:prstGeom>
      </xdr:spPr>
    </xdr:pic>
    <xdr:clientData/>
  </xdr:oneCellAnchor>
  <xdr:twoCellAnchor editAs="oneCell">
    <xdr:from>
      <xdr:col>8</xdr:col>
      <xdr:colOff>589642</xdr:colOff>
      <xdr:row>2</xdr:row>
      <xdr:rowOff>526143</xdr:rowOff>
    </xdr:from>
    <xdr:to>
      <xdr:col>8</xdr:col>
      <xdr:colOff>1923143</xdr:colOff>
      <xdr:row>2</xdr:row>
      <xdr:rowOff>1216207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FD67387-56B4-4C26-B386-AB787A441C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25884" r="5934" b="27399"/>
        <a:stretch/>
      </xdr:blipFill>
      <xdr:spPr>
        <a:xfrm>
          <a:off x="15965713" y="2059214"/>
          <a:ext cx="1333501" cy="690064"/>
        </a:xfrm>
        <a:prstGeom prst="rect">
          <a:avLst/>
        </a:prstGeom>
      </xdr:spPr>
    </xdr:pic>
    <xdr:clientData/>
  </xdr:twoCellAnchor>
  <xdr:twoCellAnchor editAs="oneCell">
    <xdr:from>
      <xdr:col>8</xdr:col>
      <xdr:colOff>671286</xdr:colOff>
      <xdr:row>6</xdr:row>
      <xdr:rowOff>199570</xdr:rowOff>
    </xdr:from>
    <xdr:to>
      <xdr:col>8</xdr:col>
      <xdr:colOff>1823358</xdr:colOff>
      <xdr:row>6</xdr:row>
      <xdr:rowOff>1572163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CA3C2B-DA1C-4DA0-9884-214A47FB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47357" y="8917213"/>
          <a:ext cx="1152072" cy="1372593"/>
        </a:xfrm>
        <a:prstGeom prst="rect">
          <a:avLst/>
        </a:prstGeom>
      </xdr:spPr>
    </xdr:pic>
    <xdr:clientData/>
  </xdr:twoCellAnchor>
  <xdr:twoCellAnchor editAs="oneCell">
    <xdr:from>
      <xdr:col>8</xdr:col>
      <xdr:colOff>598715</xdr:colOff>
      <xdr:row>5</xdr:row>
      <xdr:rowOff>136071</xdr:rowOff>
    </xdr:from>
    <xdr:to>
      <xdr:col>8</xdr:col>
      <xdr:colOff>1847885</xdr:colOff>
      <xdr:row>5</xdr:row>
      <xdr:rowOff>1433286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D7E9BC-1D4F-446E-B022-21DF595A7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786" y="7121071"/>
          <a:ext cx="1249170" cy="1297215"/>
        </a:xfrm>
        <a:prstGeom prst="rect">
          <a:avLst/>
        </a:prstGeom>
      </xdr:spPr>
    </xdr:pic>
    <xdr:clientData/>
  </xdr:twoCellAnchor>
  <xdr:twoCellAnchor editAs="oneCell">
    <xdr:from>
      <xdr:col>8</xdr:col>
      <xdr:colOff>598715</xdr:colOff>
      <xdr:row>4</xdr:row>
      <xdr:rowOff>299357</xdr:rowOff>
    </xdr:from>
    <xdr:to>
      <xdr:col>8</xdr:col>
      <xdr:colOff>1847885</xdr:colOff>
      <xdr:row>4</xdr:row>
      <xdr:rowOff>1596572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0F935E8-20AE-4CBF-89CC-1F6AB765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74786" y="5551714"/>
          <a:ext cx="1249170" cy="1297215"/>
        </a:xfrm>
        <a:prstGeom prst="rect">
          <a:avLst/>
        </a:prstGeom>
      </xdr:spPr>
    </xdr:pic>
    <xdr:clientData/>
  </xdr:twoCellAnchor>
  <xdr:twoCellAnchor>
    <xdr:from>
      <xdr:col>8</xdr:col>
      <xdr:colOff>263071</xdr:colOff>
      <xdr:row>3</xdr:row>
      <xdr:rowOff>208642</xdr:rowOff>
    </xdr:from>
    <xdr:to>
      <xdr:col>8</xdr:col>
      <xdr:colOff>2240643</xdr:colOff>
      <xdr:row>3</xdr:row>
      <xdr:rowOff>1406070</xdr:rowOff>
    </xdr:to>
    <xdr:pic>
      <xdr:nvPicPr>
        <xdr:cNvPr id="20" name="Picture 2" descr=" ">
          <a:extLst>
            <a:ext uri="{FF2B5EF4-FFF2-40B4-BE49-F238E27FC236}">
              <a16:creationId xmlns:a16="http://schemas.microsoft.com/office/drawing/2014/main" id="{4E7F4CA7-F416-4497-8DAD-B8F23881CD23}"/>
            </a:ext>
          </a:extLst>
        </xdr:cNvPr>
        <xdr:cNvPicPr/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15639142" y="3628571"/>
          <a:ext cx="1977572" cy="1197428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 editAs="oneCell">
    <xdr:from>
      <xdr:col>8</xdr:col>
      <xdr:colOff>38888</xdr:colOff>
      <xdr:row>7</xdr:row>
      <xdr:rowOff>72570</xdr:rowOff>
    </xdr:from>
    <xdr:to>
      <xdr:col>8</xdr:col>
      <xdr:colOff>2449703</xdr:colOff>
      <xdr:row>7</xdr:row>
      <xdr:rowOff>1932214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A94D705-48AE-4D6E-8898-6D83445D3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14959" y="10595427"/>
          <a:ext cx="2410815" cy="1859644"/>
        </a:xfrm>
        <a:prstGeom prst="rect">
          <a:avLst/>
        </a:prstGeom>
      </xdr:spPr>
    </xdr:pic>
    <xdr:clientData/>
  </xdr:twoCellAnchor>
  <xdr:twoCellAnchor editAs="oneCell">
    <xdr:from>
      <xdr:col>8</xdr:col>
      <xdr:colOff>36285</xdr:colOff>
      <xdr:row>8</xdr:row>
      <xdr:rowOff>81643</xdr:rowOff>
    </xdr:from>
    <xdr:to>
      <xdr:col>8</xdr:col>
      <xdr:colOff>2447100</xdr:colOff>
      <xdr:row>8</xdr:row>
      <xdr:rowOff>1941287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ED8EB37-44F7-4A88-800A-6ED958E1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412356" y="13090072"/>
          <a:ext cx="2410815" cy="1859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I15"/>
  <sheetViews>
    <sheetView tabSelected="1" view="pageBreakPreview" topLeftCell="E1" zoomScale="70" zoomScaleNormal="70" zoomScaleSheetLayoutView="70" workbookViewId="0">
      <pane ySplit="2" topLeftCell="A3" activePane="bottomLeft" state="frozen"/>
      <selection pane="bottomLeft" activeCell="K3" sqref="K3"/>
    </sheetView>
  </sheetViews>
  <sheetFormatPr defaultColWidth="9.1796875" defaultRowHeight="18.5" x14ac:dyDescent="0.25"/>
  <cols>
    <col min="1" max="1" width="10.7265625" style="3" customWidth="1"/>
    <col min="2" max="2" width="11.54296875" style="3" bestFit="1" customWidth="1"/>
    <col min="3" max="3" width="23.81640625" style="8" customWidth="1"/>
    <col min="4" max="4" width="65.1796875" style="7" customWidth="1"/>
    <col min="5" max="5" width="11.7265625" style="6" customWidth="1"/>
    <col min="6" max="6" width="21" style="11" bestFit="1" customWidth="1"/>
    <col min="7" max="7" width="35.6328125" style="11" customWidth="1"/>
    <col min="8" max="8" width="40.54296875" style="11" customWidth="1"/>
    <col min="9" max="9" width="35.6328125" style="11" customWidth="1"/>
    <col min="10" max="10" width="13.90625" style="11" customWidth="1"/>
    <col min="11" max="11" width="10.453125" style="11" customWidth="1"/>
    <col min="12" max="12" width="13.6328125" style="11" customWidth="1"/>
    <col min="13" max="13" width="20.54296875" style="11" customWidth="1"/>
    <col min="14" max="14" width="19.6328125" style="10" customWidth="1"/>
    <col min="15" max="15" width="9.1796875" style="1"/>
    <col min="16" max="16" width="10.54296875" style="1" bestFit="1" customWidth="1"/>
    <col min="17" max="16384" width="9.1796875" style="1"/>
  </cols>
  <sheetData>
    <row r="1" spans="1:87" s="2" customFormat="1" ht="69" customHeight="1" x14ac:dyDescent="0.25">
      <c r="A1" s="36" t="s">
        <v>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87" s="13" customFormat="1" ht="51.75" customHeight="1" x14ac:dyDescent="0.25">
      <c r="A2" s="14" t="s">
        <v>7</v>
      </c>
      <c r="B2" s="14" t="s">
        <v>3</v>
      </c>
      <c r="C2" s="15" t="s">
        <v>1</v>
      </c>
      <c r="D2" s="15" t="s">
        <v>2</v>
      </c>
      <c r="E2" s="15" t="s">
        <v>5</v>
      </c>
      <c r="F2" s="15" t="s">
        <v>4</v>
      </c>
      <c r="G2" s="15" t="s">
        <v>6</v>
      </c>
      <c r="H2" s="16" t="s">
        <v>27</v>
      </c>
      <c r="I2" s="16" t="s">
        <v>28</v>
      </c>
      <c r="J2" s="16" t="s">
        <v>29</v>
      </c>
      <c r="K2" s="16" t="s">
        <v>32</v>
      </c>
      <c r="L2" s="16" t="s">
        <v>30</v>
      </c>
      <c r="M2" s="16" t="s">
        <v>31</v>
      </c>
      <c r="N2" s="16" t="s">
        <v>33</v>
      </c>
    </row>
    <row r="3" spans="1:87" s="9" customFormat="1" ht="148.5" customHeight="1" x14ac:dyDescent="0.5">
      <c r="A3" s="17">
        <v>1</v>
      </c>
      <c r="B3" s="18" t="s">
        <v>21</v>
      </c>
      <c r="C3" s="19" t="s">
        <v>8</v>
      </c>
      <c r="D3" s="20" t="s">
        <v>18</v>
      </c>
      <c r="E3" s="21" t="s">
        <v>0</v>
      </c>
      <c r="F3" s="17">
        <v>49</v>
      </c>
      <c r="G3" s="22"/>
      <c r="H3" s="20" t="s">
        <v>39</v>
      </c>
      <c r="I3" s="30" t="s">
        <v>42</v>
      </c>
      <c r="J3" s="22">
        <v>49</v>
      </c>
      <c r="K3" s="22" t="s">
        <v>34</v>
      </c>
      <c r="L3" s="22">
        <v>850</v>
      </c>
      <c r="M3" s="22">
        <f>L3*J3</f>
        <v>41650</v>
      </c>
      <c r="N3" s="25"/>
    </row>
    <row r="4" spans="1:87" s="5" customFormat="1" ht="144" customHeight="1" x14ac:dyDescent="0.5">
      <c r="A4" s="17">
        <v>2</v>
      </c>
      <c r="B4" s="18" t="s">
        <v>20</v>
      </c>
      <c r="C4" s="19" t="s">
        <v>40</v>
      </c>
      <c r="D4" s="23" t="s">
        <v>24</v>
      </c>
      <c r="E4" s="21" t="s">
        <v>0</v>
      </c>
      <c r="F4" s="17">
        <v>12</v>
      </c>
      <c r="G4" s="22"/>
      <c r="H4" s="20" t="s">
        <v>47</v>
      </c>
      <c r="I4" s="30" t="s">
        <v>48</v>
      </c>
      <c r="J4" s="22">
        <v>12</v>
      </c>
      <c r="K4" s="22" t="s">
        <v>34</v>
      </c>
      <c r="L4" s="22">
        <v>1100</v>
      </c>
      <c r="M4" s="22">
        <f t="shared" ref="M4:M8" si="0">L4*J4</f>
        <v>13200</v>
      </c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</row>
    <row r="5" spans="1:87" s="5" customFormat="1" ht="136.5" customHeight="1" x14ac:dyDescent="0.5">
      <c r="A5" s="17">
        <v>6</v>
      </c>
      <c r="B5" s="18" t="s">
        <v>14</v>
      </c>
      <c r="C5" s="19" t="s">
        <v>12</v>
      </c>
      <c r="D5" s="24" t="s">
        <v>16</v>
      </c>
      <c r="E5" s="21" t="s">
        <v>0</v>
      </c>
      <c r="F5" s="17">
        <v>6</v>
      </c>
      <c r="G5" s="25"/>
      <c r="H5" s="26" t="s">
        <v>46</v>
      </c>
      <c r="I5" s="31"/>
      <c r="J5" s="22">
        <v>6</v>
      </c>
      <c r="K5" s="25" t="s">
        <v>34</v>
      </c>
      <c r="L5" s="22">
        <v>4750</v>
      </c>
      <c r="M5" s="22">
        <f t="shared" si="0"/>
        <v>28500</v>
      </c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</row>
    <row r="6" spans="1:87" s="5" customFormat="1" ht="126" x14ac:dyDescent="0.5">
      <c r="A6" s="17">
        <v>7</v>
      </c>
      <c r="B6" s="18" t="s">
        <v>15</v>
      </c>
      <c r="C6" s="19" t="s">
        <v>13</v>
      </c>
      <c r="D6" s="24" t="s">
        <v>17</v>
      </c>
      <c r="E6" s="21" t="s">
        <v>0</v>
      </c>
      <c r="F6" s="17">
        <v>2</v>
      </c>
      <c r="G6" s="25"/>
      <c r="H6" s="26" t="s">
        <v>45</v>
      </c>
      <c r="I6" s="31"/>
      <c r="J6" s="22">
        <v>2</v>
      </c>
      <c r="K6" s="25" t="s">
        <v>34</v>
      </c>
      <c r="L6" s="22">
        <v>4250</v>
      </c>
      <c r="M6" s="22">
        <f t="shared" si="0"/>
        <v>8500</v>
      </c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</row>
    <row r="7" spans="1:87" s="12" customFormat="1" ht="153" customHeight="1" x14ac:dyDescent="0.5">
      <c r="A7" s="17">
        <v>8</v>
      </c>
      <c r="B7" s="18" t="s">
        <v>11</v>
      </c>
      <c r="C7" s="18" t="s">
        <v>9</v>
      </c>
      <c r="D7" s="20" t="s">
        <v>23</v>
      </c>
      <c r="E7" s="21" t="s">
        <v>0</v>
      </c>
      <c r="F7" s="21">
        <v>11</v>
      </c>
      <c r="G7" s="22"/>
      <c r="H7" s="26" t="s">
        <v>44</v>
      </c>
      <c r="I7" s="30" t="s">
        <v>41</v>
      </c>
      <c r="J7" s="22">
        <v>11</v>
      </c>
      <c r="K7" s="22" t="s">
        <v>34</v>
      </c>
      <c r="L7" s="22">
        <v>1700</v>
      </c>
      <c r="M7" s="22">
        <f t="shared" si="0"/>
        <v>18700</v>
      </c>
      <c r="N7" s="25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</row>
    <row r="8" spans="1:87" ht="196" customHeight="1" x14ac:dyDescent="0.5">
      <c r="A8" s="17">
        <v>9</v>
      </c>
      <c r="B8" s="18" t="s">
        <v>19</v>
      </c>
      <c r="C8" s="18" t="s">
        <v>10</v>
      </c>
      <c r="D8" s="27" t="s">
        <v>25</v>
      </c>
      <c r="E8" s="21" t="s">
        <v>0</v>
      </c>
      <c r="F8" s="21">
        <v>9</v>
      </c>
      <c r="G8" s="34"/>
      <c r="H8" s="26" t="s">
        <v>50</v>
      </c>
      <c r="I8" s="30" t="s">
        <v>43</v>
      </c>
      <c r="J8" s="22">
        <v>9</v>
      </c>
      <c r="K8" s="22" t="s">
        <v>34</v>
      </c>
      <c r="L8" s="22">
        <v>2800</v>
      </c>
      <c r="M8" s="22">
        <f t="shared" si="0"/>
        <v>25200</v>
      </c>
      <c r="N8" s="34"/>
    </row>
    <row r="9" spans="1:87" ht="196.5" customHeight="1" thickBot="1" x14ac:dyDescent="0.55000000000000004">
      <c r="A9" s="17">
        <v>10</v>
      </c>
      <c r="B9" s="18" t="s">
        <v>19</v>
      </c>
      <c r="C9" s="18" t="s">
        <v>10</v>
      </c>
      <c r="D9" s="27" t="s">
        <v>26</v>
      </c>
      <c r="E9" s="21" t="s">
        <v>0</v>
      </c>
      <c r="F9" s="21">
        <v>8</v>
      </c>
      <c r="G9" s="34"/>
      <c r="H9" s="26" t="s">
        <v>49</v>
      </c>
      <c r="I9" s="30" t="s">
        <v>43</v>
      </c>
      <c r="J9" s="22">
        <v>8</v>
      </c>
      <c r="K9" s="22" t="s">
        <v>34</v>
      </c>
      <c r="L9" s="22">
        <v>2800</v>
      </c>
      <c r="M9" s="22">
        <f>L9*J9</f>
        <v>22400</v>
      </c>
      <c r="N9" s="34"/>
    </row>
    <row r="10" spans="1:87" ht="44" customHeight="1" thickBot="1" x14ac:dyDescent="0.3">
      <c r="A10" s="17"/>
      <c r="B10" s="18"/>
      <c r="C10" s="18"/>
      <c r="D10" s="27"/>
      <c r="E10" s="21"/>
      <c r="F10" s="21"/>
      <c r="G10" s="38" t="s">
        <v>35</v>
      </c>
      <c r="H10" s="39"/>
      <c r="I10" s="39"/>
      <c r="J10" s="39"/>
      <c r="K10" s="39"/>
      <c r="L10" s="39"/>
      <c r="M10" s="33">
        <f>SUM(M3:M9)</f>
        <v>158150</v>
      </c>
      <c r="N10" s="35"/>
    </row>
    <row r="11" spans="1:87" ht="42.5" customHeight="1" x14ac:dyDescent="0.25">
      <c r="A11" s="17"/>
      <c r="B11" s="18"/>
      <c r="C11" s="18"/>
      <c r="D11" s="27"/>
      <c r="E11" s="21"/>
      <c r="F11" s="21"/>
      <c r="G11" s="40" t="s">
        <v>36</v>
      </c>
      <c r="H11" s="41"/>
      <c r="I11" s="41"/>
      <c r="J11" s="41"/>
      <c r="K11" s="41"/>
      <c r="L11" s="42"/>
      <c r="M11" s="28">
        <f>3200</f>
        <v>3200</v>
      </c>
      <c r="N11" s="34"/>
    </row>
    <row r="12" spans="1:87" ht="47" customHeight="1" x14ac:dyDescent="0.25">
      <c r="A12" s="17"/>
      <c r="B12" s="18"/>
      <c r="C12" s="18"/>
      <c r="D12" s="27"/>
      <c r="E12" s="21"/>
      <c r="F12" s="21"/>
      <c r="G12" s="40" t="s">
        <v>37</v>
      </c>
      <c r="H12" s="41"/>
      <c r="I12" s="41"/>
      <c r="J12" s="41"/>
      <c r="K12" s="41"/>
      <c r="L12" s="42"/>
      <c r="M12" s="29">
        <f>SUM(M10:M11)*18%</f>
        <v>29043</v>
      </c>
      <c r="N12" s="34"/>
    </row>
    <row r="13" spans="1:87" ht="46.5" customHeight="1" x14ac:dyDescent="0.25">
      <c r="A13" s="17"/>
      <c r="B13" s="18"/>
      <c r="C13" s="18"/>
      <c r="D13" s="27"/>
      <c r="E13" s="21"/>
      <c r="F13" s="21"/>
      <c r="G13" s="38" t="s">
        <v>38</v>
      </c>
      <c r="H13" s="39"/>
      <c r="I13" s="39"/>
      <c r="J13" s="39"/>
      <c r="K13" s="39"/>
      <c r="L13" s="43"/>
      <c r="M13" s="32">
        <f>SUM(M10:M12)</f>
        <v>190393</v>
      </c>
      <c r="N13" s="34"/>
    </row>
    <row r="14" spans="1:87" ht="156" customHeight="1" x14ac:dyDescent="0.25">
      <c r="A14" s="44" t="s">
        <v>51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6"/>
    </row>
    <row r="15" spans="1:87" ht="119" customHeight="1" x14ac:dyDescent="0.25">
      <c r="A15" s="47" t="s">
        <v>52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</row>
  </sheetData>
  <sheetProtection selectLockedCells="1" selectUnlockedCells="1"/>
  <mergeCells count="7">
    <mergeCell ref="A1:N1"/>
    <mergeCell ref="G10:L10"/>
    <mergeCell ref="G11:L11"/>
    <mergeCell ref="G12:L12"/>
    <mergeCell ref="G13:L13"/>
    <mergeCell ref="A14:Y14"/>
    <mergeCell ref="A15:Y15"/>
  </mergeCells>
  <printOptions horizontalCentered="1" gridLines="1"/>
  <pageMargins left="0.25" right="0.25" top="0.75" bottom="0.75" header="0.3" footer="0.3"/>
  <pageSetup paperSize="8" scale="43" firstPageNumber="0" orientation="portrait" horizontalDpi="300" verticalDpi="300" r:id="rId1"/>
  <headerFooter alignWithMargins="0"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BOQ</vt:lpstr>
      <vt:lpstr>BOQ!Print_Area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Jayaraman, Saravanan</dc:creator>
  <cp:lastModifiedBy>Admin</cp:lastModifiedBy>
  <cp:lastPrinted>2018-07-30T12:57:12Z</cp:lastPrinted>
  <dcterms:created xsi:type="dcterms:W3CDTF">2016-02-22T14:31:59Z</dcterms:created>
  <dcterms:modified xsi:type="dcterms:W3CDTF">2024-01-24T09:58:25Z</dcterms:modified>
</cp:coreProperties>
</file>