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500" tabRatio="696"/>
  </bookViews>
  <sheets>
    <sheet name="Summary " sheetId="13" r:id="rId1"/>
    <sheet name="Masala Kitchen MB" sheetId="15" state="hidden" r:id="rId2"/>
    <sheet name="FOH AREA  MB " sheetId="16" state="hidden" r:id="rId3"/>
    <sheet name="Basement MB " sheetId="21" state="hidden" r:id="rId4"/>
  </sheets>
  <definedNames>
    <definedName name="_xlnm._FilterDatabase" localSheetId="0" hidden="1">'Summary '!$A$3:$J$14</definedName>
    <definedName name="_xlnm.Print_Titles" localSheetId="0">'Summary '!$2:$3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13" l="1"/>
  <c r="F8" i="13" l="1"/>
  <c r="H8" i="13"/>
  <c r="J8" i="13"/>
  <c r="J20" i="13" l="1"/>
  <c r="J19" i="13"/>
  <c r="J18" i="13"/>
  <c r="J17" i="13"/>
  <c r="H20" i="13"/>
  <c r="H19" i="13"/>
  <c r="H18" i="13"/>
  <c r="H17" i="13"/>
  <c r="J4" i="13"/>
  <c r="J9" i="13"/>
  <c r="J10" i="13"/>
  <c r="J12" i="13"/>
  <c r="J13" i="13"/>
  <c r="J14" i="13"/>
  <c r="H4" i="13"/>
  <c r="H7" i="13"/>
  <c r="H9" i="13"/>
  <c r="H10" i="13"/>
  <c r="H12" i="13"/>
  <c r="H13" i="13"/>
  <c r="H14" i="13"/>
  <c r="F4" i="13"/>
  <c r="F7" i="13"/>
  <c r="F9" i="13"/>
  <c r="F10" i="13"/>
  <c r="F12" i="13"/>
  <c r="F13" i="13"/>
  <c r="F14" i="13"/>
  <c r="J30" i="13" l="1"/>
  <c r="F19" i="13"/>
  <c r="F20" i="13" l="1"/>
  <c r="F18" i="13"/>
  <c r="F17" i="13" l="1"/>
  <c r="H30" i="13" l="1"/>
  <c r="F30" i="13"/>
  <c r="G114" i="16"/>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9" i="16" l="1"/>
  <c r="G170" i="16" s="1"/>
  <c r="G171" i="16" s="1"/>
  <c r="G172" i="16" s="1"/>
  <c r="G287" i="15"/>
  <c r="G288" i="15" s="1"/>
  <c r="G254" i="15"/>
  <c r="G255" i="15" s="1"/>
  <c r="G256" i="15" s="1"/>
  <c r="G117" i="16"/>
  <c r="G118" i="16" s="1"/>
  <c r="G217" i="15"/>
  <c r="G218" i="15" s="1"/>
  <c r="G201" i="15"/>
  <c r="G273" i="15"/>
  <c r="G274" i="15" s="1"/>
  <c r="G56" i="16"/>
  <c r="G57" i="16" s="1"/>
  <c r="G58" i="16" s="1"/>
  <c r="G231" i="15"/>
  <c r="G232" i="15" s="1"/>
  <c r="G108" i="16"/>
  <c r="G109" i="16"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<sst xmlns="http://schemas.openxmlformats.org/spreadsheetml/2006/main" count="259" uniqueCount="197">
  <si>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</si>
  <si>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</si>
  <si>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</si>
  <si>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</si>
  <si>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</si>
  <si>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</si>
  <si>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</si>
  <si>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</si>
  <si>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</si>
  <si>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</si>
  <si>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</si>
  <si>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</si>
  <si>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</si>
  <si>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</si>
  <si>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</si>
  <si>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</si>
  <si>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</si>
  <si>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</si>
  <si>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</si>
  <si>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</si>
  <si>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</si>
  <si>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</si>
  <si>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</si>
  <si>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</si>
  <si>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</si>
  <si>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</si>
  <si>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</si>
  <si>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</si>
  <si>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</si>
  <si>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</si>
  <si>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</si>
  <si>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</si>
  <si>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</si>
  <si>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</si>
  <si>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</si>
  <si>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</si>
  <si>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</si>
  <si>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</si>
  <si>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</si>
  <si>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</si>
  <si>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</si>
  <si>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</si>
  <si>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</si>
  <si>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</si>
  <si>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</si>
  <si>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</si>
  <si>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</si>
  <si>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</si>
  <si>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</si>
  <si>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</si>
  <si>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</si>
  <si>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</si>
  <si>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</si>
  <si>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</si>
  <si>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</si>
  <si>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</si>
  <si>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</si>
  <si>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</si>
  <si>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</si>
  <si>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</si>
  <si>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</si>
  <si>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</si>
  <si>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</si>
  <si>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</si>
  <si>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</si>
  <si>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</si>
  <si>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</si>
  <si>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</si>
  <si>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</si>
  <si>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</si>
  <si>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</si>
  <si>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</si>
  <si>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</si>
  <si>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</si>
  <si>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</si>
  <si>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</si>
  <si>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</si>
  <si>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</si>
  <si>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</si>
  <si>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</si>
  <si>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</si>
  <si>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</si>
  <si>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</si>
  <si>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</si>
  <si>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</si>
  <si>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</si>
  <si>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</si>
  <si>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</si>
  <si>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</si>
  <si>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</si>
  <si>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</si>
  <si>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</si>
  <si>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</si>
  <si>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</si>
  <si>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</si>
  <si>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</si>
  <si>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</si>
  <si>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</si>
  <si>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</si>
  <si>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</si>
  <si>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</si>
  <si>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</si>
  <si>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</si>
  <si>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</si>
  <si>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</si>
  <si>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</si>
  <si>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</si>
  <si>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</si>
  <si>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</si>
  <si>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</si>
  <si>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</si>
  <si>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</si>
  <si>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</si>
  <si>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</si>
  <si>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</si>
  <si>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</si>
  <si>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</si>
  <si>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</si>
  <si>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</si>
  <si>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</si>
  <si>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</si>
  <si>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</si>
  <si>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</si>
  <si>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</si>
  <si>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</si>
  <si>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</si>
  <si>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</si>
  <si>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</si>
  <si>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</si>
  <si>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</si>
  <si>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</si>
  <si>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</si>
  <si>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</si>
  <si>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</si>
  <si>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</si>
  <si>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</si>
  <si>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</si>
  <si>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</si>
  <si>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</si>
  <si>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</si>
  <si>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</si>
  <si>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</si>
  <si>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</si>
  <si>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</si>
  <si>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</si>
  <si>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</si>
  <si>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</si>
  <si>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</si>
  <si>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</si>
  <si>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</si>
  <si>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</si>
  <si>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</si>
  <si>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</si>
  <si>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</si>
  <si>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</si>
  <si>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</si>
  <si>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</si>
  <si>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Total Qty</t>
  </si>
  <si>
    <t>Total Amount</t>
  </si>
  <si>
    <t>Discreption</t>
  </si>
  <si>
    <t>Sr. no</t>
  </si>
  <si>
    <t>DAYSPRING ENTERPRISES</t>
  </si>
  <si>
    <t>nos</t>
  </si>
  <si>
    <t>Providing and fixing Solid core wooden flush door on site 50mm thick made of FR ply DOOR SIZE 1000X2400 finished in 1.5mm thick laminate as per approved colour and make, complete in all respects including all fittings as required with door frame of hard wood. 75 mm width</t>
  </si>
  <si>
    <t>Nos</t>
  </si>
  <si>
    <t>i</t>
  </si>
  <si>
    <t>ii</t>
  </si>
  <si>
    <t xml:space="preserve">SUMMARY  FOR Budweiser Repair and maintance LKO LUCKNOW  AIRPORT </t>
  </si>
  <si>
    <t xml:space="preserve">Angle valve/ Cock with PVC pipe connection upto WHB/sink/Geyser connection </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</si>
  <si>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</si>
  <si>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Ceiling Conclead light</t>
  </si>
  <si>
    <t xml:space="preserve">decorative light </t>
  </si>
  <si>
    <t>celing Suspending Leinar light</t>
  </si>
  <si>
    <t>III</t>
  </si>
  <si>
    <t>PIBCV VALVES</t>
  </si>
  <si>
    <t>Sqm</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</si>
  <si>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</si>
  <si>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Supplying, installation, Testing and commissioning flush mounting floor metallic boxes(POP-UP BOX) IP 66 3 module of 6/16A International switch &amp; socket outlet + 1 set complete with all installation kits, accessories, required to finish the installation Make- Legrand</t>
  </si>
  <si>
    <t xml:space="preserve"> MAIN LT PANEL  Testing and commissioning as per drawing .</t>
  </si>
  <si>
    <t>Providing &amp; Fixing PPR Ball Valve ISI mark. (For Inlet)</t>
  </si>
  <si>
    <t xml:space="preserve">Providing and Applying 2 coat Putty and oil base Primer for smooth finsh of wallpaper or Texture Bar counter wall  </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</si>
  <si>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</si>
  <si>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</si>
  <si>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</si>
  <si>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</si>
  <si>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</si>
  <si>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</si>
  <si>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:4000 CFM</t>
  </si>
  <si>
    <t>MAKE- Z air</t>
  </si>
  <si>
    <t xml:space="preserve">Electrical Additional point for Gas detector and Bar Area or as per desire whichever with all include </t>
  </si>
  <si>
    <t>Testing and Commissioning Fire Sprinkler system if already commissioning done not required</t>
  </si>
  <si>
    <t>R0</t>
  </si>
  <si>
    <t xml:space="preserve">                              </t>
  </si>
  <si>
    <t>R1</t>
  </si>
  <si>
    <t>R2</t>
  </si>
  <si>
    <r>
      <rPr>
        <sz val="11"/>
        <rFont val="Calibri"/>
        <family val="2"/>
        <scheme val="minor"/>
      </rPr>
      <t xml:space="preserve">Providing and applying of POP Punning on plastered walls with plaster of paris of average thickness of 15 to 20 mm thk of approved make to true line, level, plumb including leveling, sanding of surface fit to
receive further finish. </t>
    </r>
    <r>
      <rPr>
        <sz val="11"/>
        <color rgb="FFFF0000"/>
        <rFont val="Calibri"/>
        <family val="2"/>
        <scheme val="minor"/>
      </rPr>
      <t>( For Wall Only)</t>
    </r>
    <r>
      <rPr>
        <sz val="11"/>
        <color theme="1"/>
        <rFont val="Calibri"/>
        <family val="2"/>
        <scheme val="minor"/>
      </rPr>
      <t xml:space="preserve"> Bar &amp; Buffet counter wall.</t>
    </r>
  </si>
  <si>
    <t>35l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</si>
</sst>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 numFmtId="189" formatCode="_ * #,##0_ ;_ * \-#,##0_ ;_ * &quot;-&quot;??_ ;_ @_ "/>
  </numFmts>
  <fonts count="11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1"/>
      <name val="Calibri"/>
      <family val="2"/>
      <scheme val="minor"/>
    </font>
    <font>
      <sz val="11"/>
      <name val="Cambria"/>
      <family val="2"/>
      <scheme val="major"/>
    </font>
  </fonts>
  <fills count="87">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00B050"/>
        <bgColor indexed="64"/>
      </patternFill>
    </fill>
  </fills>
  <borders count="6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63">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0" fontId="109" fillId="0" borderId="60" xfId="16250" applyFont="1" applyBorder="1" applyAlignment="1">
      <alignment horizontal="center" vertical="top" wrapText="1"/>
    </xf>
    <xf numFmtId="0" fontId="109" fillId="0" borderId="60" xfId="16250" applyFont="1" applyBorder="1" applyAlignment="1">
      <alignment horizontal="center" vertical="center"/>
    </xf>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189" fontId="2" fillId="0" borderId="55" xfId="16326" applyNumberFormat="1" applyFont="1" applyBorder="1" applyAlignment="1">
      <alignment horizontal="center" vertical="center"/>
    </xf>
    <xf numFmtId="189" fontId="2" fillId="77" borderId="55" xfId="16326" applyNumberFormat="1" applyFont="1" applyFill="1" applyBorder="1" applyAlignment="1">
      <alignment horizontal="center" vertical="center"/>
    </xf>
    <xf numFmtId="189" fontId="2" fillId="0" borderId="0" xfId="16326" applyNumberFormat="1" applyFont="1" applyFill="1" applyBorder="1" applyAlignment="1">
      <alignment horizontal="center" vertical="center"/>
    </xf>
    <xf numFmtId="0" fontId="109" fillId="77" borderId="59" xfId="16250" applyFont="1" applyFill="1" applyBorder="1" applyAlignment="1">
      <alignment horizontal="center" vertical="top" wrapText="1"/>
    </xf>
    <xf numFmtId="0" fontId="109" fillId="77" borderId="59" xfId="0" applyFont="1" applyFill="1" applyBorder="1" applyAlignment="1" applyProtection="1">
      <alignment horizontal="justify" vertical="center" wrapText="1"/>
      <protection locked="0"/>
    </xf>
    <xf numFmtId="0" fontId="109" fillId="77" borderId="59" xfId="16250" applyFont="1" applyFill="1" applyBorder="1" applyAlignment="1">
      <alignment horizontal="center" vertical="center"/>
    </xf>
    <xf numFmtId="0" fontId="0" fillId="77" borderId="59" xfId="0" applyFont="1" applyFill="1" applyBorder="1" applyAlignment="1" applyProtection="1">
      <alignment vertical="center" wrapText="1"/>
      <protection locked="0"/>
    </xf>
    <xf numFmtId="0" fontId="109" fillId="77" borderId="59" xfId="16250" applyFont="1" applyFill="1" applyBorder="1" applyAlignment="1">
      <alignment horizontal="center" vertical="center" wrapText="1"/>
    </xf>
    <xf numFmtId="0" fontId="110" fillId="77" borderId="59" xfId="0" applyFont="1" applyFill="1" applyBorder="1" applyAlignment="1" applyProtection="1">
      <alignment horizontal="justify" vertical="center" wrapText="1"/>
      <protection locked="0"/>
    </xf>
    <xf numFmtId="189" fontId="2" fillId="84" borderId="55" xfId="16326" applyNumberFormat="1" applyFont="1" applyFill="1" applyBorder="1" applyAlignment="1">
      <alignment horizontal="center" vertical="center"/>
    </xf>
    <xf numFmtId="0" fontId="109" fillId="85" borderId="59" xfId="16250" applyFont="1" applyFill="1" applyBorder="1" applyAlignment="1">
      <alignment horizontal="center" vertical="top" wrapText="1"/>
    </xf>
    <xf numFmtId="0" fontId="0" fillId="85" borderId="59" xfId="0" applyFont="1" applyFill="1" applyBorder="1" applyAlignment="1" applyProtection="1">
      <alignment vertical="center" wrapText="1"/>
      <protection locked="0"/>
    </xf>
    <xf numFmtId="0" fontId="109" fillId="85" borderId="59" xfId="16250" applyFont="1" applyFill="1" applyBorder="1" applyAlignment="1">
      <alignment horizontal="center" vertical="center"/>
    </xf>
    <xf numFmtId="0" fontId="2" fillId="77" borderId="58" xfId="0" applyFont="1" applyFill="1" applyBorder="1" applyAlignment="1">
      <alignment vertical="center"/>
    </xf>
    <xf numFmtId="0" fontId="0" fillId="0" borderId="0" xfId="0" applyFont="1" applyFill="1"/>
    <xf numFmtId="0" fontId="0" fillId="0" borderId="0" xfId="0" applyFont="1"/>
    <xf numFmtId="0" fontId="10" fillId="0" borderId="55" xfId="16250" applyFont="1" applyBorder="1" applyAlignment="1">
      <alignment horizontal="center" vertical="center" wrapText="1"/>
    </xf>
    <xf numFmtId="43" fontId="10" fillId="0" borderId="55" xfId="16251" applyFont="1" applyBorder="1" applyAlignment="1" applyProtection="1">
      <alignment horizontal="center" vertical="center" wrapText="1"/>
    </xf>
    <xf numFmtId="43" fontId="10" fillId="77" borderId="55" xfId="16251" applyFont="1" applyFill="1" applyBorder="1" applyAlignment="1" applyProtection="1">
      <alignment horizontal="center" vertical="center" wrapText="1"/>
    </xf>
    <xf numFmtId="43" fontId="10" fillId="0" borderId="0" xfId="16251" applyFont="1" applyFill="1" applyBorder="1" applyAlignment="1" applyProtection="1">
      <alignment horizontal="center" vertical="center" wrapText="1"/>
    </xf>
    <xf numFmtId="0" fontId="109" fillId="85" borderId="59" xfId="16250" applyFont="1" applyFill="1" applyBorder="1" applyAlignment="1">
      <alignment horizontal="left" vertical="center" wrapText="1"/>
    </xf>
    <xf numFmtId="189" fontId="0" fillId="85" borderId="59" xfId="16326" applyNumberFormat="1" applyFont="1" applyFill="1" applyBorder="1" applyAlignment="1">
      <alignment horizontal="left" vertical="center"/>
    </xf>
    <xf numFmtId="189" fontId="0" fillId="0" borderId="0" xfId="16326" applyNumberFormat="1" applyFont="1" applyFill="1" applyBorder="1" applyAlignment="1">
      <alignment horizontal="left" vertical="center"/>
    </xf>
    <xf numFmtId="0" fontId="109" fillId="77" borderId="59" xfId="16250" applyFont="1" applyFill="1" applyBorder="1" applyAlignment="1">
      <alignment horizontal="left" vertical="center" wrapText="1"/>
    </xf>
    <xf numFmtId="0" fontId="0" fillId="77" borderId="59" xfId="0" applyFont="1" applyFill="1" applyBorder="1" applyAlignment="1">
      <alignment horizontal="left" vertical="center"/>
    </xf>
    <xf numFmtId="189" fontId="0" fillId="77" borderId="59" xfId="16326" applyNumberFormat="1" applyFont="1" applyFill="1" applyBorder="1" applyAlignment="1">
      <alignment horizontal="left" vertical="center"/>
    </xf>
    <xf numFmtId="0" fontId="109" fillId="77" borderId="59" xfId="16250" applyFont="1" applyFill="1" applyBorder="1" applyAlignment="1">
      <alignment horizontal="left" vertical="center"/>
    </xf>
    <xf numFmtId="0" fontId="109" fillId="85" borderId="59" xfId="16250" applyFont="1" applyFill="1" applyBorder="1" applyAlignment="1">
      <alignment horizontal="left" vertical="center"/>
    </xf>
    <xf numFmtId="0" fontId="0" fillId="85" borderId="59" xfId="0" applyFont="1" applyFill="1" applyBorder="1" applyAlignment="1">
      <alignment horizontal="left" vertical="center" wrapText="1"/>
    </xf>
    <xf numFmtId="0" fontId="0" fillId="77" borderId="59" xfId="12" applyFont="1" applyFill="1" applyBorder="1" applyAlignment="1">
      <alignment horizontal="left" vertical="center" wrapText="1"/>
    </xf>
    <xf numFmtId="0" fontId="109" fillId="77" borderId="59" xfId="0" applyFont="1" applyFill="1" applyBorder="1" applyAlignment="1" applyProtection="1">
      <alignment horizontal="left" vertical="center" wrapText="1"/>
      <protection locked="0"/>
    </xf>
    <xf numFmtId="189" fontId="0" fillId="77" borderId="59" xfId="16326" applyNumberFormat="1" applyFont="1" applyFill="1" applyBorder="1" applyAlignment="1">
      <alignment horizontal="center" vertical="center"/>
    </xf>
    <xf numFmtId="189" fontId="0" fillId="0" borderId="0" xfId="16326" applyNumberFormat="1" applyFont="1" applyFill="1" applyBorder="1" applyAlignment="1">
      <alignment horizontal="center" vertical="center"/>
    </xf>
    <xf numFmtId="189" fontId="0" fillId="85" borderId="59" xfId="16326" applyNumberFormat="1" applyFont="1" applyFill="1" applyBorder="1" applyAlignment="1">
      <alignment horizontal="center" vertical="center"/>
    </xf>
    <xf numFmtId="189" fontId="0" fillId="77" borderId="60" xfId="16326" applyNumberFormat="1" applyFont="1" applyFill="1" applyBorder="1" applyAlignment="1">
      <alignment horizontal="center" vertical="center"/>
    </xf>
    <xf numFmtId="0" fontId="0" fillId="0" borderId="60" xfId="0" applyFont="1" applyBorder="1" applyAlignment="1" applyProtection="1">
      <alignment vertical="center" wrapText="1"/>
      <protection locked="0"/>
    </xf>
    <xf numFmtId="189" fontId="0" fillId="0" borderId="60" xfId="16326" applyNumberFormat="1" applyFont="1" applyBorder="1" applyAlignment="1">
      <alignment horizontal="center" vertical="center"/>
    </xf>
    <xf numFmtId="0" fontId="0" fillId="77" borderId="0" xfId="0" applyFont="1" applyFill="1"/>
    <xf numFmtId="0" fontId="0" fillId="77" borderId="59" xfId="0" applyFont="1" applyFill="1" applyBorder="1" applyAlignment="1" applyProtection="1">
      <alignment horizontal="left" vertical="center" wrapText="1"/>
      <protection locked="0"/>
    </xf>
    <xf numFmtId="0" fontId="109" fillId="85" borderId="60" xfId="16250" applyFont="1" applyFill="1" applyBorder="1" applyAlignment="1">
      <alignment horizontal="center" vertical="top" wrapText="1"/>
    </xf>
    <xf numFmtId="0" fontId="0" fillId="85" borderId="59" xfId="0" applyFont="1" applyFill="1" applyBorder="1" applyAlignment="1">
      <alignment horizontal="justify" vertical="center" wrapText="1"/>
    </xf>
    <xf numFmtId="0" fontId="109" fillId="85" borderId="60" xfId="16250" applyFont="1" applyFill="1" applyBorder="1" applyAlignment="1">
      <alignment horizontal="center" vertical="center"/>
    </xf>
    <xf numFmtId="189" fontId="0" fillId="85" borderId="60" xfId="16326" applyNumberFormat="1" applyFont="1" applyFill="1" applyBorder="1" applyAlignment="1">
      <alignment horizontal="center" vertical="center"/>
    </xf>
    <xf numFmtId="0" fontId="0" fillId="85" borderId="59" xfId="0" applyFont="1" applyFill="1" applyBorder="1" applyAlignment="1">
      <alignment horizontal="justify" vertical="center"/>
    </xf>
    <xf numFmtId="0" fontId="10" fillId="0" borderId="56" xfId="16250" applyFont="1" applyBorder="1" applyAlignment="1">
      <alignment horizontal="center" vertical="center" wrapText="1"/>
    </xf>
    <xf numFmtId="0" fontId="10" fillId="0" borderId="26" xfId="16250" applyFont="1" applyBorder="1" applyAlignment="1">
      <alignment horizontal="center" vertical="center" wrapText="1"/>
    </xf>
    <xf numFmtId="0" fontId="10" fillId="0" borderId="57" xfId="16250" applyFont="1" applyBorder="1" applyAlignment="1">
      <alignment horizontal="center" vertical="center" wrapText="1"/>
    </xf>
    <xf numFmtId="0" fontId="2" fillId="83" borderId="56" xfId="0" applyFont="1" applyFill="1" applyBorder="1" applyAlignment="1">
      <alignment horizontal="center" vertical="center"/>
    </xf>
    <xf numFmtId="0" fontId="2" fillId="83" borderId="26" xfId="0" applyFont="1" applyFill="1" applyBorder="1" applyAlignment="1">
      <alignment horizontal="center" vertical="center"/>
    </xf>
    <xf numFmtId="0" fontId="2" fillId="83" borderId="57" xfId="0" applyFont="1" applyFill="1" applyBorder="1" applyAlignment="1">
      <alignment horizontal="center" vertical="center"/>
    </xf>
    <xf numFmtId="189" fontId="0" fillId="86" borderId="59" xfId="16326" applyNumberFormat="1" applyFont="1" applyFill="1" applyBorder="1" applyAlignment="1">
      <alignment horizontal="left" vertical="center"/>
    </xf>
    <xf numFmtId="189" fontId="0" fillId="86" borderId="59" xfId="16326" applyNumberFormat="1" applyFont="1" applyFill="1" applyBorder="1" applyAlignment="1">
      <alignment horizontal="center"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2 2 2 6 2 3" xfId="16327"/>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abSelected="1" view="pageBreakPreview" topLeftCell="A11" zoomScale="75" zoomScaleNormal="100" zoomScaleSheetLayoutView="100" workbookViewId="0">
      <selection activeCell="A20" sqref="A20:XFD20"/>
    </sheetView>
  </sheetViews>
  <sheetFormatPr defaultColWidth="8.7265625" defaultRowHeight="14.5"/>
  <cols>
    <col min="1" max="1" width="8.7265625" style="26"/>
    <col min="2" max="2" width="63.08984375" style="26" customWidth="1"/>
    <col min="3" max="3" width="9.1796875" style="26" bestFit="1" customWidth="1"/>
    <col min="4" max="4" width="8.81640625" style="26" customWidth="1"/>
    <col min="5" max="5" width="10.7265625" style="48" hidden="1" customWidth="1"/>
    <col min="6" max="6" width="12" style="26" hidden="1" customWidth="1"/>
    <col min="7" max="7" width="10.7265625" style="48" hidden="1" customWidth="1"/>
    <col min="8" max="8" width="15.81640625" style="26" hidden="1" customWidth="1"/>
    <col min="9" max="9" width="10.7265625" style="48" customWidth="1"/>
    <col min="10" max="10" width="17.90625" style="26" customWidth="1"/>
    <col min="11" max="11" width="10.453125" style="25" customWidth="1"/>
    <col min="12" max="12" width="8.7265625" style="26"/>
    <col min="13" max="13" width="11.90625" style="26" customWidth="1"/>
    <col min="14" max="16384" width="8.7265625" style="26"/>
  </cols>
  <sheetData>
    <row r="1" spans="1:11" ht="15" thickBot="1">
      <c r="A1" s="58" t="s">
        <v>161</v>
      </c>
      <c r="B1" s="59"/>
      <c r="C1" s="59"/>
      <c r="D1" s="60"/>
      <c r="E1" s="24"/>
      <c r="F1" s="24"/>
      <c r="G1" s="24"/>
      <c r="H1" s="24"/>
      <c r="I1" s="24"/>
      <c r="J1" s="24"/>
    </row>
    <row r="2" spans="1:11" ht="35.65" customHeight="1" thickBot="1">
      <c r="A2" s="55" t="s">
        <v>167</v>
      </c>
      <c r="B2" s="56"/>
      <c r="C2" s="56"/>
      <c r="D2" s="57"/>
      <c r="E2" s="55" t="s">
        <v>191</v>
      </c>
      <c r="F2" s="56"/>
      <c r="G2" s="55" t="s">
        <v>193</v>
      </c>
      <c r="H2" s="56"/>
      <c r="I2" s="55" t="s">
        <v>194</v>
      </c>
      <c r="J2" s="57"/>
    </row>
    <row r="3" spans="1:11" ht="30" customHeight="1" thickBot="1">
      <c r="A3" s="27" t="s">
        <v>160</v>
      </c>
      <c r="B3" s="27" t="s">
        <v>159</v>
      </c>
      <c r="C3" s="27" t="s">
        <v>156</v>
      </c>
      <c r="D3" s="28" t="s">
        <v>157</v>
      </c>
      <c r="E3" s="29" t="s">
        <v>2</v>
      </c>
      <c r="F3" s="28" t="s">
        <v>0</v>
      </c>
      <c r="G3" s="29" t="s">
        <v>2</v>
      </c>
      <c r="H3" s="28" t="s">
        <v>0</v>
      </c>
      <c r="I3" s="29" t="s">
        <v>2</v>
      </c>
      <c r="J3" s="28" t="s">
        <v>0</v>
      </c>
      <c r="K3" s="30"/>
    </row>
    <row r="4" spans="1:11" ht="76.900000000000006" customHeight="1">
      <c r="A4" s="34">
        <v>8</v>
      </c>
      <c r="B4" s="35" t="s">
        <v>163</v>
      </c>
      <c r="C4" s="37" t="s">
        <v>162</v>
      </c>
      <c r="D4" s="61">
        <v>2</v>
      </c>
      <c r="E4" s="36">
        <v>25500</v>
      </c>
      <c r="F4" s="36">
        <f t="shared" ref="F4" si="0">E4*$D4</f>
        <v>51000</v>
      </c>
      <c r="G4" s="36">
        <v>25500</v>
      </c>
      <c r="H4" s="36">
        <f t="shared" ref="H4" si="1">G4*$D4</f>
        <v>51000</v>
      </c>
      <c r="I4" s="36">
        <v>25500</v>
      </c>
      <c r="J4" s="36">
        <f t="shared" ref="J4" si="2">I4*$D4</f>
        <v>51000</v>
      </c>
      <c r="K4" s="33"/>
    </row>
    <row r="5" spans="1:11" ht="52.5" customHeight="1">
      <c r="A5" s="31">
        <v>12</v>
      </c>
      <c r="B5" s="39" t="s">
        <v>176</v>
      </c>
      <c r="C5" s="38"/>
      <c r="D5" s="32"/>
      <c r="E5" s="32"/>
      <c r="F5" s="32"/>
      <c r="G5" s="32"/>
      <c r="H5" s="32"/>
      <c r="I5" s="32"/>
      <c r="J5" s="32"/>
      <c r="K5" s="33"/>
    </row>
    <row r="6" spans="1:11">
      <c r="A6" s="34"/>
      <c r="B6" s="35" t="s">
        <v>196</v>
      </c>
      <c r="C6" s="37" t="s">
        <v>164</v>
      </c>
      <c r="D6" s="61">
        <v>1</v>
      </c>
      <c r="E6" s="36"/>
      <c r="F6" s="36"/>
      <c r="G6" s="36"/>
      <c r="H6" s="36"/>
      <c r="I6" s="36">
        <v>28000</v>
      </c>
      <c r="J6" s="36">
        <f>I6*D6</f>
        <v>28000</v>
      </c>
      <c r="K6" s="33"/>
    </row>
    <row r="7" spans="1:11" ht="33" customHeight="1">
      <c r="A7" s="34">
        <v>16</v>
      </c>
      <c r="B7" s="40" t="s">
        <v>168</v>
      </c>
      <c r="C7" s="37" t="s">
        <v>164</v>
      </c>
      <c r="D7" s="36">
        <v>15</v>
      </c>
      <c r="E7" s="36">
        <v>2350</v>
      </c>
      <c r="F7" s="36">
        <f t="shared" ref="F7:F10" si="3">E7*$D7</f>
        <v>35250</v>
      </c>
      <c r="G7" s="36">
        <v>2000</v>
      </c>
      <c r="H7" s="36">
        <f t="shared" ref="H7:H10" si="4">G7*$D7</f>
        <v>30000</v>
      </c>
      <c r="I7" s="36">
        <v>2000</v>
      </c>
      <c r="J7" s="36"/>
      <c r="K7" s="33"/>
    </row>
    <row r="8" spans="1:11" ht="33" customHeight="1">
      <c r="A8" s="34">
        <v>24</v>
      </c>
      <c r="B8" s="49" t="s">
        <v>179</v>
      </c>
      <c r="C8" s="37" t="s">
        <v>164</v>
      </c>
      <c r="D8" s="61">
        <v>1</v>
      </c>
      <c r="E8" s="36">
        <v>6000</v>
      </c>
      <c r="F8" s="36">
        <f t="shared" si="3"/>
        <v>6000</v>
      </c>
      <c r="G8" s="36">
        <v>5000</v>
      </c>
      <c r="H8" s="36">
        <f t="shared" si="4"/>
        <v>5000</v>
      </c>
      <c r="I8" s="36">
        <v>5000</v>
      </c>
      <c r="J8" s="36">
        <f t="shared" ref="J8:J10" si="5">I8*$D8</f>
        <v>5000</v>
      </c>
      <c r="K8" s="33"/>
    </row>
    <row r="9" spans="1:11" ht="58">
      <c r="A9" s="34">
        <v>26</v>
      </c>
      <c r="B9" s="40" t="s">
        <v>195</v>
      </c>
      <c r="C9" s="37" t="s">
        <v>175</v>
      </c>
      <c r="D9" s="61">
        <v>62</v>
      </c>
      <c r="E9" s="36">
        <v>510</v>
      </c>
      <c r="F9" s="36">
        <f t="shared" si="3"/>
        <v>31620</v>
      </c>
      <c r="G9" s="36">
        <v>500</v>
      </c>
      <c r="H9" s="36">
        <f t="shared" si="4"/>
        <v>31000</v>
      </c>
      <c r="I9" s="36">
        <v>500</v>
      </c>
      <c r="J9" s="36">
        <f t="shared" si="5"/>
        <v>31000</v>
      </c>
      <c r="K9" s="33"/>
    </row>
    <row r="10" spans="1:11" ht="71.5" customHeight="1">
      <c r="A10" s="34">
        <v>27</v>
      </c>
      <c r="B10" s="40" t="s">
        <v>180</v>
      </c>
      <c r="C10" s="37" t="s">
        <v>175</v>
      </c>
      <c r="D10" s="61">
        <v>62</v>
      </c>
      <c r="E10" s="36">
        <v>193</v>
      </c>
      <c r="F10" s="36">
        <f t="shared" si="3"/>
        <v>11966</v>
      </c>
      <c r="G10" s="36">
        <v>175</v>
      </c>
      <c r="H10" s="36">
        <f t="shared" si="4"/>
        <v>10850</v>
      </c>
      <c r="I10" s="36">
        <v>175</v>
      </c>
      <c r="J10" s="36">
        <f t="shared" si="5"/>
        <v>10850</v>
      </c>
      <c r="K10" s="33"/>
    </row>
    <row r="11" spans="1:11" ht="72.5">
      <c r="A11" s="34">
        <v>30</v>
      </c>
      <c r="B11" s="41" t="s">
        <v>169</v>
      </c>
      <c r="C11" s="37"/>
      <c r="D11" s="36"/>
      <c r="E11" s="36"/>
      <c r="F11" s="36"/>
      <c r="G11" s="36" t="s">
        <v>192</v>
      </c>
      <c r="H11" s="36"/>
      <c r="I11" s="36" t="s">
        <v>192</v>
      </c>
      <c r="J11" s="36"/>
      <c r="K11" s="33"/>
    </row>
    <row r="12" spans="1:11">
      <c r="A12" s="34" t="s">
        <v>165</v>
      </c>
      <c r="B12" s="41" t="s">
        <v>170</v>
      </c>
      <c r="C12" s="37" t="s">
        <v>164</v>
      </c>
      <c r="D12" s="61">
        <v>28</v>
      </c>
      <c r="E12" s="36">
        <v>250</v>
      </c>
      <c r="F12" s="36">
        <f t="shared" ref="F12:F14" si="6">E12*$D12</f>
        <v>7000</v>
      </c>
      <c r="G12" s="36">
        <v>250</v>
      </c>
      <c r="H12" s="36">
        <f t="shared" ref="H12:H14" si="7">G12*$D12</f>
        <v>7000</v>
      </c>
      <c r="I12" s="36">
        <v>250</v>
      </c>
      <c r="J12" s="36">
        <f t="shared" ref="J12:J14" si="8">I12*$D12</f>
        <v>7000</v>
      </c>
      <c r="K12" s="33"/>
    </row>
    <row r="13" spans="1:11">
      <c r="A13" s="34" t="s">
        <v>166</v>
      </c>
      <c r="B13" s="41" t="s">
        <v>171</v>
      </c>
      <c r="C13" s="37" t="s">
        <v>164</v>
      </c>
      <c r="D13" s="61">
        <v>2</v>
      </c>
      <c r="E13" s="36">
        <v>650</v>
      </c>
      <c r="F13" s="36">
        <f t="shared" si="6"/>
        <v>1300</v>
      </c>
      <c r="G13" s="36">
        <v>600</v>
      </c>
      <c r="H13" s="36">
        <f t="shared" si="7"/>
        <v>1200</v>
      </c>
      <c r="I13" s="36">
        <v>600</v>
      </c>
      <c r="J13" s="36">
        <f t="shared" si="8"/>
        <v>1200</v>
      </c>
      <c r="K13" s="33"/>
    </row>
    <row r="14" spans="1:11">
      <c r="A14" s="34" t="s">
        <v>173</v>
      </c>
      <c r="B14" s="41" t="s">
        <v>172</v>
      </c>
      <c r="C14" s="37" t="s">
        <v>164</v>
      </c>
      <c r="D14" s="61">
        <v>50</v>
      </c>
      <c r="E14" s="36">
        <v>300</v>
      </c>
      <c r="F14" s="36">
        <f t="shared" si="6"/>
        <v>15000</v>
      </c>
      <c r="G14" s="36">
        <v>270</v>
      </c>
      <c r="H14" s="36">
        <f t="shared" si="7"/>
        <v>13500</v>
      </c>
      <c r="I14" s="36">
        <v>270</v>
      </c>
      <c r="J14" s="36">
        <f t="shared" si="8"/>
        <v>13500</v>
      </c>
      <c r="K14" s="33"/>
    </row>
    <row r="15" spans="1:11">
      <c r="A15" s="14"/>
      <c r="B15" s="15"/>
      <c r="C15" s="16"/>
      <c r="D15" s="42"/>
      <c r="E15" s="42"/>
      <c r="F15" s="42"/>
      <c r="G15" s="42"/>
      <c r="H15" s="42"/>
      <c r="I15" s="42"/>
      <c r="J15" s="42"/>
      <c r="K15" s="43"/>
    </row>
    <row r="16" spans="1:11">
      <c r="A16" s="14">
        <v>31</v>
      </c>
      <c r="B16" s="17" t="s">
        <v>174</v>
      </c>
      <c r="C16" s="16"/>
      <c r="D16" s="42"/>
      <c r="E16" s="42"/>
      <c r="F16" s="42"/>
      <c r="G16" s="42"/>
      <c r="H16" s="42"/>
      <c r="I16" s="42"/>
      <c r="J16" s="42"/>
      <c r="K16" s="43"/>
    </row>
    <row r="17" spans="1:11" ht="58">
      <c r="A17" s="18">
        <v>35</v>
      </c>
      <c r="B17" s="17" t="s">
        <v>177</v>
      </c>
      <c r="C17" s="16" t="s">
        <v>164</v>
      </c>
      <c r="D17" s="62">
        <v>14</v>
      </c>
      <c r="E17" s="42">
        <v>5450</v>
      </c>
      <c r="F17" s="42">
        <f t="shared" ref="F17" si="9">E17*D17</f>
        <v>76300</v>
      </c>
      <c r="G17" s="42">
        <v>4850</v>
      </c>
      <c r="H17" s="36">
        <f t="shared" ref="H17:H20" si="10">G17*$D17</f>
        <v>67900</v>
      </c>
      <c r="I17" s="42">
        <v>4850</v>
      </c>
      <c r="J17" s="36">
        <f t="shared" ref="J17:J20" si="11">I17*$D17</f>
        <v>67900</v>
      </c>
      <c r="K17" s="43"/>
    </row>
    <row r="18" spans="1:11" ht="33" customHeight="1">
      <c r="A18" s="14">
        <v>37</v>
      </c>
      <c r="B18" s="19" t="s">
        <v>178</v>
      </c>
      <c r="C18" s="16" t="s">
        <v>162</v>
      </c>
      <c r="D18" s="62">
        <v>1</v>
      </c>
      <c r="E18" s="42">
        <v>25000</v>
      </c>
      <c r="F18" s="42">
        <f t="shared" ref="F18:F20" si="12">E18*D18</f>
        <v>25000</v>
      </c>
      <c r="G18" s="42">
        <v>20000</v>
      </c>
      <c r="H18" s="36">
        <f t="shared" si="10"/>
        <v>20000</v>
      </c>
      <c r="I18" s="42">
        <v>20000</v>
      </c>
      <c r="J18" s="36">
        <f t="shared" si="11"/>
        <v>20000</v>
      </c>
      <c r="K18" s="43"/>
    </row>
    <row r="19" spans="1:11" ht="33" customHeight="1">
      <c r="A19" s="14">
        <v>38</v>
      </c>
      <c r="B19" s="19" t="s">
        <v>190</v>
      </c>
      <c r="C19" s="16" t="s">
        <v>162</v>
      </c>
      <c r="D19" s="62">
        <v>1</v>
      </c>
      <c r="E19" s="42">
        <v>7500</v>
      </c>
      <c r="F19" s="42">
        <f t="shared" ref="F19" si="13">E19*D19</f>
        <v>7500</v>
      </c>
      <c r="G19" s="42">
        <v>6500</v>
      </c>
      <c r="H19" s="36">
        <f t="shared" si="10"/>
        <v>6500</v>
      </c>
      <c r="I19" s="42">
        <v>6500</v>
      </c>
      <c r="J19" s="36">
        <f t="shared" si="11"/>
        <v>6500</v>
      </c>
      <c r="K19" s="43"/>
    </row>
    <row r="20" spans="1:11" ht="33" customHeight="1">
      <c r="A20" s="14">
        <v>40</v>
      </c>
      <c r="B20" s="17" t="s">
        <v>189</v>
      </c>
      <c r="C20" s="16" t="s">
        <v>162</v>
      </c>
      <c r="D20" s="62">
        <v>5</v>
      </c>
      <c r="E20" s="42">
        <v>7500</v>
      </c>
      <c r="F20" s="42">
        <f t="shared" si="12"/>
        <v>37500</v>
      </c>
      <c r="G20" s="42">
        <v>6000</v>
      </c>
      <c r="H20" s="36">
        <f t="shared" si="10"/>
        <v>30000</v>
      </c>
      <c r="I20" s="42">
        <v>6000</v>
      </c>
      <c r="J20" s="36">
        <f t="shared" si="11"/>
        <v>30000</v>
      </c>
      <c r="K20" s="43"/>
    </row>
    <row r="21" spans="1:11" ht="275.5" hidden="1">
      <c r="A21" s="50">
        <v>41</v>
      </c>
      <c r="B21" s="51" t="s">
        <v>181</v>
      </c>
      <c r="C21" s="52"/>
      <c r="D21" s="53"/>
      <c r="E21" s="53"/>
      <c r="F21" s="53"/>
      <c r="G21" s="53"/>
      <c r="H21" s="53"/>
      <c r="I21" s="53"/>
      <c r="J21" s="53"/>
      <c r="K21" s="43"/>
    </row>
    <row r="22" spans="1:11" ht="43.5" hidden="1">
      <c r="A22" s="50"/>
      <c r="B22" s="54" t="s">
        <v>182</v>
      </c>
      <c r="C22" s="52"/>
      <c r="D22" s="53"/>
      <c r="E22" s="53"/>
      <c r="F22" s="53"/>
      <c r="G22" s="53"/>
      <c r="H22" s="53"/>
      <c r="I22" s="53"/>
      <c r="J22" s="53"/>
      <c r="K22" s="43"/>
    </row>
    <row r="23" spans="1:11" ht="33" hidden="1" customHeight="1">
      <c r="A23" s="50"/>
      <c r="B23" s="54" t="s">
        <v>183</v>
      </c>
      <c r="C23" s="52"/>
      <c r="D23" s="53"/>
      <c r="E23" s="53"/>
      <c r="F23" s="53"/>
      <c r="G23" s="53"/>
      <c r="H23" s="53"/>
      <c r="I23" s="53"/>
      <c r="J23" s="53"/>
      <c r="K23" s="43"/>
    </row>
    <row r="24" spans="1:11" ht="33" hidden="1" customHeight="1">
      <c r="A24" s="50"/>
      <c r="B24" s="54" t="s">
        <v>184</v>
      </c>
      <c r="C24" s="52"/>
      <c r="D24" s="53"/>
      <c r="E24" s="53"/>
      <c r="F24" s="53"/>
      <c r="G24" s="53"/>
      <c r="H24" s="53"/>
      <c r="I24" s="53"/>
      <c r="J24" s="53"/>
      <c r="K24" s="43"/>
    </row>
    <row r="25" spans="1:11" ht="33" hidden="1" customHeight="1">
      <c r="A25" s="50"/>
      <c r="B25" s="54" t="s">
        <v>185</v>
      </c>
      <c r="C25" s="52"/>
      <c r="D25" s="53"/>
      <c r="E25" s="53"/>
      <c r="F25" s="53"/>
      <c r="G25" s="53"/>
      <c r="H25" s="53"/>
      <c r="I25" s="53"/>
      <c r="J25" s="53"/>
      <c r="K25" s="43"/>
    </row>
    <row r="26" spans="1:11" ht="33" hidden="1" customHeight="1">
      <c r="A26" s="50"/>
      <c r="B26" s="54" t="s">
        <v>186</v>
      </c>
      <c r="C26" s="52"/>
      <c r="D26" s="53"/>
      <c r="E26" s="53"/>
      <c r="F26" s="53"/>
      <c r="G26" s="53"/>
      <c r="H26" s="53"/>
      <c r="I26" s="53"/>
      <c r="J26" s="53"/>
      <c r="K26" s="43"/>
    </row>
    <row r="27" spans="1:11" ht="33" hidden="1" customHeight="1">
      <c r="A27" s="50"/>
      <c r="B27" s="54" t="s">
        <v>187</v>
      </c>
      <c r="C27" s="52"/>
      <c r="D27" s="53"/>
      <c r="E27" s="53"/>
      <c r="F27" s="53"/>
      <c r="G27" s="53"/>
      <c r="H27" s="53"/>
      <c r="I27" s="53"/>
      <c r="J27" s="53"/>
      <c r="K27" s="43"/>
    </row>
    <row r="28" spans="1:11" ht="33" hidden="1" customHeight="1">
      <c r="A28" s="21"/>
      <c r="B28" s="22" t="s">
        <v>188</v>
      </c>
      <c r="C28" s="23" t="s">
        <v>164</v>
      </c>
      <c r="D28" s="44">
        <v>1</v>
      </c>
      <c r="E28" s="44">
        <v>210000</v>
      </c>
      <c r="F28" s="44"/>
      <c r="G28" s="44">
        <v>195000</v>
      </c>
      <c r="H28" s="32"/>
      <c r="I28" s="44">
        <v>195000</v>
      </c>
      <c r="J28" s="32"/>
      <c r="K28" s="43"/>
    </row>
    <row r="29" spans="1:11" ht="33" customHeight="1" thickBot="1">
      <c r="A29" s="6"/>
      <c r="B29" s="46"/>
      <c r="C29" s="7"/>
      <c r="D29" s="47"/>
      <c r="E29" s="45"/>
      <c r="F29" s="47"/>
      <c r="G29" s="45"/>
      <c r="H29" s="47"/>
      <c r="I29" s="45"/>
      <c r="J29" s="47"/>
      <c r="K29" s="43"/>
    </row>
    <row r="30" spans="1:11" ht="33" customHeight="1" thickBot="1">
      <c r="A30" s="8"/>
      <c r="B30" s="9" t="s">
        <v>158</v>
      </c>
      <c r="C30" s="10"/>
      <c r="D30" s="11"/>
      <c r="E30" s="12"/>
      <c r="F30" s="11">
        <f>SUM(F4:F28)</f>
        <v>305436</v>
      </c>
      <c r="G30" s="12"/>
      <c r="H30" s="11">
        <f>SUM(H4:H28)</f>
        <v>273950</v>
      </c>
      <c r="I30" s="12"/>
      <c r="J30" s="20">
        <f>SUM(J4:J29)</f>
        <v>271950</v>
      </c>
      <c r="K30" s="13"/>
    </row>
  </sheetData>
  <mergeCells count="5">
    <mergeCell ref="A2:D2"/>
    <mergeCell ref="A1:D1"/>
    <mergeCell ref="E2:F2"/>
    <mergeCell ref="G2:H2"/>
    <mergeCell ref="I2:J2"/>
  </mergeCells>
  <pageMargins left="0.25" right="0.25" top="0.75" bottom="0.75" header="0.3" footer="0.3"/>
  <pageSetup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ColWidth="8.7265625" defaultRowHeight="14.5"/>
  <cols>
    <col min="2" max="2" width="53.726562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ColWidth="8.7265625" defaultRowHeight="14.5"/>
  <cols>
    <col min="2" max="2" width="55.726562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ColWidth="8.7265625" defaultRowHeight="14.5"/>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5A092417-B34F-4C77-A40D-D37276E5248B}">
  <ds:schemaRefs>
    <ds:schemaRef ds:uri="http://schemas.microsoft.com/sharepoint/v3/contenttype/forms"/>
  </ds:schemaRefs>
</ds:datastoreItem>
</file>

<file path=customXml/itemProps2.xml><?xml version="1.0" encoding="utf-8"?>
<ds:datastoreItem xmlns:ds="http://schemas.openxmlformats.org/officeDocument/2006/customXml" ds:itemID="{561A490C-0582-432B-8F23-EF01F51A9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EFF804-3D6A-4DC4-97EC-D21E95DEBFE4}">
  <ds:schemaRefs>
    <ds:schemaRef ds:uri="http://schemas.microsoft.com/office/2006/metadata/properties"/>
    <ds:schemaRef ds:uri="d65749ae-5df9-42d7-b8bf-2e139fba5522"/>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3c87e165-6b5f-4bcc-83c1-28bd8f6a8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vt:lpstr>
      <vt:lpstr>Masala Kitchen MB</vt:lpstr>
      <vt:lpstr>FOH AREA  MB </vt:lpstr>
      <vt:lpstr>Basement MB </vt:lpstr>
      <vt:lpstr>'Summary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