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pushpak_shewale_k-corp_in/Documents/Desktop/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J18" i="1"/>
  <c r="H18" i="1"/>
  <c r="L17" i="1"/>
  <c r="J17" i="1"/>
  <c r="H17" i="1"/>
  <c r="L16" i="1"/>
  <c r="J16" i="1"/>
  <c r="H16" i="1"/>
  <c r="L14" i="1"/>
  <c r="J14" i="1"/>
  <c r="H14" i="1"/>
  <c r="L13" i="1"/>
  <c r="J13" i="1"/>
  <c r="H13" i="1"/>
  <c r="L12" i="1"/>
  <c r="J12" i="1"/>
  <c r="H12" i="1"/>
  <c r="L11" i="1"/>
  <c r="J11" i="1"/>
  <c r="H11" i="1"/>
  <c r="L10" i="1"/>
  <c r="J10" i="1"/>
  <c r="H10" i="1"/>
  <c r="L8" i="1"/>
  <c r="J8" i="1"/>
  <c r="H8" i="1"/>
  <c r="L7" i="1"/>
  <c r="J7" i="1"/>
  <c r="H7" i="1"/>
  <c r="L6" i="1"/>
  <c r="J6" i="1"/>
  <c r="H6" i="1"/>
  <c r="L5" i="1"/>
  <c r="J5" i="1"/>
  <c r="H5" i="1"/>
  <c r="L4" i="1"/>
  <c r="J4" i="1"/>
  <c r="J3" i="1" s="1"/>
  <c r="H4" i="1"/>
  <c r="H3" i="1" s="1"/>
  <c r="L3" i="1"/>
</calcChain>
</file>

<file path=xl/sharedStrings.xml><?xml version="1.0" encoding="utf-8"?>
<sst xmlns="http://schemas.openxmlformats.org/spreadsheetml/2006/main" count="65" uniqueCount="36">
  <si>
    <t>Vendor Name : INVENTECH SOLUTIONS</t>
  </si>
  <si>
    <t>Vendor Name : DAYSPRING ENTERPRISES</t>
  </si>
  <si>
    <t>BGPL</t>
  </si>
  <si>
    <t>Benchmarked PO</t>
  </si>
  <si>
    <t xml:space="preserve">Benchmarked Rate </t>
  </si>
  <si>
    <t>Sr No.</t>
  </si>
  <si>
    <t>Item Description</t>
  </si>
  <si>
    <t>UOM</t>
  </si>
  <si>
    <t>Qty</t>
  </si>
  <si>
    <t>Minimum Amount</t>
  </si>
  <si>
    <t>Unit Price</t>
  </si>
  <si>
    <t>Amount</t>
  </si>
  <si>
    <t>Interior Work of AHM BOARDING BITES KIOSK DEP BUS GATE</t>
  </si>
  <si>
    <t>NOS</t>
  </si>
  <si>
    <t xml:space="preserve">MS frame - Providing and fixing of powder coated MS frame 50mm x 50mm for structure with .powder coating </t>
  </si>
  <si>
    <t>sqmt</t>
  </si>
  <si>
    <t>PO/SKPL/23-24/001661</t>
  </si>
  <si>
    <t>MS skirting - 75 mm high skirting made out of MS sheet finished with powder coating.</t>
  </si>
  <si>
    <t xml:space="preserve">rmt </t>
  </si>
  <si>
    <t>Ply panelling - Providing and fixing of 18 mm ply panelling finished with laminate from both sides.</t>
  </si>
  <si>
    <t>Counter - Providing and fixing of counter made out of 18mm ply finished with laminate from inside and outside with drawers and storage unit.</t>
  </si>
  <si>
    <t>Nos.</t>
  </si>
  <si>
    <t xml:space="preserve">Flap Door  - Providing and fixing of 18 mm ply qith both the side 1mm laimante </t>
  </si>
  <si>
    <t xml:space="preserve">nos </t>
  </si>
  <si>
    <t xml:space="preserve">Electrical work - </t>
  </si>
  <si>
    <t/>
  </si>
  <si>
    <t>5 A plug points</t>
  </si>
  <si>
    <t>15 A Plug points</t>
  </si>
  <si>
    <t>Light point with switch</t>
  </si>
  <si>
    <t xml:space="preserve">Warm white LED surface light 9 watts </t>
  </si>
  <si>
    <t>Connection cable with 15 amp pin top</t>
  </si>
  <si>
    <t xml:space="preserve">Signage work - </t>
  </si>
  <si>
    <t xml:space="preserve">Main front </t>
  </si>
  <si>
    <t>Clip-on board at counter 45 cm x 75 cm</t>
  </si>
  <si>
    <t>Vinyl work - Application of vinyl print on front and side ply panel.</t>
  </si>
  <si>
    <t>smt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</si>
</sst>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mbria"/>
    </font>
    <font>
      <sz val="11"/>
      <name val="Cambria"/>
      <family val="1"/>
    </font>
    <font>
      <b/>
      <sz val="11"/>
      <name val="Cambria"/>
    </font>
    <font>
      <sz val="11"/>
      <color rgb="FF000000"/>
      <name val="Cambri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rgb="FF92D050"/>
        <bgColor indexed="64"/>
      </patternFill>
    </fill>
    <fill>
      <patternFill patternType="solid">
        <fgColor rgb="FF90EE90"/>
      </patternFill>
    </fill>
  </fills>
  <borders count="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1" fillId="0" borderId="1" xfId="0" applyNumberFormat="1" applyFont="1" applyBorder="1" applyProtection="1"/>
    <xf numFmtId="0" fontId="1" fillId="2" borderId="2" xfId="0" applyNumberFormat="1" applyFont="1" applyFill="1" applyBorder="1" applyProtection="1"/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/>
    <xf numFmtId="0" fontId="3" fillId="3" borderId="5" xfId="0" applyNumberFormat="1" applyFont="1" applyFill="1" applyBorder="1" applyProtection="1"/>
    <xf numFmtId="0" fontId="3" fillId="3" borderId="5" xfId="0" applyNumberFormat="1" applyFont="1" applyFill="1" applyBorder="1" applyAlignment="1" applyProtection="1">
      <alignment wrapText="1"/>
    </xf>
    <xf numFmtId="0" fontId="1" fillId="4" borderId="5" xfId="0" applyNumberFormat="1" applyFont="1" applyFill="1" applyBorder="1" applyProtection="1"/>
    <xf numFmtId="0" fontId="1" fillId="4" borderId="5" xfId="0" applyNumberFormat="1" applyFont="1" applyFill="1" applyBorder="1" applyAlignment="1" applyProtection="1">
      <alignment wrapText="1"/>
    </xf>
    <xf numFmtId="0" fontId="1" fillId="4" borderId="5" xfId="0" applyNumberFormat="1" applyFont="1" applyFill="1" applyBorder="1" applyAlignment="1" applyProtection="1">
      <alignment horizontal="right"/>
    </xf>
    <xf numFmtId="4" fontId="1" fillId="5" borderId="5" xfId="0" applyNumberFormat="1" applyFont="1" applyFill="1" applyBorder="1" applyAlignment="1" applyProtection="1">
      <alignment horizontal="right"/>
    </xf>
    <xf numFmtId="4" fontId="1" fillId="4" borderId="5" xfId="0" applyNumberFormat="1" applyFont="1" applyFill="1" applyBorder="1" applyAlignment="1" applyProtection="1">
      <alignment horizontal="right"/>
    </xf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wrapText="1"/>
    </xf>
    <xf numFmtId="4" fontId="1" fillId="0" borderId="5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horizontal="right"/>
    </xf>
    <xf numFmtId="4" fontId="4" fillId="6" borderId="5" xfId="0" applyNumberFormat="1" applyFont="1" applyFill="1" applyBorder="1" applyAlignment="1" applyProtection="1">
      <alignment horizontal="right"/>
    </xf>
    <xf numFmtId="4" fontId="1" fillId="0" borderId="5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B4" sqref="B4"/>
    </sheetView>
  </sheetViews>
  <sheetFormatPr defaultRowHeight="14.25" x14ac:dyDescent="0.2"/>
  <cols>
    <col min="1" max="1" width="9.140625" style="1" customWidth="1"/>
    <col min="2" max="2" width="7" style="1" bestFit="1" customWidth="1"/>
    <col min="3" max="3" width="72.140625" style="2" bestFit="1" customWidth="1"/>
    <col min="4" max="4" width="6" style="1" bestFit="1" customWidth="1"/>
    <col min="5" max="5" width="6.7109375" style="1" bestFit="1" customWidth="1"/>
    <col min="6" max="6" width="19.42578125" style="1" bestFit="1" customWidth="1"/>
    <col min="7" max="7" width="11" style="1" bestFit="1" customWidth="1"/>
    <col min="8" max="8" width="11.42578125" style="1" bestFit="1" customWidth="1"/>
    <col min="9" max="9" width="11" style="1" bestFit="1" customWidth="1"/>
    <col min="10" max="10" width="11.42578125" style="1" bestFit="1" customWidth="1"/>
    <col min="11" max="11" width="11" style="1" customWidth="1"/>
    <col min="12" max="12" width="11.42578125" style="1" bestFit="1" customWidth="1"/>
    <col min="13" max="13" width="24" style="1" bestFit="1" customWidth="1"/>
    <col min="14" max="14" width="18.5703125" style="1" bestFit="1" customWidth="1"/>
    <col min="15" max="16384" width="9.140625" style="1"/>
  </cols>
  <sheetData>
    <row r="1" spans="2:14" ht="15" thickBot="1" x14ac:dyDescent="0.25">
      <c r="D1" s="3"/>
      <c r="E1" s="3"/>
      <c r="F1" s="3"/>
      <c r="G1" s="4" t="s">
        <v>0</v>
      </c>
      <c r="H1" s="4" t="s">
        <v>0</v>
      </c>
      <c r="I1" s="4" t="s">
        <v>1</v>
      </c>
      <c r="J1" s="4" t="s">
        <v>1</v>
      </c>
      <c r="K1" s="5" t="s">
        <v>2</v>
      </c>
      <c r="L1" s="6"/>
      <c r="M1" s="7" t="s">
        <v>3</v>
      </c>
      <c r="N1" s="7" t="s">
        <v>4</v>
      </c>
    </row>
    <row r="2" spans="2:14" ht="15" thickBot="1" x14ac:dyDescent="0.25">
      <c r="B2" s="8" t="s">
        <v>5</v>
      </c>
      <c r="C2" s="9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10</v>
      </c>
      <c r="J2" s="8" t="s">
        <v>11</v>
      </c>
      <c r="K2" s="8" t="s">
        <v>10</v>
      </c>
      <c r="L2" s="8" t="s">
        <v>11</v>
      </c>
      <c r="M2" s="8"/>
      <c r="N2" s="8"/>
    </row>
    <row r="3" spans="2:14" ht="15" thickBot="1" x14ac:dyDescent="0.25">
      <c r="B3" s="10">
        <v>1</v>
      </c>
      <c r="C3" s="11" t="s">
        <v>12</v>
      </c>
      <c r="D3" s="10" t="s">
        <v>13</v>
      </c>
      <c r="E3" s="10">
        <v>1</v>
      </c>
      <c r="F3" s="10"/>
      <c r="G3" s="12"/>
      <c r="H3" s="13">
        <f>SUM(H4:H18)</f>
        <v>208868.4</v>
      </c>
      <c r="I3" s="12"/>
      <c r="J3" s="14">
        <f>SUM(J4:J18)</f>
        <v>419092</v>
      </c>
      <c r="K3" s="14"/>
      <c r="L3" s="14">
        <f>SUM(L4:L18)</f>
        <v>853660</v>
      </c>
      <c r="M3" s="12"/>
      <c r="N3" s="13"/>
    </row>
    <row r="4" spans="2:14" ht="29.25" thickBot="1" x14ac:dyDescent="0.25">
      <c r="B4" s="15">
        <v>1</v>
      </c>
      <c r="C4" s="16" t="s">
        <v>14</v>
      </c>
      <c r="D4" s="15" t="s">
        <v>15</v>
      </c>
      <c r="E4" s="15">
        <v>23.79</v>
      </c>
      <c r="F4" s="17">
        <v>27596.400000000001</v>
      </c>
      <c r="G4" s="18">
        <v>1160</v>
      </c>
      <c r="H4" s="19">
        <f>G4*E4</f>
        <v>27596.399999999998</v>
      </c>
      <c r="I4" s="18">
        <v>5800</v>
      </c>
      <c r="J4" s="20">
        <f>I4*E4</f>
        <v>137982</v>
      </c>
      <c r="K4" s="18">
        <v>6000</v>
      </c>
      <c r="L4" s="20">
        <f>K4*E4</f>
        <v>142740</v>
      </c>
      <c r="M4" s="18" t="s">
        <v>16</v>
      </c>
      <c r="N4" s="18">
        <v>1160</v>
      </c>
    </row>
    <row r="5" spans="2:14" ht="29.25" thickBot="1" x14ac:dyDescent="0.25">
      <c r="B5" s="15">
        <v>2</v>
      </c>
      <c r="C5" s="16" t="s">
        <v>17</v>
      </c>
      <c r="D5" s="15" t="s">
        <v>18</v>
      </c>
      <c r="E5" s="15">
        <v>18</v>
      </c>
      <c r="F5" s="17">
        <v>13500</v>
      </c>
      <c r="G5" s="18">
        <v>1400</v>
      </c>
      <c r="H5" s="20">
        <f t="shared" ref="H5:H18" si="0">G5*E5</f>
        <v>25200</v>
      </c>
      <c r="I5" s="18">
        <v>750</v>
      </c>
      <c r="J5" s="19">
        <f>I5*E5</f>
        <v>13500</v>
      </c>
      <c r="K5" s="18">
        <v>1275</v>
      </c>
      <c r="L5" s="20">
        <f>K5*E5</f>
        <v>22950</v>
      </c>
      <c r="M5" s="18" t="s">
        <v>16</v>
      </c>
      <c r="N5" s="18">
        <v>1440</v>
      </c>
    </row>
    <row r="6" spans="2:14" ht="29.25" thickBot="1" x14ac:dyDescent="0.25">
      <c r="B6" s="15">
        <v>3</v>
      </c>
      <c r="C6" s="16" t="s">
        <v>19</v>
      </c>
      <c r="D6" s="15" t="s">
        <v>15</v>
      </c>
      <c r="E6" s="15">
        <v>10.199999999999999</v>
      </c>
      <c r="F6" s="17">
        <v>39576</v>
      </c>
      <c r="G6" s="18">
        <v>3880</v>
      </c>
      <c r="H6" s="19">
        <f t="shared" si="0"/>
        <v>39576</v>
      </c>
      <c r="I6" s="18">
        <v>6500</v>
      </c>
      <c r="J6" s="20">
        <f>I6*E6</f>
        <v>66300</v>
      </c>
      <c r="K6" s="18">
        <v>8850</v>
      </c>
      <c r="L6" s="20">
        <f>K6*E6</f>
        <v>90270</v>
      </c>
      <c r="M6" s="18" t="s">
        <v>16</v>
      </c>
      <c r="N6" s="18">
        <v>3880</v>
      </c>
    </row>
    <row r="7" spans="2:14" ht="29.25" thickBot="1" x14ac:dyDescent="0.25">
      <c r="B7" s="15">
        <v>4</v>
      </c>
      <c r="C7" s="16" t="s">
        <v>20</v>
      </c>
      <c r="D7" s="15" t="s">
        <v>21</v>
      </c>
      <c r="E7" s="15">
        <v>1</v>
      </c>
      <c r="F7" s="17">
        <v>50200</v>
      </c>
      <c r="G7" s="18">
        <v>50200</v>
      </c>
      <c r="H7" s="19">
        <f t="shared" si="0"/>
        <v>50200</v>
      </c>
      <c r="I7" s="18">
        <v>110000</v>
      </c>
      <c r="J7" s="20">
        <f>I7*E7</f>
        <v>110000</v>
      </c>
      <c r="K7" s="18">
        <v>180000</v>
      </c>
      <c r="L7" s="20">
        <f>K7*E7</f>
        <v>180000</v>
      </c>
      <c r="M7" s="18" t="s">
        <v>16</v>
      </c>
      <c r="N7" s="18">
        <v>50200</v>
      </c>
    </row>
    <row r="8" spans="2:14" ht="29.25" thickBot="1" x14ac:dyDescent="0.25">
      <c r="B8" s="15">
        <v>5</v>
      </c>
      <c r="C8" s="16" t="s">
        <v>22</v>
      </c>
      <c r="D8" s="15" t="s">
        <v>23</v>
      </c>
      <c r="E8" s="15">
        <v>1</v>
      </c>
      <c r="F8" s="17">
        <v>7840</v>
      </c>
      <c r="G8" s="18">
        <v>7840</v>
      </c>
      <c r="H8" s="19">
        <f t="shared" si="0"/>
        <v>7840</v>
      </c>
      <c r="I8" s="18">
        <v>19000</v>
      </c>
      <c r="J8" s="20">
        <f>I8*E8</f>
        <v>19000</v>
      </c>
      <c r="K8" s="18">
        <v>45000</v>
      </c>
      <c r="L8" s="20">
        <f>K8*E8</f>
        <v>45000</v>
      </c>
      <c r="M8" s="18" t="s">
        <v>16</v>
      </c>
      <c r="N8" s="18">
        <v>7840</v>
      </c>
    </row>
    <row r="9" spans="2:14" ht="15" thickBot="1" x14ac:dyDescent="0.25">
      <c r="B9" s="15">
        <v>6</v>
      </c>
      <c r="C9" s="16" t="s">
        <v>24</v>
      </c>
      <c r="D9" s="15" t="s">
        <v>25</v>
      </c>
      <c r="E9" s="15" t="s">
        <v>25</v>
      </c>
      <c r="F9" s="15"/>
      <c r="G9" s="15"/>
      <c r="H9" s="15"/>
      <c r="I9" s="15"/>
      <c r="J9" s="15"/>
      <c r="K9" s="18"/>
      <c r="L9" s="20"/>
      <c r="M9" s="18"/>
      <c r="N9" s="15"/>
    </row>
    <row r="10" spans="2:14" ht="15" thickBot="1" x14ac:dyDescent="0.25">
      <c r="B10" s="15">
        <v>7</v>
      </c>
      <c r="C10" s="16" t="s">
        <v>26</v>
      </c>
      <c r="D10" s="15" t="s">
        <v>21</v>
      </c>
      <c r="E10" s="15">
        <v>2</v>
      </c>
      <c r="F10" s="17">
        <v>3600</v>
      </c>
      <c r="G10" s="18">
        <v>1800</v>
      </c>
      <c r="H10" s="19">
        <f t="shared" si="0"/>
        <v>3600</v>
      </c>
      <c r="I10" s="18">
        <v>2050</v>
      </c>
      <c r="J10" s="20">
        <f>I10*E10</f>
        <v>4100</v>
      </c>
      <c r="K10" s="18">
        <v>9500</v>
      </c>
      <c r="L10" s="20">
        <f>K10*E10</f>
        <v>19000</v>
      </c>
      <c r="M10" s="18" t="s">
        <v>16</v>
      </c>
      <c r="N10" s="18">
        <v>1800</v>
      </c>
    </row>
    <row r="11" spans="2:14" ht="15" thickBot="1" x14ac:dyDescent="0.25">
      <c r="B11" s="15">
        <v>8</v>
      </c>
      <c r="C11" s="16" t="s">
        <v>27</v>
      </c>
      <c r="D11" s="15" t="s">
        <v>21</v>
      </c>
      <c r="E11" s="15">
        <v>1</v>
      </c>
      <c r="F11" s="17">
        <v>2280</v>
      </c>
      <c r="G11" s="18">
        <v>2280</v>
      </c>
      <c r="H11" s="19">
        <f t="shared" si="0"/>
        <v>2280</v>
      </c>
      <c r="I11" s="18">
        <v>2450</v>
      </c>
      <c r="J11" s="20">
        <f>I11*E11</f>
        <v>2450</v>
      </c>
      <c r="K11" s="18">
        <v>11500</v>
      </c>
      <c r="L11" s="20">
        <f>K11*E11</f>
        <v>11500</v>
      </c>
      <c r="M11" s="18" t="s">
        <v>16</v>
      </c>
      <c r="N11" s="18">
        <v>2280</v>
      </c>
    </row>
    <row r="12" spans="2:14" ht="15" thickBot="1" x14ac:dyDescent="0.25">
      <c r="B12" s="15">
        <v>9</v>
      </c>
      <c r="C12" s="16" t="s">
        <v>28</v>
      </c>
      <c r="D12" s="15" t="s">
        <v>21</v>
      </c>
      <c r="E12" s="15">
        <v>4</v>
      </c>
      <c r="F12" s="17">
        <v>7200</v>
      </c>
      <c r="G12" s="18">
        <v>1800</v>
      </c>
      <c r="H12" s="19">
        <f t="shared" si="0"/>
        <v>7200</v>
      </c>
      <c r="I12" s="18">
        <v>2550</v>
      </c>
      <c r="J12" s="20">
        <f>I12*E12</f>
        <v>10200</v>
      </c>
      <c r="K12" s="18">
        <v>4500</v>
      </c>
      <c r="L12" s="20">
        <f>K12*E12</f>
        <v>18000</v>
      </c>
      <c r="M12" s="18" t="s">
        <v>16</v>
      </c>
      <c r="N12" s="18">
        <v>1800</v>
      </c>
    </row>
    <row r="13" spans="2:14" ht="15" thickBot="1" x14ac:dyDescent="0.25">
      <c r="B13" s="15">
        <v>10</v>
      </c>
      <c r="C13" s="16" t="s">
        <v>29</v>
      </c>
      <c r="D13" s="15" t="s">
        <v>21</v>
      </c>
      <c r="E13" s="15">
        <v>4</v>
      </c>
      <c r="F13" s="17">
        <v>1920</v>
      </c>
      <c r="G13" s="18">
        <v>480</v>
      </c>
      <c r="H13" s="19">
        <f t="shared" si="0"/>
        <v>1920</v>
      </c>
      <c r="I13" s="18">
        <v>1750</v>
      </c>
      <c r="J13" s="20">
        <f>I13*E13</f>
        <v>7000</v>
      </c>
      <c r="K13" s="18">
        <v>3500</v>
      </c>
      <c r="L13" s="20">
        <f>K13*E13</f>
        <v>14000</v>
      </c>
      <c r="M13" s="18" t="s">
        <v>16</v>
      </c>
      <c r="N13" s="18">
        <v>480</v>
      </c>
    </row>
    <row r="14" spans="2:14" ht="15" thickBot="1" x14ac:dyDescent="0.25">
      <c r="B14" s="15">
        <v>11</v>
      </c>
      <c r="C14" s="16" t="s">
        <v>30</v>
      </c>
      <c r="D14" s="15" t="s">
        <v>21</v>
      </c>
      <c r="E14" s="15">
        <v>2</v>
      </c>
      <c r="F14" s="17">
        <v>2880</v>
      </c>
      <c r="G14" s="18">
        <v>1440</v>
      </c>
      <c r="H14" s="19">
        <f t="shared" si="0"/>
        <v>2880</v>
      </c>
      <c r="I14" s="18">
        <v>2900</v>
      </c>
      <c r="J14" s="20">
        <f>I14*E14</f>
        <v>5800</v>
      </c>
      <c r="K14" s="18">
        <v>4000</v>
      </c>
      <c r="L14" s="20">
        <f>K14*E14</f>
        <v>8000</v>
      </c>
      <c r="M14" s="18" t="s">
        <v>16</v>
      </c>
      <c r="N14" s="18">
        <v>1440</v>
      </c>
    </row>
    <row r="15" spans="2:14" ht="15" thickBot="1" x14ac:dyDescent="0.25">
      <c r="B15" s="15">
        <v>12</v>
      </c>
      <c r="C15" s="16" t="s">
        <v>31</v>
      </c>
      <c r="D15" s="15" t="s">
        <v>25</v>
      </c>
      <c r="E15" s="15" t="s">
        <v>25</v>
      </c>
      <c r="F15" s="15"/>
      <c r="G15" s="15"/>
      <c r="H15" s="15"/>
      <c r="I15" s="15"/>
      <c r="J15" s="15"/>
      <c r="K15" s="18"/>
      <c r="L15" s="20"/>
      <c r="M15" s="18"/>
      <c r="N15" s="15"/>
    </row>
    <row r="16" spans="2:14" ht="15" thickBot="1" x14ac:dyDescent="0.25">
      <c r="B16" s="15">
        <v>13</v>
      </c>
      <c r="C16" s="16" t="s">
        <v>32</v>
      </c>
      <c r="D16" s="15" t="s">
        <v>21</v>
      </c>
      <c r="E16" s="15">
        <v>1</v>
      </c>
      <c r="F16" s="17">
        <v>6000</v>
      </c>
      <c r="G16" s="18">
        <v>14400</v>
      </c>
      <c r="H16" s="20">
        <f t="shared" si="0"/>
        <v>14400</v>
      </c>
      <c r="I16" s="18">
        <v>6000</v>
      </c>
      <c r="J16" s="19">
        <f>I16*E16</f>
        <v>6000</v>
      </c>
      <c r="K16" s="18">
        <v>200000</v>
      </c>
      <c r="L16" s="20">
        <f>K16*E16</f>
        <v>200000</v>
      </c>
      <c r="M16" s="18" t="s">
        <v>16</v>
      </c>
      <c r="N16" s="18">
        <v>14400</v>
      </c>
    </row>
    <row r="17" spans="2:14" ht="15" thickBot="1" x14ac:dyDescent="0.25">
      <c r="B17" s="15">
        <v>14</v>
      </c>
      <c r="C17" s="16" t="s">
        <v>33</v>
      </c>
      <c r="D17" s="15" t="s">
        <v>21</v>
      </c>
      <c r="E17" s="15">
        <v>4</v>
      </c>
      <c r="F17" s="17">
        <v>18000</v>
      </c>
      <c r="G17" s="18">
        <v>5200</v>
      </c>
      <c r="H17" s="20">
        <f t="shared" si="0"/>
        <v>20800</v>
      </c>
      <c r="I17" s="18">
        <v>4500</v>
      </c>
      <c r="J17" s="19">
        <f>I17*E17</f>
        <v>18000</v>
      </c>
      <c r="K17" s="18">
        <v>17500</v>
      </c>
      <c r="L17" s="20">
        <f>K17*E17</f>
        <v>70000</v>
      </c>
      <c r="M17" s="18" t="s">
        <v>16</v>
      </c>
      <c r="N17" s="18">
        <v>5200</v>
      </c>
    </row>
    <row r="18" spans="2:14" ht="15" thickBot="1" x14ac:dyDescent="0.25">
      <c r="B18" s="15">
        <v>15</v>
      </c>
      <c r="C18" s="16" t="s">
        <v>34</v>
      </c>
      <c r="D18" s="15" t="s">
        <v>35</v>
      </c>
      <c r="E18" s="15">
        <v>5.6</v>
      </c>
      <c r="F18" s="17">
        <v>5376</v>
      </c>
      <c r="G18" s="18">
        <v>960</v>
      </c>
      <c r="H18" s="19">
        <f t="shared" si="0"/>
        <v>5376</v>
      </c>
      <c r="I18" s="18">
        <v>3350</v>
      </c>
      <c r="J18" s="20">
        <f>I18*E18</f>
        <v>18760</v>
      </c>
      <c r="K18" s="18">
        <v>5750</v>
      </c>
      <c r="L18" s="20">
        <f>K18*E18</f>
        <v>32199.999999999996</v>
      </c>
      <c r="M18" s="18" t="s">
        <v>16</v>
      </c>
      <c r="N18" s="18">
        <v>960</v>
      </c>
    </row>
    <row r="19" spans="2:14" ht="15" thickBot="1" x14ac:dyDescent="0.25">
      <c r="B19" s="15"/>
      <c r="C19" s="16"/>
      <c r="D19" s="15"/>
      <c r="E19" s="15"/>
      <c r="F19" s="15"/>
      <c r="G19" s="15"/>
      <c r="H19" s="15"/>
      <c r="I19" s="15"/>
      <c r="J19" s="15"/>
      <c r="K19" s="20"/>
      <c r="L19" s="20"/>
      <c r="M19" s="15"/>
      <c r="N19" s="15"/>
    </row>
  </sheetData>
  <mergeCells count="4">
    <mergeCell ref="D1:F1"/>
    <mergeCell ref="G1:H1"/>
    <mergeCell ref="I1:J1"/>
    <mergeCell ref="K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B6009A4AC1F4FAD04511D5CADA840" ma:contentTypeVersion="14" ma:contentTypeDescription="Create a new document." ma:contentTypeScope="" ma:versionID="b507d42e0d5d8f8eba5f2a606787d76f">
  <xsd:schema xmlns:xsd="http://www.w3.org/2001/XMLSchema" xmlns:xs="http://www.w3.org/2001/XMLSchema" xmlns:p="http://schemas.microsoft.com/office/2006/metadata/properties" xmlns:ns3="d14d6e24-8e63-4660-88d2-aa410eff2534" xmlns:ns4="ecc90716-5126-4e73-9627-963dcf1064ff" targetNamespace="http://schemas.microsoft.com/office/2006/metadata/properties" ma:root="true" ma:fieldsID="7ca9bbeb72f94e1003bc8c650a28f46c" ns3:_="" ns4:_="">
    <xsd:import namespace="d14d6e24-8e63-4660-88d2-aa410eff2534"/>
    <xsd:import namespace="ecc90716-5126-4e73-9627-963dcf1064f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6e24-8e63-4660-88d2-aa410eff253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90716-5126-4e73-9627-963dcf1064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4d6e24-8e63-4660-88d2-aa410eff2534" xsi:nil="true"/>
  </documentManagement>
</p:properties>
</file>

<file path=customXml/itemProps1.xml><?xml version="1.0" encoding="utf-8"?>
<ds:datastoreItem xmlns:ds="http://schemas.openxmlformats.org/officeDocument/2006/customXml" ds:itemID="{4EDB3FD6-32EA-4FFD-955A-FFCD7173E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d6e24-8e63-4660-88d2-aa410eff2534"/>
    <ds:schemaRef ds:uri="ecc90716-5126-4e73-9627-963dcf106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22C8F-132B-485A-ADA2-B21B84838E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24B43B-E5D4-4801-A8B8-A212C861B7A4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ecc90716-5126-4e73-9627-963dcf1064ff"/>
    <ds:schemaRef ds:uri="http://schemas.microsoft.com/office/infopath/2007/PartnerControls"/>
    <ds:schemaRef ds:uri="d14d6e24-8e63-4660-88d2-aa410eff253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Pushpak Mahesh Shewale</dc:creator>
  <cp:lastModifiedBy>Pushpak Mahesh Shewale</cp:lastModifiedBy>
  <dcterms:created xsi:type="dcterms:W3CDTF">2024-09-20T07:35:00Z</dcterms:created>
  <dcterms:modified xsi:type="dcterms:W3CDTF">2024-09-20T07:35:27Z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0x010100568B6009A4AC1F4FAD04511D5CADA840</vt:lpwstr>
  </property>
</Properties>
</file>