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23260" windowHeight="12460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12" i="2" l="1"/>
  <c r="G13" i="2"/>
  <c r="G14" i="2"/>
  <c r="G15" i="2"/>
  <c r="G16" i="2"/>
  <c r="G18" i="2"/>
  <c r="G19" i="2"/>
  <c r="G20" i="2"/>
  <c r="G21" i="2"/>
  <c r="G22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11" i="2"/>
  <c r="F38" i="2" l="1"/>
  <c r="F39" i="2" s="1"/>
</calcChain>
</file>

<file path=xl/sharedStrings.xml><?xml version="1.0" encoding="utf-8"?>
<sst xmlns="http://schemas.openxmlformats.org/spreadsheetml/2006/main" count="104" uniqueCount="69">
  <si>
    <t>Qty</t>
  </si>
  <si>
    <t>900 mm X 2400 mm Toilet &amp; Bathroom doors with 6mm ACP Sheet In side of Aluminium powder coated frame  (make: Aludecore Frosty White ).</t>
  </si>
  <si>
    <t xml:space="preserve">Aluminium frame window with Glass Ventilator With Exhaust fan provision 750mm X 600MM. </t>
  </si>
  <si>
    <t>RFT</t>
  </si>
  <si>
    <t>SQFT</t>
  </si>
  <si>
    <t>Nos</t>
  </si>
  <si>
    <t>Sr. No</t>
  </si>
  <si>
    <t>Urinal</t>
  </si>
  <si>
    <t>Sink</t>
  </si>
  <si>
    <t>Supply and installation Kadapa for storage 600mmX1200mmX4Nos + 600mmX 2100mm X1Nos</t>
  </si>
  <si>
    <t>900 mm X 2400 mm ELECTRICAL ROOM door with both sides white laminate (make: Merino Lam; code: Frosty White 21091). Door to have MS powder coated grill for ventilation</t>
  </si>
  <si>
    <t>Staff Toilet Frame</t>
  </si>
  <si>
    <t>Electrical Main Door</t>
  </si>
  <si>
    <t xml:space="preserve">Kota Floor </t>
  </si>
  <si>
    <t>Civil Work</t>
  </si>
  <si>
    <t>New water connection and drain connection for wash basin</t>
  </si>
  <si>
    <t>L/s</t>
  </si>
  <si>
    <t>Location</t>
  </si>
  <si>
    <t>Unit</t>
  </si>
  <si>
    <t>Existing glass fixing in said window</t>
  </si>
  <si>
    <t xml:space="preserve">Old urinal dismantling </t>
  </si>
  <si>
    <t xml:space="preserve">Old Sink Dismantling </t>
  </si>
  <si>
    <t xml:space="preserve">Back area Kota floor demolition </t>
  </si>
  <si>
    <t xml:space="preserve">Debris </t>
  </si>
  <si>
    <t xml:space="preserve">Providing And Fixing Urinal
Flat Back Small- Hind ware </t>
  </si>
  <si>
    <t>Aluminium channel for glass window(2.2 channel)</t>
  </si>
  <si>
    <t xml:space="preserve">Remove old toilet main door, internal doors, Dismantling Wooden Frame With Shutter </t>
  </si>
  <si>
    <t xml:space="preserve">Remove door with door frame </t>
  </si>
  <si>
    <t>Removing &amp; Breaking</t>
  </si>
  <si>
    <t>Debris removal</t>
  </si>
  <si>
    <t xml:space="preserve">Repair and installation MS Grating 450mm </t>
  </si>
  <si>
    <t>Granite framing for glass window.</t>
  </si>
  <si>
    <t>Work description</t>
  </si>
  <si>
    <t>Pot wash area</t>
  </si>
  <si>
    <t>All toilet ACP Door</t>
  </si>
  <si>
    <t>Wooden Door electrical room</t>
  </si>
  <si>
    <t>Toilet window</t>
  </si>
  <si>
    <t>Material storage</t>
  </si>
  <si>
    <t xml:space="preserve">Kota Flooring kitchen back area </t>
  </si>
  <si>
    <t xml:space="preserve">kitchen back area wall </t>
  </si>
  <si>
    <t>Kitchen back area drain line</t>
  </si>
  <si>
    <t>Cold kitchen</t>
  </si>
  <si>
    <t>Supply and installation Wall dado tiles</t>
  </si>
  <si>
    <t>New Tap, angle Cock (Make jaguar)</t>
  </si>
  <si>
    <t>Kota floor installation in kitchen back area</t>
  </si>
  <si>
    <t>Supply and installation kitchen back wall dado tiles 600mm X 600mm</t>
  </si>
  <si>
    <t xml:space="preserve">Supply and installation kota flooring in kitchen pot wash area  </t>
  </si>
  <si>
    <t xml:space="preserve">Making new wall with using 6inch siforex </t>
  </si>
  <si>
    <t>Supply and installation aluminium framing with using ACP sheet 600mmX2100mm door  including accesorries</t>
  </si>
  <si>
    <t>Providing and fixing (Kadapa stone Horizontal &amp; vertical) +   19mm thk, Green  granite . The rate includes providing &amp; fixing with polished edges. SIZE - Vertical both side 2100mm X 100mm X 4Nos Horizontal top and bottom 900mm X 100mm X 4Nos</t>
  </si>
  <si>
    <t>Matt Finish SS Wall Mounted Hand Wash Sink, Rectangle 18X 12inch</t>
  </si>
  <si>
    <t>Supply And installation Single wash - basin, 82x49x6 cm (32 1-4x19 1-4x2 3-8 inch) white,</t>
  </si>
  <si>
    <t>Total Amount</t>
  </si>
  <si>
    <t>Taxable amount</t>
  </si>
  <si>
    <t>Amount</t>
  </si>
  <si>
    <t xml:space="preserve">Rate Approved Rate in Existing Work order </t>
  </si>
  <si>
    <t xml:space="preserve">Per Trip </t>
  </si>
  <si>
    <t xml:space="preserve">Size require </t>
  </si>
  <si>
    <t xml:space="preserve">Need detail </t>
  </si>
  <si>
    <t xml:space="preserve">Require code No. </t>
  </si>
  <si>
    <t xml:space="preserve">Remarks From Bhakar Interior </t>
  </si>
  <si>
    <t xml:space="preserve">BHAKAR INTERIOR </t>
  </si>
  <si>
    <t>#33, GROUND FLOOR, NEW APOLLO IND ESTATE, MOGRA VILLAGE ROAD, ANDHERI EAST, MUMBAI - 400 069</t>
  </si>
  <si>
    <t xml:space="preserve">To, </t>
  </si>
  <si>
    <t xml:space="preserve">Kapco Banquets &amp; Catering Pvt. Ltd. </t>
  </si>
  <si>
    <t>Worli Mumbai - 400018</t>
  </si>
  <si>
    <t xml:space="preserve">Sub :- Quotation for Extra work at Blue Sea Banquet Hall area. </t>
  </si>
  <si>
    <t>Date :- 27.08.2024</t>
  </si>
  <si>
    <t xml:space="preserve">For Bhakar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</si>
</sst>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1"/>
    </font>
    <font>
      <b/>
      <sz val="30"/>
      <color rgb="FFFF0000"/>
      <name val="Times New Roman"/>
      <family val="1"/>
    </font>
    <font>
      <b/>
      <sz val="7"/>
      <color rgb="FF00B0F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3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2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H1" sqref="H1"/>
    </sheetView>
  </sheetViews>
  <sheetFormatPr defaultColWidth="8.81640625" defaultRowHeight="14.5" x14ac:dyDescent="0.35"/>
  <cols>
    <col min="1" max="1" width="8.81640625" style="6"/>
    <col min="2" max="2" width="12.54296875" style="3" bestFit="1" customWidth="1"/>
    <col min="3" max="3" width="80" style="4" bestFit="1" customWidth="1"/>
    <col min="4" max="4" width="8.1796875" style="6" bestFit="1" customWidth="1"/>
    <col min="5" max="5" width="5.54296875" style="6" bestFit="1" customWidth="1"/>
    <col min="6" max="6" width="9.1796875" style="6" customWidth="1"/>
    <col min="7" max="7" width="10.453125" style="6" bestFit="1" customWidth="1"/>
    <col min="8" max="8" width="38.90625" bestFit="1" customWidth="1"/>
  </cols>
  <sheetData>
    <row r="1" spans="1:8" ht="38" x14ac:dyDescent="0.35">
      <c r="A1" s="32" t="s">
        <v>61</v>
      </c>
      <c r="B1" s="33"/>
      <c r="C1" s="33"/>
      <c r="D1" s="33"/>
      <c r="E1" s="33"/>
      <c r="F1" s="33"/>
      <c r="G1" s="33"/>
    </row>
    <row r="2" spans="1:8" ht="15" customHeight="1" thickBot="1" x14ac:dyDescent="0.4">
      <c r="A2" s="34" t="s">
        <v>62</v>
      </c>
      <c r="B2" s="35"/>
      <c r="C2" s="35"/>
      <c r="D2" s="35"/>
      <c r="E2" s="35"/>
      <c r="F2" s="35"/>
      <c r="G2" s="35"/>
    </row>
    <row r="3" spans="1:8" ht="15" customHeight="1" x14ac:dyDescent="0.35">
      <c r="A3" s="18"/>
      <c r="B3" s="18"/>
      <c r="C3" s="18"/>
      <c r="D3" s="18"/>
      <c r="E3"/>
      <c r="F3"/>
      <c r="G3"/>
    </row>
    <row r="4" spans="1:8" ht="15" customHeight="1" x14ac:dyDescent="0.35">
      <c r="A4" s="19" t="s">
        <v>63</v>
      </c>
      <c r="B4" s="20"/>
      <c r="C4" s="18"/>
      <c r="D4" s="18"/>
      <c r="E4"/>
      <c r="F4" s="36" t="s">
        <v>67</v>
      </c>
      <c r="G4" s="36"/>
    </row>
    <row r="5" spans="1:8" ht="33.65" customHeight="1" x14ac:dyDescent="0.35">
      <c r="A5" s="37" t="s">
        <v>64</v>
      </c>
      <c r="B5" s="37"/>
      <c r="C5" s="18"/>
      <c r="D5" s="18"/>
      <c r="E5"/>
      <c r="F5"/>
      <c r="G5"/>
    </row>
    <row r="6" spans="1:8" ht="15" customHeight="1" x14ac:dyDescent="0.35">
      <c r="A6" s="37" t="s">
        <v>65</v>
      </c>
      <c r="B6" s="37"/>
      <c r="C6" s="18"/>
      <c r="D6" s="18"/>
      <c r="E6"/>
      <c r="F6"/>
      <c r="G6"/>
    </row>
    <row r="7" spans="1:8" ht="15" customHeight="1" x14ac:dyDescent="0.35">
      <c r="A7" s="18"/>
      <c r="B7" s="18"/>
      <c r="C7" s="18"/>
      <c r="D7" s="18"/>
      <c r="E7"/>
      <c r="F7"/>
      <c r="G7"/>
    </row>
    <row r="8" spans="1:8" ht="15" customHeight="1" x14ac:dyDescent="0.35">
      <c r="A8" s="31" t="s">
        <v>66</v>
      </c>
      <c r="B8" s="31"/>
      <c r="C8" s="31"/>
      <c r="D8" s="31"/>
      <c r="E8" s="31"/>
      <c r="F8" s="31"/>
      <c r="G8" s="31"/>
    </row>
    <row r="9" spans="1:8" ht="15.5" x14ac:dyDescent="0.35">
      <c r="A9" s="13" t="s">
        <v>6</v>
      </c>
      <c r="B9" s="14" t="s">
        <v>17</v>
      </c>
      <c r="C9" s="15" t="s">
        <v>32</v>
      </c>
      <c r="D9" s="13" t="s">
        <v>18</v>
      </c>
      <c r="E9" s="13" t="s">
        <v>0</v>
      </c>
      <c r="F9" s="28" t="s">
        <v>54</v>
      </c>
      <c r="G9" s="28"/>
      <c r="H9" s="17" t="s">
        <v>60</v>
      </c>
    </row>
    <row r="10" spans="1:8" x14ac:dyDescent="0.35">
      <c r="A10" s="2"/>
      <c r="B10" s="7"/>
      <c r="C10" s="10" t="s">
        <v>28</v>
      </c>
      <c r="D10" s="2"/>
      <c r="E10" s="2"/>
      <c r="F10" s="2"/>
      <c r="G10" s="2"/>
      <c r="H10" s="16"/>
    </row>
    <row r="11" spans="1:8" ht="29" x14ac:dyDescent="0.35">
      <c r="A11" s="2">
        <v>1</v>
      </c>
      <c r="B11" s="11" t="s">
        <v>11</v>
      </c>
      <c r="C11" s="9" t="s">
        <v>26</v>
      </c>
      <c r="D11" s="5" t="s">
        <v>5</v>
      </c>
      <c r="E11" s="5">
        <v>5</v>
      </c>
      <c r="F11" s="12">
        <v>2000</v>
      </c>
      <c r="G11" s="2">
        <f>F11*E11</f>
        <v>10000</v>
      </c>
      <c r="H11" s="16"/>
    </row>
    <row r="12" spans="1:8" ht="29" x14ac:dyDescent="0.35">
      <c r="A12" s="2">
        <v>2</v>
      </c>
      <c r="B12" s="11" t="s">
        <v>12</v>
      </c>
      <c r="C12" s="9" t="s">
        <v>27</v>
      </c>
      <c r="D12" s="5" t="s">
        <v>5</v>
      </c>
      <c r="E12" s="2">
        <v>1</v>
      </c>
      <c r="F12" s="12">
        <v>1500</v>
      </c>
      <c r="G12" s="2">
        <f t="shared" ref="G12:G37" si="0">F12*E12</f>
        <v>1500</v>
      </c>
      <c r="H12" s="16"/>
    </row>
    <row r="13" spans="1:8" x14ac:dyDescent="0.35">
      <c r="A13" s="2">
        <v>3</v>
      </c>
      <c r="B13" s="7" t="s">
        <v>7</v>
      </c>
      <c r="C13" s="9" t="s">
        <v>20</v>
      </c>
      <c r="D13" s="5" t="s">
        <v>5</v>
      </c>
      <c r="E13" s="2">
        <v>2</v>
      </c>
      <c r="F13" s="12">
        <v>800</v>
      </c>
      <c r="G13" s="2">
        <f t="shared" si="0"/>
        <v>1600</v>
      </c>
      <c r="H13" s="16"/>
    </row>
    <row r="14" spans="1:8" x14ac:dyDescent="0.35">
      <c r="A14" s="2">
        <v>4</v>
      </c>
      <c r="B14" s="7" t="s">
        <v>8</v>
      </c>
      <c r="C14" s="9" t="s">
        <v>21</v>
      </c>
      <c r="D14" s="5" t="s">
        <v>5</v>
      </c>
      <c r="E14" s="2">
        <v>1</v>
      </c>
      <c r="F14" s="12">
        <v>800</v>
      </c>
      <c r="G14" s="2">
        <f t="shared" si="0"/>
        <v>800</v>
      </c>
      <c r="H14" s="16"/>
    </row>
    <row r="15" spans="1:8" x14ac:dyDescent="0.35">
      <c r="A15" s="2">
        <v>5</v>
      </c>
      <c r="B15" s="7" t="s">
        <v>13</v>
      </c>
      <c r="C15" s="9" t="s">
        <v>22</v>
      </c>
      <c r="D15" s="5" t="s">
        <v>4</v>
      </c>
      <c r="E15" s="2">
        <v>2969</v>
      </c>
      <c r="F15" s="12">
        <v>44.59</v>
      </c>
      <c r="G15" s="2">
        <f t="shared" si="0"/>
        <v>132387.71000000002</v>
      </c>
      <c r="H15" s="16" t="s">
        <v>55</v>
      </c>
    </row>
    <row r="16" spans="1:8" x14ac:dyDescent="0.35">
      <c r="A16" s="2">
        <v>7</v>
      </c>
      <c r="B16" s="7" t="s">
        <v>23</v>
      </c>
      <c r="C16" s="9" t="s">
        <v>29</v>
      </c>
      <c r="D16" s="2" t="s">
        <v>56</v>
      </c>
      <c r="E16" s="2">
        <v>1</v>
      </c>
      <c r="F16" s="12">
        <v>12038.375005649999</v>
      </c>
      <c r="G16" s="2">
        <f t="shared" si="0"/>
        <v>12038.375005649999</v>
      </c>
      <c r="H16" s="16"/>
    </row>
    <row r="17" spans="1:8" x14ac:dyDescent="0.35">
      <c r="A17" s="26" t="s">
        <v>14</v>
      </c>
      <c r="B17" s="26"/>
      <c r="C17" s="26"/>
      <c r="D17" s="26"/>
      <c r="E17" s="26"/>
      <c r="F17" s="2"/>
      <c r="G17" s="2"/>
      <c r="H17" s="16"/>
    </row>
    <row r="18" spans="1:8" ht="43.5" x14ac:dyDescent="0.35">
      <c r="A18" s="2">
        <v>1</v>
      </c>
      <c r="B18" s="11" t="s">
        <v>11</v>
      </c>
      <c r="C18" s="1" t="s">
        <v>49</v>
      </c>
      <c r="D18" s="5" t="s">
        <v>5</v>
      </c>
      <c r="E18" s="5">
        <v>3</v>
      </c>
      <c r="F18" s="12">
        <v>14850</v>
      </c>
      <c r="G18" s="2">
        <f t="shared" si="0"/>
        <v>44550</v>
      </c>
      <c r="H18" s="16"/>
    </row>
    <row r="19" spans="1:8" ht="29" x14ac:dyDescent="0.35">
      <c r="A19" s="2">
        <v>2</v>
      </c>
      <c r="B19" s="11" t="s">
        <v>34</v>
      </c>
      <c r="C19" s="1" t="s">
        <v>1</v>
      </c>
      <c r="D19" s="5" t="s">
        <v>5</v>
      </c>
      <c r="E19" s="2">
        <v>5</v>
      </c>
      <c r="F19" s="12">
        <v>34550</v>
      </c>
      <c r="G19" s="2">
        <f t="shared" si="0"/>
        <v>172750</v>
      </c>
      <c r="H19" s="16"/>
    </row>
    <row r="20" spans="1:8" ht="58" x14ac:dyDescent="0.35">
      <c r="A20" s="2">
        <v>3</v>
      </c>
      <c r="B20" s="11" t="s">
        <v>35</v>
      </c>
      <c r="C20" s="1" t="s">
        <v>10</v>
      </c>
      <c r="D20" s="5" t="s">
        <v>5</v>
      </c>
      <c r="E20" s="2">
        <v>1</v>
      </c>
      <c r="F20" s="12">
        <v>38500</v>
      </c>
      <c r="G20" s="2">
        <f t="shared" si="0"/>
        <v>38500</v>
      </c>
      <c r="H20" s="16"/>
    </row>
    <row r="21" spans="1:8" ht="29" x14ac:dyDescent="0.35">
      <c r="A21" s="2">
        <v>4</v>
      </c>
      <c r="B21" s="11" t="s">
        <v>7</v>
      </c>
      <c r="C21" s="1" t="s">
        <v>24</v>
      </c>
      <c r="D21" s="5"/>
      <c r="E21" s="2">
        <v>2</v>
      </c>
      <c r="F21" s="12"/>
      <c r="G21" s="2">
        <f t="shared" si="0"/>
        <v>0</v>
      </c>
      <c r="H21" s="16" t="s">
        <v>59</v>
      </c>
    </row>
    <row r="22" spans="1:8" x14ac:dyDescent="0.35">
      <c r="A22" s="2">
        <v>5</v>
      </c>
      <c r="B22" s="11" t="s">
        <v>8</v>
      </c>
      <c r="C22" s="9" t="s">
        <v>50</v>
      </c>
      <c r="D22" s="5" t="s">
        <v>5</v>
      </c>
      <c r="E22" s="2">
        <v>1</v>
      </c>
      <c r="F22" s="12"/>
      <c r="G22" s="2">
        <f t="shared" si="0"/>
        <v>0</v>
      </c>
      <c r="H22" s="16" t="s">
        <v>59</v>
      </c>
    </row>
    <row r="23" spans="1:8" x14ac:dyDescent="0.35">
      <c r="A23" s="2">
        <v>6</v>
      </c>
      <c r="B23" s="11" t="s">
        <v>36</v>
      </c>
      <c r="C23" s="1" t="s">
        <v>2</v>
      </c>
      <c r="D23" s="2" t="s">
        <v>5</v>
      </c>
      <c r="E23" s="2">
        <v>1</v>
      </c>
      <c r="F23" s="12">
        <v>10500</v>
      </c>
      <c r="G23" s="2">
        <f t="shared" si="0"/>
        <v>10500</v>
      </c>
      <c r="H23" s="16"/>
    </row>
    <row r="24" spans="1:8" ht="29" x14ac:dyDescent="0.35">
      <c r="A24" s="2">
        <v>7</v>
      </c>
      <c r="B24" s="11" t="s">
        <v>37</v>
      </c>
      <c r="C24" s="1" t="s">
        <v>9</v>
      </c>
      <c r="D24" s="5" t="s">
        <v>5</v>
      </c>
      <c r="E24" s="2">
        <v>2</v>
      </c>
      <c r="F24" s="12">
        <v>14600</v>
      </c>
      <c r="G24" s="2">
        <f t="shared" si="0"/>
        <v>29200</v>
      </c>
      <c r="H24" s="16"/>
    </row>
    <row r="25" spans="1:8" ht="29" x14ac:dyDescent="0.35">
      <c r="A25" s="2">
        <v>8</v>
      </c>
      <c r="B25" s="11" t="s">
        <v>37</v>
      </c>
      <c r="C25" s="1" t="s">
        <v>48</v>
      </c>
      <c r="D25" s="5" t="s">
        <v>5</v>
      </c>
      <c r="E25" s="2">
        <v>4</v>
      </c>
      <c r="F25" s="12">
        <v>28500</v>
      </c>
      <c r="G25" s="2">
        <f t="shared" si="0"/>
        <v>114000</v>
      </c>
      <c r="H25" s="16"/>
    </row>
    <row r="26" spans="1:8" ht="43.5" x14ac:dyDescent="0.35">
      <c r="A26" s="2">
        <v>9</v>
      </c>
      <c r="B26" s="11" t="s">
        <v>38</v>
      </c>
      <c r="C26" s="1" t="s">
        <v>44</v>
      </c>
      <c r="D26" s="5" t="s">
        <v>4</v>
      </c>
      <c r="E26" s="2">
        <v>2949</v>
      </c>
      <c r="F26" s="12">
        <v>365</v>
      </c>
      <c r="G26" s="2">
        <f t="shared" si="0"/>
        <v>1076385</v>
      </c>
      <c r="H26" s="16"/>
    </row>
    <row r="27" spans="1:8" ht="29" x14ac:dyDescent="0.35">
      <c r="A27" s="2">
        <v>10</v>
      </c>
      <c r="B27" s="11" t="s">
        <v>39</v>
      </c>
      <c r="C27" s="1" t="s">
        <v>45</v>
      </c>
      <c r="D27" s="5" t="s">
        <v>4</v>
      </c>
      <c r="E27" s="2">
        <v>1912</v>
      </c>
      <c r="F27" s="12">
        <v>230</v>
      </c>
      <c r="G27" s="2">
        <f t="shared" si="0"/>
        <v>439760</v>
      </c>
      <c r="H27" s="16"/>
    </row>
    <row r="28" spans="1:8" x14ac:dyDescent="0.35">
      <c r="A28" s="2">
        <v>11</v>
      </c>
      <c r="B28" s="11" t="s">
        <v>33</v>
      </c>
      <c r="C28" s="9" t="s">
        <v>46</v>
      </c>
      <c r="D28" s="5" t="s">
        <v>4</v>
      </c>
      <c r="E28" s="2">
        <v>560</v>
      </c>
      <c r="F28" s="12">
        <v>365</v>
      </c>
      <c r="G28" s="2">
        <f t="shared" si="0"/>
        <v>204400</v>
      </c>
      <c r="H28" s="16"/>
    </row>
    <row r="29" spans="1:8" ht="43.5" x14ac:dyDescent="0.35">
      <c r="A29" s="2">
        <v>12</v>
      </c>
      <c r="B29" s="11" t="s">
        <v>40</v>
      </c>
      <c r="C29" s="9" t="s">
        <v>30</v>
      </c>
      <c r="D29" s="2" t="s">
        <v>3</v>
      </c>
      <c r="E29" s="2">
        <v>272</v>
      </c>
      <c r="F29" s="12"/>
      <c r="G29" s="2">
        <f t="shared" si="0"/>
        <v>0</v>
      </c>
      <c r="H29" s="16" t="s">
        <v>58</v>
      </c>
    </row>
    <row r="30" spans="1:8" x14ac:dyDescent="0.35">
      <c r="A30" s="2">
        <v>13</v>
      </c>
      <c r="B30" s="8" t="s">
        <v>41</v>
      </c>
      <c r="C30" s="9" t="s">
        <v>51</v>
      </c>
      <c r="D30" s="2" t="s">
        <v>5</v>
      </c>
      <c r="E30" s="2">
        <v>1</v>
      </c>
      <c r="F30" s="12"/>
      <c r="G30" s="2">
        <f t="shared" si="0"/>
        <v>0</v>
      </c>
      <c r="H30" s="16" t="s">
        <v>59</v>
      </c>
    </row>
    <row r="31" spans="1:8" x14ac:dyDescent="0.35">
      <c r="A31" s="2">
        <v>14</v>
      </c>
      <c r="B31" s="8" t="s">
        <v>41</v>
      </c>
      <c r="C31" s="9" t="s">
        <v>15</v>
      </c>
      <c r="D31" s="5" t="s">
        <v>16</v>
      </c>
      <c r="E31" s="2">
        <v>1</v>
      </c>
      <c r="F31" s="12"/>
      <c r="G31" s="2">
        <f t="shared" si="0"/>
        <v>0</v>
      </c>
      <c r="H31" s="16" t="s">
        <v>59</v>
      </c>
    </row>
    <row r="32" spans="1:8" x14ac:dyDescent="0.35">
      <c r="A32" s="2">
        <v>15</v>
      </c>
      <c r="B32" s="8" t="s">
        <v>41</v>
      </c>
      <c r="C32" s="9" t="s">
        <v>43</v>
      </c>
      <c r="D32" s="5" t="s">
        <v>16</v>
      </c>
      <c r="E32" s="2">
        <v>1</v>
      </c>
      <c r="F32" s="12"/>
      <c r="G32" s="2">
        <f t="shared" si="0"/>
        <v>0</v>
      </c>
      <c r="H32" s="16" t="s">
        <v>59</v>
      </c>
    </row>
    <row r="33" spans="1:8" x14ac:dyDescent="0.35">
      <c r="A33" s="2">
        <v>16</v>
      </c>
      <c r="B33" s="8" t="s">
        <v>41</v>
      </c>
      <c r="C33" s="9" t="s">
        <v>47</v>
      </c>
      <c r="D33" s="2" t="s">
        <v>4</v>
      </c>
      <c r="E33" s="2">
        <v>230</v>
      </c>
      <c r="F33" s="12">
        <v>240</v>
      </c>
      <c r="G33" s="2">
        <f t="shared" si="0"/>
        <v>55200</v>
      </c>
      <c r="H33" s="16"/>
    </row>
    <row r="34" spans="1:8" x14ac:dyDescent="0.35">
      <c r="A34" s="2">
        <v>17</v>
      </c>
      <c r="B34" s="8" t="s">
        <v>41</v>
      </c>
      <c r="C34" s="1" t="s">
        <v>42</v>
      </c>
      <c r="D34" s="2" t="s">
        <v>4</v>
      </c>
      <c r="E34" s="2">
        <v>460</v>
      </c>
      <c r="F34" s="12">
        <v>230</v>
      </c>
      <c r="G34" s="2">
        <f t="shared" si="0"/>
        <v>105800</v>
      </c>
      <c r="H34" s="16"/>
    </row>
    <row r="35" spans="1:8" x14ac:dyDescent="0.35">
      <c r="A35" s="2">
        <v>18</v>
      </c>
      <c r="B35" s="8" t="s">
        <v>41</v>
      </c>
      <c r="C35" s="9" t="s">
        <v>31</v>
      </c>
      <c r="D35" s="2" t="s">
        <v>3</v>
      </c>
      <c r="E35" s="2">
        <v>49</v>
      </c>
      <c r="F35" s="12">
        <v>675</v>
      </c>
      <c r="G35" s="2">
        <f t="shared" si="0"/>
        <v>33075</v>
      </c>
      <c r="H35" s="16"/>
    </row>
    <row r="36" spans="1:8" x14ac:dyDescent="0.35">
      <c r="A36" s="2">
        <v>19</v>
      </c>
      <c r="B36" s="8" t="s">
        <v>41</v>
      </c>
      <c r="C36" s="9" t="s">
        <v>25</v>
      </c>
      <c r="D36" s="2" t="s">
        <v>3</v>
      </c>
      <c r="E36" s="2">
        <v>72</v>
      </c>
      <c r="F36" s="12">
        <v>550</v>
      </c>
      <c r="G36" s="2">
        <f t="shared" si="0"/>
        <v>39600</v>
      </c>
      <c r="H36" s="16"/>
    </row>
    <row r="37" spans="1:8" x14ac:dyDescent="0.35">
      <c r="A37" s="2">
        <v>20</v>
      </c>
      <c r="B37" s="8" t="s">
        <v>41</v>
      </c>
      <c r="C37" s="9" t="s">
        <v>19</v>
      </c>
      <c r="D37" s="2" t="s">
        <v>16</v>
      </c>
      <c r="E37" s="2">
        <v>1</v>
      </c>
      <c r="F37" s="12"/>
      <c r="G37" s="2">
        <f t="shared" si="0"/>
        <v>0</v>
      </c>
      <c r="H37" s="16" t="s">
        <v>57</v>
      </c>
    </row>
    <row r="38" spans="1:8" x14ac:dyDescent="0.35">
      <c r="A38" s="23" t="s">
        <v>52</v>
      </c>
      <c r="B38" s="24"/>
      <c r="C38" s="24"/>
      <c r="D38" s="24"/>
      <c r="E38" s="25"/>
      <c r="F38" s="27">
        <f>SUM(G11:G37)</f>
        <v>2522046.0850056503</v>
      </c>
      <c r="G38" s="27"/>
      <c r="H38" s="16"/>
    </row>
    <row r="39" spans="1:8" x14ac:dyDescent="0.35">
      <c r="A39" s="23" t="s">
        <v>53</v>
      </c>
      <c r="B39" s="24"/>
      <c r="C39" s="24"/>
      <c r="D39" s="24"/>
      <c r="E39" s="25"/>
      <c r="F39" s="29">
        <f t="shared" ref="F39" si="1">F38+F38*18%</f>
        <v>2976014.3803066672</v>
      </c>
      <c r="G39" s="30"/>
      <c r="H39" s="16"/>
    </row>
    <row r="43" spans="1:8" x14ac:dyDescent="0.35">
      <c r="A43" s="21" t="s">
        <v>68</v>
      </c>
      <c r="B43"/>
      <c r="C43" s="22"/>
      <c r="D43" s="22"/>
      <c r="E43" s="22"/>
      <c r="F43" s="22"/>
      <c r="G43" s="22"/>
    </row>
  </sheetData>
  <mergeCells count="12">
    <mergeCell ref="A8:G8"/>
    <mergeCell ref="A1:G1"/>
    <mergeCell ref="A2:G2"/>
    <mergeCell ref="F4:G4"/>
    <mergeCell ref="A5:B5"/>
    <mergeCell ref="A6:B6"/>
    <mergeCell ref="A38:E38"/>
    <mergeCell ref="A39:E39"/>
    <mergeCell ref="A17:E17"/>
    <mergeCell ref="F38:G38"/>
    <mergeCell ref="F9:G9"/>
    <mergeCell ref="F39:G3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q Y N W e S W P 7 C n A A A A + Q A A A B I A H A B D b 2 5 m a W c v U G F j a 2 F n Z S 5 4 b W w g o h g A K K A U A A A A A A A A A A A A A A A A A A A A A A A A A A A A h Y + 9 D o I w G E V f h X S n P 4 j G k I 8 y O J m I M T E x r k 2 p 0 A j F 0 G J 5 N w c f y V e Q R D F s j v f k D O e + H k / I h q Y O 7 q q z u j U p Y p i i Q B n Z F t q U K e r d J V y j j M N B y K s o V T D K x i a D L V J U O X d L C P H e Y 7 / A b V e S i F J G z v n u K C v V C P S T 9 X 8 5 1 M Y 6 Y a R C H E 6 f G B 7 h K M Y x X S 0 x i y k D M n H I t Z k 5 Y z K m Q G Y Q N n 3 t + k 5 x Z c L t H s g 0 g X x v 8 D d Q S w M E F A A C A A g A L q Y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6 m D V k o i k e 4 D g A A A B E A A A A T A B w A R m 9 y b X V s Y X M v U 2 V j d G l v b j E u b S C i G A A o o B Q A A A A A A A A A A A A A A A A A A A A A A A A A A A A r T k 0 u y c z P U w i G 0 I b W A F B L A Q I t A B Q A A g A I A C 6 m D V n k l j + w p w A A A P k A A A A S A A A A A A A A A A A A A A A A A A A A A A B D b 2 5 m a W c v U G F j a 2 F n Z S 5 4 b W x Q S w E C L Q A U A A I A C A A u p g 1 Z D 8 r p q 6 Q A A A D p A A A A E w A A A A A A A A A A A A A A A A D z A A A A W 0 N v b n R l b n R f V H l w Z X N d L n h t b F B L A Q I t A B Q A A g A I A C 6 m D V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x R k l 6 T Q p E + c A b C a r S e U T A A A A A A C A A A A A A A D Z g A A w A A A A B A A A A D 4 A m T E M 0 F v z Q J b J 3 k X o r B W A A A A A A S A A A C g A A A A E A A A A M w R + z f v n l 8 5 J 2 k b r 5 F l 5 m V Q A A A A G 8 2 R B k o c D H w 5 O 2 l n s 0 0 h i Q 9 m u D I 5 t d 3 T 7 3 e U 0 X U v l e m v q o g d o D u e 0 I 9 5 o K Z P u 9 3 S 7 l d 4 M g j 1 w h i + E p D 0 5 9 G q x 7 C Y S b u H R k I C 4 5 l S k v H H v S Y U A A A A f S Q t Z E 3 0 e C w Z 2 t m E z N l A M t T c R T k = < / D a t a M a s h u p > 
</file>

<file path=customXml/itemProps1.xml><?xml version="1.0" encoding="utf-8"?>
<ds:datastoreItem xmlns:ds="http://schemas.openxmlformats.org/officeDocument/2006/customXml" ds:itemID="{9DB243CC-5DC7-41B3-A5B9-B36BF20C03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2024-08-28T05:20:11Z</dcterms:modified>
</cp:coreProperties>
</file>