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Sarvesh Patil\OneDrive - KAPCO BANQUETS AND CATERING PVT LTD TFS\Desktop\WORKING\Artwork\Oberoi Mall - CC\"/>
    </mc:Choice>
  </mc:AlternateContent>
  <bookViews>
    <workbookView xWindow="0" yWindow="0" windowWidth="20490" windowHeight="7620"/>
  </bookViews>
  <sheets>
    <sheet name="revised BELLS" sheetId="2" r:id="rId1"/>
    <sheet name="BELLS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2" l="1"/>
  <c r="R13" i="2"/>
  <c r="P13" i="2"/>
  <c r="N13" i="2"/>
  <c r="L13" i="2"/>
  <c r="I13" i="2"/>
  <c r="R11" i="2"/>
  <c r="P11" i="2"/>
  <c r="N11" i="2"/>
  <c r="L11" i="2"/>
  <c r="I11" i="2"/>
  <c r="R9" i="2"/>
  <c r="P9" i="2"/>
  <c r="N9" i="2"/>
  <c r="N14" i="2" s="1"/>
  <c r="L9" i="2"/>
  <c r="I9" i="2"/>
  <c r="R7" i="2"/>
  <c r="P7" i="2"/>
  <c r="N7" i="2"/>
  <c r="L7" i="2"/>
  <c r="L14" i="2" s="1"/>
  <c r="I7" i="2"/>
  <c r="I14" i="2" l="1"/>
  <c r="R14" i="2"/>
  <c r="P14" i="2"/>
  <c r="P13" i="1"/>
  <c r="R13" i="1"/>
  <c r="N13" i="1"/>
  <c r="L13" i="1"/>
  <c r="I13" i="1"/>
  <c r="R11" i="1"/>
  <c r="N11" i="1"/>
  <c r="P11" i="1"/>
  <c r="L11" i="1"/>
  <c r="I11" i="1"/>
  <c r="N9" i="1"/>
  <c r="R9" i="1"/>
  <c r="P9" i="1"/>
  <c r="L9" i="1"/>
  <c r="I9" i="1"/>
  <c r="G14" i="1"/>
  <c r="N7" i="1"/>
  <c r="R7" i="1"/>
  <c r="P7" i="1"/>
  <c r="L7" i="1"/>
  <c r="I7" i="1"/>
  <c r="R14" i="1" l="1"/>
  <c r="P14" i="1"/>
  <c r="N14" i="1"/>
  <c r="I14" i="1"/>
  <c r="L14" i="1"/>
</calcChain>
</file>

<file path=xl/sharedStrings.xml><?xml version="1.0" encoding="utf-8"?>
<sst xmlns="http://schemas.openxmlformats.org/spreadsheetml/2006/main" count="88" uniqueCount="33">
  <si>
    <t>R0</t>
  </si>
  <si>
    <t>BOQ of Civil work for Copper Chimney Project, Goregaon-Oberoi mall</t>
  </si>
  <si>
    <t>BELLS</t>
  </si>
  <si>
    <t>S. N.</t>
  </si>
  <si>
    <t>DESCRIPTION</t>
  </si>
  <si>
    <t>UNIT</t>
  </si>
  <si>
    <t>QTY</t>
  </si>
  <si>
    <t>RATE</t>
  </si>
  <si>
    <t>AMOUNT</t>
  </si>
  <si>
    <t>REMARKS</t>
  </si>
  <si>
    <t>Bells</t>
  </si>
  <si>
    <t>Height</t>
  </si>
  <si>
    <t>Diameter</t>
  </si>
  <si>
    <t>Design no.</t>
  </si>
  <si>
    <t>A</t>
  </si>
  <si>
    <t>(160mm+30mm)</t>
  </si>
  <si>
    <t>(120mm)</t>
  </si>
  <si>
    <t>nos</t>
  </si>
  <si>
    <t>B</t>
  </si>
  <si>
    <t>7" (135mm+30mm)</t>
  </si>
  <si>
    <t>4" (100mm)</t>
  </si>
  <si>
    <t>C</t>
  </si>
  <si>
    <t>6 ¾" (115mm+30mm)</t>
  </si>
  <si>
    <t>3.5" (90mm)</t>
  </si>
  <si>
    <t>D</t>
  </si>
  <si>
    <t>5" (100mm+20mm)</t>
  </si>
  <si>
    <t>3"      (80mm)</t>
  </si>
  <si>
    <t>TOTAL OF BELLS</t>
  </si>
  <si>
    <t>PARAGATI MAHILA</t>
  </si>
  <si>
    <t>PREVIOUS BENCHMARK RATES</t>
  </si>
  <si>
    <r>
      <t xml:space="preserve">Pragati Mahila Seva Trusts </t>
    </r>
    <r>
      <rPr>
        <b/>
        <sz val="12"/>
        <rFont val="Arial"/>
        <family val="2"/>
      </rPr>
      <t>Wakad Outlet</t>
    </r>
  </si>
  <si>
    <r>
      <t xml:space="preserve">Pikture Perfect
</t>
    </r>
    <r>
      <rPr>
        <b/>
        <sz val="12"/>
        <rFont val="Arial"/>
        <family val="2"/>
      </rPr>
      <t>(Kala Ghoda Outlet)</t>
    </r>
  </si>
  <si>
    <r>
      <t xml:space="preserve">Star &amp; Merit
</t>
    </r>
    <r>
      <rPr>
        <b/>
        <sz val="12"/>
        <rFont val="Arial"/>
        <family val="2"/>
      </rPr>
      <t>(Vishal Cinema Outlet)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</si>
</sst>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 * #,##0.00_ ;_ * \-#,##0.00_ ;_ * &quot;-&quot;??_ ;_ @_ "/>
    <numFmt numFmtId="164" formatCode="_(* #,##0.00_);_(* \(#,##0.00\);_(* \-??_);_(@_)"/>
    <numFmt numFmtId="165" formatCode="_ * #,##0_ ;_ * \-#,##0_ ;_ * &quot;-&quot;??_ ;_ @_ "/>
  </numFmts>
  <fonts count="1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5"/>
      <color theme="1"/>
      <name val="Calibri"/>
      <family val="2"/>
      <scheme val="minor"/>
    </font>
    <font>
      <b/>
      <i/>
      <sz val="16"/>
      <name val="Calibri"/>
      <family val="2"/>
      <scheme val="minor"/>
    </font>
    <font>
      <sz val="18"/>
      <name val="Arial"/>
      <family val="2"/>
    </font>
    <font>
      <b/>
      <i/>
      <sz val="12"/>
      <name val="Calibri"/>
      <family val="2"/>
      <scheme val="minor"/>
    </font>
    <font>
      <sz val="15"/>
      <name val="Arial"/>
      <family val="2"/>
    </font>
    <font>
      <sz val="10"/>
      <name val="Arial"/>
      <family val="2"/>
    </font>
    <font>
      <sz val="12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0"/>
      <name val="Arial"/>
    </font>
    <font>
      <sz val="12"/>
      <name val="Arial"/>
      <family val="2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6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10" fillId="0" borderId="0"/>
    <xf numFmtId="164" fontId="10" fillId="0" borderId="0" applyFill="0" applyBorder="0" applyAlignment="0" applyProtection="0"/>
    <xf numFmtId="43" fontId="14" fillId="0" borderId="0" applyFont="0" applyFill="0" applyBorder="0" applyAlignment="0" applyProtection="0"/>
  </cellStyleXfs>
  <cellXfs count="67">
    <xf numFmtId="0" fontId="0" fillId="0" borderId="0" xfId="0"/>
    <xf numFmtId="0" fontId="4" fillId="0" borderId="3" xfId="0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4" xfId="2" applyFont="1" applyBorder="1" applyAlignment="1">
      <alignment horizontal="center" vertical="center"/>
    </xf>
    <xf numFmtId="164" fontId="4" fillId="0" borderId="5" xfId="3" applyFont="1" applyBorder="1" applyAlignment="1">
      <alignment horizontal="center" vertical="center"/>
    </xf>
    <xf numFmtId="164" fontId="4" fillId="0" borderId="5" xfId="3" applyFont="1" applyFill="1" applyBorder="1" applyAlignment="1" applyProtection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 wrapText="1"/>
    </xf>
    <xf numFmtId="0" fontId="11" fillId="0" borderId="5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 wrapText="1"/>
    </xf>
    <xf numFmtId="0" fontId="11" fillId="0" borderId="8" xfId="1" applyFont="1" applyBorder="1" applyAlignment="1">
      <alignment horizontal="center" vertical="center"/>
    </xf>
    <xf numFmtId="0" fontId="3" fillId="0" borderId="10" xfId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center" wrapText="1"/>
    </xf>
    <xf numFmtId="0" fontId="11" fillId="0" borderId="11" xfId="1" applyFont="1" applyBorder="1" applyAlignment="1">
      <alignment horizontal="center" vertical="center"/>
    </xf>
    <xf numFmtId="0" fontId="3" fillId="4" borderId="16" xfId="1" applyFont="1" applyFill="1" applyBorder="1" applyAlignment="1">
      <alignment horizontal="center" vertical="center"/>
    </xf>
    <xf numFmtId="0" fontId="13" fillId="4" borderId="16" xfId="0" applyFont="1" applyFill="1" applyBorder="1" applyAlignment="1">
      <alignment vertical="center" wrapText="1"/>
    </xf>
    <xf numFmtId="0" fontId="11" fillId="4" borderId="16" xfId="0" applyFont="1" applyFill="1" applyBorder="1" applyAlignment="1">
      <alignment horizontal="center" vertical="center"/>
    </xf>
    <xf numFmtId="0" fontId="11" fillId="4" borderId="17" xfId="0" applyFont="1" applyFill="1" applyBorder="1" applyAlignment="1">
      <alignment horizontal="center" vertical="center"/>
    </xf>
    <xf numFmtId="0" fontId="5" fillId="4" borderId="0" xfId="1" applyFont="1" applyFill="1" applyAlignment="1">
      <alignment horizontal="center" vertical="center"/>
    </xf>
    <xf numFmtId="0" fontId="5" fillId="4" borderId="0" xfId="1" applyFont="1" applyFill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1" fillId="0" borderId="0" xfId="1" applyFont="1" applyAlignment="1">
      <alignment horizontal="center" vertical="center"/>
    </xf>
    <xf numFmtId="164" fontId="16" fillId="0" borderId="5" xfId="3" applyFont="1" applyBorder="1" applyAlignment="1">
      <alignment horizontal="center" vertical="center"/>
    </xf>
    <xf numFmtId="164" fontId="16" fillId="0" borderId="5" xfId="3" applyFont="1" applyFill="1" applyBorder="1" applyAlignment="1" applyProtection="1">
      <alignment horizontal="center" vertical="center"/>
    </xf>
    <xf numFmtId="0" fontId="1" fillId="4" borderId="0" xfId="1" applyFont="1" applyFill="1" applyAlignment="1">
      <alignment horizontal="center" vertical="center"/>
    </xf>
    <xf numFmtId="165" fontId="1" fillId="0" borderId="0" xfId="1" applyNumberFormat="1" applyFont="1" applyAlignment="1">
      <alignment horizontal="center" vertical="center"/>
    </xf>
    <xf numFmtId="165" fontId="3" fillId="0" borderId="5" xfId="4" applyNumberFormat="1" applyFont="1" applyBorder="1" applyAlignment="1">
      <alignment horizontal="center" vertical="center"/>
    </xf>
    <xf numFmtId="165" fontId="3" fillId="0" borderId="8" xfId="4" applyNumberFormat="1" applyFont="1" applyBorder="1" applyAlignment="1">
      <alignment horizontal="center" vertical="center"/>
    </xf>
    <xf numFmtId="165" fontId="13" fillId="4" borderId="16" xfId="4" applyNumberFormat="1" applyFont="1" applyFill="1" applyBorder="1" applyAlignment="1">
      <alignment vertical="center" wrapText="1"/>
    </xf>
    <xf numFmtId="165" fontId="11" fillId="4" borderId="16" xfId="4" applyNumberFormat="1" applyFont="1" applyFill="1" applyBorder="1" applyAlignment="1">
      <alignment horizontal="center" vertical="center"/>
    </xf>
    <xf numFmtId="3" fontId="3" fillId="0" borderId="5" xfId="4" applyNumberFormat="1" applyFont="1" applyBorder="1" applyAlignment="1">
      <alignment horizontal="center" vertical="center"/>
    </xf>
    <xf numFmtId="3" fontId="3" fillId="0" borderId="8" xfId="4" applyNumberFormat="1" applyFont="1" applyBorder="1" applyAlignment="1">
      <alignment horizontal="center" vertical="center"/>
    </xf>
    <xf numFmtId="3" fontId="3" fillId="0" borderId="11" xfId="4" applyNumberFormat="1" applyFont="1" applyBorder="1" applyAlignment="1">
      <alignment horizontal="center" vertical="center"/>
    </xf>
    <xf numFmtId="164" fontId="4" fillId="0" borderId="18" xfId="3" applyFont="1" applyFill="1" applyBorder="1" applyAlignment="1" applyProtection="1">
      <alignment horizontal="center" vertical="center"/>
    </xf>
    <xf numFmtId="0" fontId="3" fillId="0" borderId="18" xfId="1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14" fontId="4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7" fillId="5" borderId="18" xfId="0" applyFont="1" applyFill="1" applyBorder="1" applyAlignment="1">
      <alignment horizontal="center" vertical="center"/>
    </xf>
    <xf numFmtId="0" fontId="17" fillId="5" borderId="19" xfId="0" applyFont="1" applyFill="1" applyBorder="1" applyAlignment="1">
      <alignment horizontal="center" vertical="center"/>
    </xf>
    <xf numFmtId="0" fontId="17" fillId="5" borderId="20" xfId="0" applyFont="1" applyFill="1" applyBorder="1" applyAlignment="1">
      <alignment horizontal="center" vertical="center"/>
    </xf>
    <xf numFmtId="0" fontId="12" fillId="0" borderId="18" xfId="1" applyFont="1" applyBorder="1" applyAlignment="1">
      <alignment horizontal="center" vertical="center" wrapText="1"/>
    </xf>
    <xf numFmtId="0" fontId="12" fillId="0" borderId="6" xfId="1" applyFont="1" applyBorder="1" applyAlignment="1">
      <alignment horizontal="center" vertical="center" wrapText="1"/>
    </xf>
    <xf numFmtId="0" fontId="12" fillId="0" borderId="9" xfId="1" applyFont="1" applyBorder="1" applyAlignment="1">
      <alignment horizontal="center" vertical="center" wrapText="1"/>
    </xf>
    <xf numFmtId="0" fontId="12" fillId="0" borderId="12" xfId="1" applyFont="1" applyBorder="1" applyAlignment="1">
      <alignment horizontal="center" vertical="center" wrapText="1"/>
    </xf>
    <xf numFmtId="0" fontId="4" fillId="4" borderId="13" xfId="0" applyFont="1" applyFill="1" applyBorder="1" applyAlignment="1">
      <alignment horizontal="center" vertical="center" wrapText="1"/>
    </xf>
    <xf numFmtId="0" fontId="4" fillId="4" borderId="14" xfId="0" applyFont="1" applyFill="1" applyBorder="1" applyAlignment="1">
      <alignment horizontal="center" vertical="center" wrapText="1"/>
    </xf>
    <xf numFmtId="0" fontId="4" fillId="4" borderId="15" xfId="0" applyFont="1" applyFill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18" xfId="0" applyFont="1" applyFill="1" applyBorder="1" applyAlignment="1">
      <alignment horizontal="center" vertical="center" wrapText="1"/>
    </xf>
    <xf numFmtId="0" fontId="4" fillId="0" borderId="5" xfId="2" applyFont="1" applyBorder="1" applyAlignment="1">
      <alignment horizontal="center" vertical="center"/>
    </xf>
  </cellXfs>
  <cellStyles count="5">
    <cellStyle name="Comma" xfId="4" builtinId="3"/>
    <cellStyle name="Comma 10" xfId="3"/>
    <cellStyle name="Normal" xfId="0" builtinId="0"/>
    <cellStyle name="Normal 10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251391</xdr:colOff>
      <xdr:row>6</xdr:row>
      <xdr:rowOff>61480</xdr:rowOff>
    </xdr:from>
    <xdr:to>
      <xdr:col>1</xdr:col>
      <xdr:colOff>1085850</xdr:colOff>
      <xdr:row>6</xdr:row>
      <xdr:rowOff>1347217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9066" y="1995055"/>
          <a:ext cx="834459" cy="1285737"/>
        </a:xfrm>
        <a:prstGeom prst="rect">
          <a:avLst/>
        </a:prstGeom>
        <a:noFill/>
      </xdr:spPr>
    </xdr:pic>
    <xdr:clientData/>
  </xdr:twoCellAnchor>
  <xdr:oneCellAnchor>
    <xdr:from>
      <xdr:col>1</xdr:col>
      <xdr:colOff>251391</xdr:colOff>
      <xdr:row>8</xdr:row>
      <xdr:rowOff>61480</xdr:rowOff>
    </xdr:from>
    <xdr:ext cx="834459" cy="1285737"/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9066" y="3652405"/>
          <a:ext cx="834459" cy="1285737"/>
        </a:xfrm>
        <a:prstGeom prst="rect">
          <a:avLst/>
        </a:prstGeom>
        <a:noFill/>
      </xdr:spPr>
    </xdr:pic>
    <xdr:clientData/>
  </xdr:oneCellAnchor>
  <xdr:oneCellAnchor>
    <xdr:from>
      <xdr:col>1</xdr:col>
      <xdr:colOff>251391</xdr:colOff>
      <xdr:row>10</xdr:row>
      <xdr:rowOff>61480</xdr:rowOff>
    </xdr:from>
    <xdr:ext cx="834459" cy="1285737"/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9066" y="5309755"/>
          <a:ext cx="834459" cy="1285737"/>
        </a:xfrm>
        <a:prstGeom prst="rect">
          <a:avLst/>
        </a:prstGeom>
        <a:noFill/>
      </xdr:spPr>
    </xdr:pic>
    <xdr:clientData/>
  </xdr:oneCellAnchor>
  <xdr:oneCellAnchor>
    <xdr:from>
      <xdr:col>1</xdr:col>
      <xdr:colOff>251391</xdr:colOff>
      <xdr:row>12</xdr:row>
      <xdr:rowOff>61480</xdr:rowOff>
    </xdr:from>
    <xdr:ext cx="834459" cy="1285737"/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9066" y="6967105"/>
          <a:ext cx="834459" cy="1285737"/>
        </a:xfrm>
        <a:prstGeom prst="rect">
          <a:avLst/>
        </a:prstGeom>
        <a:noFill/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251391</xdr:colOff>
      <xdr:row>6</xdr:row>
      <xdr:rowOff>61480</xdr:rowOff>
    </xdr:from>
    <xdr:to>
      <xdr:col>1</xdr:col>
      <xdr:colOff>1085850</xdr:colOff>
      <xdr:row>6</xdr:row>
      <xdr:rowOff>1347217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9066" y="1499755"/>
          <a:ext cx="834459" cy="1285737"/>
        </a:xfrm>
        <a:prstGeom prst="rect">
          <a:avLst/>
        </a:prstGeom>
        <a:noFill/>
      </xdr:spPr>
    </xdr:pic>
    <xdr:clientData/>
  </xdr:twoCellAnchor>
  <xdr:oneCellAnchor>
    <xdr:from>
      <xdr:col>1</xdr:col>
      <xdr:colOff>251391</xdr:colOff>
      <xdr:row>8</xdr:row>
      <xdr:rowOff>61480</xdr:rowOff>
    </xdr:from>
    <xdr:ext cx="834459" cy="1285737"/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9066" y="3157105"/>
          <a:ext cx="834459" cy="1285737"/>
        </a:xfrm>
        <a:prstGeom prst="rect">
          <a:avLst/>
        </a:prstGeom>
        <a:noFill/>
      </xdr:spPr>
    </xdr:pic>
    <xdr:clientData/>
  </xdr:oneCellAnchor>
  <xdr:oneCellAnchor>
    <xdr:from>
      <xdr:col>1</xdr:col>
      <xdr:colOff>251391</xdr:colOff>
      <xdr:row>10</xdr:row>
      <xdr:rowOff>61480</xdr:rowOff>
    </xdr:from>
    <xdr:ext cx="834459" cy="1285737"/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9066" y="4814455"/>
          <a:ext cx="834459" cy="1285737"/>
        </a:xfrm>
        <a:prstGeom prst="rect">
          <a:avLst/>
        </a:prstGeom>
        <a:noFill/>
      </xdr:spPr>
    </xdr:pic>
    <xdr:clientData/>
  </xdr:oneCellAnchor>
  <xdr:oneCellAnchor>
    <xdr:from>
      <xdr:col>1</xdr:col>
      <xdr:colOff>251391</xdr:colOff>
      <xdr:row>12</xdr:row>
      <xdr:rowOff>61480</xdr:rowOff>
    </xdr:from>
    <xdr:ext cx="834459" cy="1285737"/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9066" y="6471805"/>
          <a:ext cx="834459" cy="1285737"/>
        </a:xfrm>
        <a:prstGeom prst="rect">
          <a:avLst/>
        </a:prstGeom>
        <a:noFill/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7"/>
  <sheetViews>
    <sheetView tabSelected="1" topLeftCell="A13" zoomScale="70" zoomScaleNormal="70" workbookViewId="0">
      <selection activeCell="L14" sqref="L14"/>
    </sheetView>
  </sheetViews>
  <sheetFormatPr defaultColWidth="9.140625" defaultRowHeight="19.5" x14ac:dyDescent="0.2"/>
  <cols>
    <col min="1" max="1" width="6.7109375" style="2" customWidth="1"/>
    <col min="2" max="2" width="22.28515625" style="2" customWidth="1"/>
    <col min="3" max="3" width="23.85546875" style="26" customWidth="1"/>
    <col min="4" max="4" width="15.42578125" style="26" customWidth="1"/>
    <col min="5" max="5" width="15.140625" style="2" bestFit="1" customWidth="1"/>
    <col min="6" max="8" width="10.85546875" style="2" customWidth="1"/>
    <col min="9" max="9" width="16" style="2" bestFit="1" customWidth="1"/>
    <col min="10" max="10" width="18.140625" style="2" hidden="1" customWidth="1"/>
    <col min="11" max="11" width="10.85546875" style="2" customWidth="1"/>
    <col min="12" max="12" width="11.5703125" style="2" bestFit="1" customWidth="1"/>
    <col min="13" max="14" width="11.85546875" style="27" customWidth="1"/>
    <col min="15" max="16" width="12.140625" style="27" customWidth="1"/>
    <col min="17" max="17" width="10.85546875" style="27" customWidth="1"/>
    <col min="18" max="18" width="13.42578125" style="27" bestFit="1" customWidth="1"/>
    <col min="19" max="16384" width="9.140625" style="2"/>
  </cols>
  <sheetData>
    <row r="1" spans="1:18" x14ac:dyDescent="0.2">
      <c r="A1" s="55"/>
      <c r="B1" s="56"/>
      <c r="C1" s="56"/>
      <c r="D1" s="56"/>
      <c r="E1" s="56"/>
      <c r="F1" s="56"/>
      <c r="G1" s="56"/>
      <c r="H1" s="42">
        <v>45262</v>
      </c>
      <c r="I1" s="43"/>
      <c r="J1" s="1" t="s">
        <v>0</v>
      </c>
      <c r="K1" s="42">
        <v>45262</v>
      </c>
      <c r="L1" s="43"/>
    </row>
    <row r="2" spans="1:18" s="3" customFormat="1" ht="26.25" customHeight="1" x14ac:dyDescent="0.2">
      <c r="A2" s="57" t="s">
        <v>1</v>
      </c>
      <c r="B2" s="58"/>
      <c r="C2" s="58"/>
      <c r="D2" s="58"/>
      <c r="E2" s="58"/>
      <c r="F2" s="58"/>
      <c r="G2" s="58"/>
      <c r="H2" s="58"/>
      <c r="I2" s="58"/>
      <c r="J2" s="59"/>
    </row>
    <row r="3" spans="1:18" s="4" customFormat="1" ht="24.75" customHeight="1" x14ac:dyDescent="0.2">
      <c r="A3" s="60"/>
      <c r="B3" s="61"/>
      <c r="C3" s="61"/>
      <c r="D3" s="61"/>
      <c r="E3" s="61"/>
      <c r="F3" s="61"/>
      <c r="G3" s="61"/>
      <c r="H3" s="61"/>
      <c r="I3" s="61"/>
      <c r="J3" s="62"/>
      <c r="K3" s="41"/>
      <c r="L3" s="41"/>
      <c r="M3" s="45" t="s">
        <v>29</v>
      </c>
      <c r="N3" s="46"/>
      <c r="O3" s="46"/>
      <c r="P3" s="46"/>
      <c r="Q3" s="46"/>
      <c r="R3" s="47"/>
    </row>
    <row r="4" spans="1:18" s="4" customFormat="1" ht="43.5" customHeight="1" x14ac:dyDescent="0.2">
      <c r="A4" s="63" t="s">
        <v>2</v>
      </c>
      <c r="B4" s="64"/>
      <c r="C4" s="64"/>
      <c r="D4" s="64"/>
      <c r="E4" s="64"/>
      <c r="F4" s="64"/>
      <c r="G4" s="64"/>
      <c r="H4" s="64"/>
      <c r="I4" s="64"/>
      <c r="J4" s="65"/>
      <c r="K4" s="44" t="s">
        <v>28</v>
      </c>
      <c r="L4" s="44"/>
      <c r="M4" s="44" t="s">
        <v>30</v>
      </c>
      <c r="N4" s="44"/>
      <c r="O4" s="44" t="s">
        <v>31</v>
      </c>
      <c r="P4" s="44"/>
      <c r="Q4" s="44" t="s">
        <v>32</v>
      </c>
      <c r="R4" s="44"/>
    </row>
    <row r="5" spans="1:18" s="4" customFormat="1" ht="18.75" x14ac:dyDescent="0.2">
      <c r="A5" s="5" t="s">
        <v>3</v>
      </c>
      <c r="B5" s="66" t="s">
        <v>4</v>
      </c>
      <c r="C5" s="66"/>
      <c r="D5" s="66"/>
      <c r="E5" s="66"/>
      <c r="F5" s="6" t="s">
        <v>5</v>
      </c>
      <c r="G5" s="6" t="s">
        <v>6</v>
      </c>
      <c r="H5" s="6" t="s">
        <v>7</v>
      </c>
      <c r="I5" s="7" t="s">
        <v>8</v>
      </c>
      <c r="J5" s="39" t="s">
        <v>9</v>
      </c>
      <c r="K5" s="6" t="s">
        <v>7</v>
      </c>
      <c r="L5" s="7" t="s">
        <v>8</v>
      </c>
      <c r="M5" s="28" t="s">
        <v>7</v>
      </c>
      <c r="N5" s="29" t="s">
        <v>8</v>
      </c>
      <c r="O5" s="28" t="s">
        <v>7</v>
      </c>
      <c r="P5" s="29" t="s">
        <v>8</v>
      </c>
      <c r="Q5" s="28" t="s">
        <v>7</v>
      </c>
      <c r="R5" s="29" t="s">
        <v>8</v>
      </c>
    </row>
    <row r="6" spans="1:18" x14ac:dyDescent="0.2">
      <c r="A6" s="8"/>
      <c r="B6" s="9" t="s">
        <v>10</v>
      </c>
      <c r="C6" s="10" t="s">
        <v>11</v>
      </c>
      <c r="D6" s="10" t="s">
        <v>12</v>
      </c>
      <c r="E6" s="9" t="s">
        <v>13</v>
      </c>
      <c r="F6" s="9"/>
      <c r="G6" s="9"/>
      <c r="H6" s="9"/>
      <c r="I6" s="9"/>
      <c r="J6" s="40"/>
      <c r="K6" s="9"/>
      <c r="L6" s="9"/>
      <c r="M6" s="9"/>
      <c r="N6" s="9"/>
      <c r="O6" s="9"/>
      <c r="P6" s="9"/>
      <c r="Q6" s="9"/>
      <c r="R6" s="9"/>
    </row>
    <row r="7" spans="1:18" ht="111" customHeight="1" x14ac:dyDescent="0.2">
      <c r="A7" s="8" t="s">
        <v>14</v>
      </c>
      <c r="B7" s="9"/>
      <c r="C7" s="10" t="s">
        <v>15</v>
      </c>
      <c r="D7" s="10" t="s">
        <v>16</v>
      </c>
      <c r="E7" s="9">
        <v>11</v>
      </c>
      <c r="F7" s="9" t="s">
        <v>17</v>
      </c>
      <c r="G7" s="11">
        <v>28</v>
      </c>
      <c r="H7" s="9"/>
      <c r="I7" s="9">
        <f>H7*$G7</f>
        <v>0</v>
      </c>
      <c r="J7" s="48"/>
      <c r="K7" s="36">
        <v>850</v>
      </c>
      <c r="L7" s="32">
        <f>K7*$G7</f>
        <v>23800</v>
      </c>
      <c r="M7" s="36">
        <v>1300</v>
      </c>
      <c r="N7" s="32">
        <f>M7*$G7</f>
        <v>36400</v>
      </c>
      <c r="O7" s="36">
        <v>1850</v>
      </c>
      <c r="P7" s="32">
        <f>O7*$G7</f>
        <v>51800</v>
      </c>
      <c r="Q7" s="36">
        <v>1120</v>
      </c>
      <c r="R7" s="32">
        <f>Q7*$G7</f>
        <v>31360</v>
      </c>
    </row>
    <row r="8" spans="1:18" x14ac:dyDescent="0.2">
      <c r="A8" s="8"/>
      <c r="B8" s="9"/>
      <c r="C8" s="10"/>
      <c r="D8" s="10"/>
      <c r="E8" s="9"/>
      <c r="F8" s="9"/>
      <c r="G8" s="11"/>
      <c r="H8" s="9"/>
      <c r="I8" s="9"/>
      <c r="J8" s="48"/>
      <c r="K8" s="36"/>
      <c r="L8" s="32"/>
      <c r="M8" s="36"/>
      <c r="N8" s="32"/>
      <c r="O8" s="36"/>
      <c r="P8" s="32"/>
      <c r="Q8" s="36"/>
      <c r="R8" s="32"/>
    </row>
    <row r="9" spans="1:18" ht="111" customHeight="1" x14ac:dyDescent="0.2">
      <c r="A9" s="8" t="s">
        <v>18</v>
      </c>
      <c r="B9" s="9"/>
      <c r="C9" s="10" t="s">
        <v>19</v>
      </c>
      <c r="D9" s="10" t="s">
        <v>20</v>
      </c>
      <c r="E9" s="9">
        <v>10</v>
      </c>
      <c r="F9" s="9" t="s">
        <v>17</v>
      </c>
      <c r="G9" s="11">
        <v>98</v>
      </c>
      <c r="H9" s="9"/>
      <c r="I9" s="9">
        <f>H9*$G9</f>
        <v>0</v>
      </c>
      <c r="J9" s="49"/>
      <c r="K9" s="36">
        <v>500</v>
      </c>
      <c r="L9" s="32">
        <f>K9*$G9</f>
        <v>49000</v>
      </c>
      <c r="M9" s="36">
        <v>850</v>
      </c>
      <c r="N9" s="32">
        <f>M9*$G9</f>
        <v>83300</v>
      </c>
      <c r="O9" s="36">
        <v>1450</v>
      </c>
      <c r="P9" s="32">
        <f>O9*$G9</f>
        <v>142100</v>
      </c>
      <c r="Q9" s="36">
        <v>983</v>
      </c>
      <c r="R9" s="32">
        <f>Q9*$G9</f>
        <v>96334</v>
      </c>
    </row>
    <row r="10" spans="1:18" x14ac:dyDescent="0.2">
      <c r="A10" s="8"/>
      <c r="B10" s="9"/>
      <c r="C10" s="10"/>
      <c r="D10" s="10"/>
      <c r="E10" s="9"/>
      <c r="F10" s="9"/>
      <c r="G10" s="11"/>
      <c r="H10" s="9"/>
      <c r="I10" s="9"/>
      <c r="J10" s="49"/>
      <c r="K10" s="36"/>
      <c r="L10" s="32"/>
      <c r="M10" s="36"/>
      <c r="N10" s="32"/>
      <c r="O10" s="36"/>
      <c r="P10" s="32"/>
      <c r="Q10" s="36"/>
      <c r="R10" s="32"/>
    </row>
    <row r="11" spans="1:18" ht="111" customHeight="1" x14ac:dyDescent="0.2">
      <c r="A11" s="8" t="s">
        <v>21</v>
      </c>
      <c r="B11" s="9"/>
      <c r="C11" s="10" t="s">
        <v>22</v>
      </c>
      <c r="D11" s="10" t="s">
        <v>23</v>
      </c>
      <c r="E11" s="9">
        <v>9</v>
      </c>
      <c r="F11" s="9" t="s">
        <v>17</v>
      </c>
      <c r="G11" s="11">
        <v>154</v>
      </c>
      <c r="H11" s="9"/>
      <c r="I11" s="9">
        <f>H11*$G11</f>
        <v>0</v>
      </c>
      <c r="J11" s="49"/>
      <c r="K11" s="36">
        <v>350</v>
      </c>
      <c r="L11" s="32">
        <f>K11*$G11</f>
        <v>53900</v>
      </c>
      <c r="M11" s="36">
        <v>500</v>
      </c>
      <c r="N11" s="32">
        <f>M11*$G11</f>
        <v>77000</v>
      </c>
      <c r="O11" s="36">
        <v>750</v>
      </c>
      <c r="P11" s="32">
        <f>O11*$G11</f>
        <v>115500</v>
      </c>
      <c r="Q11" s="36">
        <v>890</v>
      </c>
      <c r="R11" s="32">
        <f>Q11*$G11</f>
        <v>137060</v>
      </c>
    </row>
    <row r="12" spans="1:18" x14ac:dyDescent="0.2">
      <c r="A12" s="12"/>
      <c r="B12" s="13"/>
      <c r="C12" s="14"/>
      <c r="D12" s="14"/>
      <c r="E12" s="13"/>
      <c r="F12" s="13"/>
      <c r="G12" s="15"/>
      <c r="H12" s="13"/>
      <c r="I12" s="13"/>
      <c r="J12" s="50"/>
      <c r="K12" s="37"/>
      <c r="L12" s="33"/>
      <c r="M12" s="37"/>
      <c r="N12" s="33"/>
      <c r="O12" s="37"/>
      <c r="P12" s="33"/>
      <c r="Q12" s="37"/>
      <c r="R12" s="33"/>
    </row>
    <row r="13" spans="1:18" ht="111" customHeight="1" thickBot="1" x14ac:dyDescent="0.25">
      <c r="A13" s="16" t="s">
        <v>24</v>
      </c>
      <c r="B13" s="17"/>
      <c r="C13" s="18" t="s">
        <v>25</v>
      </c>
      <c r="D13" s="18" t="s">
        <v>26</v>
      </c>
      <c r="E13" s="17">
        <v>8</v>
      </c>
      <c r="F13" s="17" t="s">
        <v>17</v>
      </c>
      <c r="G13" s="19">
        <v>126</v>
      </c>
      <c r="H13" s="17"/>
      <c r="I13" s="9">
        <f>H13*$G13</f>
        <v>0</v>
      </c>
      <c r="J13" s="51"/>
      <c r="K13" s="38">
        <v>280</v>
      </c>
      <c r="L13" s="32">
        <f>K13*$G13</f>
        <v>35280</v>
      </c>
      <c r="M13" s="38">
        <v>350</v>
      </c>
      <c r="N13" s="32">
        <f>M13*$G13</f>
        <v>44100</v>
      </c>
      <c r="O13" s="38">
        <v>750</v>
      </c>
      <c r="P13" s="32">
        <f>O13*$G13</f>
        <v>94500</v>
      </c>
      <c r="Q13" s="38">
        <v>815</v>
      </c>
      <c r="R13" s="32">
        <f>Q13*$G13</f>
        <v>102690</v>
      </c>
    </row>
    <row r="14" spans="1:18" s="4" customFormat="1" ht="19.5" customHeight="1" thickBot="1" x14ac:dyDescent="0.25">
      <c r="A14" s="52" t="s">
        <v>27</v>
      </c>
      <c r="B14" s="53"/>
      <c r="C14" s="53"/>
      <c r="D14" s="53"/>
      <c r="E14" s="53"/>
      <c r="F14" s="54"/>
      <c r="G14" s="20">
        <f>SUM(G7:G13)</f>
        <v>406</v>
      </c>
      <c r="H14" s="21"/>
      <c r="I14" s="22">
        <f>SUM(I7:I13)</f>
        <v>0</v>
      </c>
      <c r="J14" s="23"/>
      <c r="K14" s="34"/>
      <c r="L14" s="35">
        <f>SUM(L7:L13)</f>
        <v>161980</v>
      </c>
      <c r="M14" s="34"/>
      <c r="N14" s="35">
        <f>SUM(N7:N13)</f>
        <v>240800</v>
      </c>
      <c r="O14" s="34"/>
      <c r="P14" s="35">
        <f>SUM(P7:P13)</f>
        <v>403900</v>
      </c>
      <c r="Q14" s="34"/>
      <c r="R14" s="35">
        <f>SUM(R7:R13)</f>
        <v>367444</v>
      </c>
    </row>
    <row r="15" spans="1:18" x14ac:dyDescent="0.2">
      <c r="A15" s="24"/>
      <c r="B15" s="24"/>
      <c r="C15" s="25"/>
      <c r="D15" s="25"/>
      <c r="E15" s="24"/>
      <c r="F15" s="24"/>
      <c r="G15" s="24"/>
      <c r="H15" s="24"/>
      <c r="I15" s="24"/>
      <c r="J15" s="24"/>
      <c r="K15" s="24"/>
      <c r="L15" s="24"/>
      <c r="M15" s="30"/>
      <c r="N15" s="30"/>
      <c r="O15" s="30"/>
      <c r="P15" s="30"/>
      <c r="Q15" s="30"/>
      <c r="R15" s="30"/>
    </row>
    <row r="16" spans="1:18" x14ac:dyDescent="0.2">
      <c r="N16" s="31"/>
      <c r="P16" s="31"/>
      <c r="R16" s="31"/>
    </row>
    <row r="17" spans="13:13" x14ac:dyDescent="0.2">
      <c r="M17" s="31"/>
    </row>
  </sheetData>
  <protectedRanges>
    <protectedRange sqref="I1 L1:N1 P1" name="Range1_6_1_1"/>
  </protectedRanges>
  <mergeCells count="14">
    <mergeCell ref="J7:J13"/>
    <mergeCell ref="A14:F14"/>
    <mergeCell ref="A4:J4"/>
    <mergeCell ref="K4:L4"/>
    <mergeCell ref="M4:N4"/>
    <mergeCell ref="O4:P4"/>
    <mergeCell ref="Q4:R4"/>
    <mergeCell ref="B5:E5"/>
    <mergeCell ref="A1:G1"/>
    <mergeCell ref="H1:I1"/>
    <mergeCell ref="K1:L1"/>
    <mergeCell ref="A2:J2"/>
    <mergeCell ref="A3:J3"/>
    <mergeCell ref="M3:R3"/>
  </mergeCells>
  <pageMargins left="0.11811023622047245" right="0.11811023622047245" top="0.11811023622047245" bottom="0.11811023622047245" header="0.31496062992125984" footer="0.31496062992125984"/>
  <pageSetup paperSize="9" scale="6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7"/>
  <sheetViews>
    <sheetView topLeftCell="A13" zoomScale="70" zoomScaleNormal="70" workbookViewId="0">
      <selection activeCell="G14" sqref="G14"/>
    </sheetView>
  </sheetViews>
  <sheetFormatPr defaultColWidth="9.140625" defaultRowHeight="19.5" x14ac:dyDescent="0.2"/>
  <cols>
    <col min="1" max="1" width="6.7109375" style="2" customWidth="1"/>
    <col min="2" max="2" width="22.28515625" style="2" customWidth="1"/>
    <col min="3" max="3" width="23.85546875" style="26" customWidth="1"/>
    <col min="4" max="4" width="15.42578125" style="26" customWidth="1"/>
    <col min="5" max="5" width="15.140625" style="2" bestFit="1" customWidth="1"/>
    <col min="6" max="8" width="10.85546875" style="2" customWidth="1"/>
    <col min="9" max="9" width="16" style="2" bestFit="1" customWidth="1"/>
    <col min="10" max="10" width="18.140625" style="2" hidden="1" customWidth="1"/>
    <col min="11" max="11" width="10.85546875" style="2" customWidth="1"/>
    <col min="12" max="12" width="11.5703125" style="2" bestFit="1" customWidth="1"/>
    <col min="13" max="14" width="11.85546875" style="27" customWidth="1"/>
    <col min="15" max="16" width="12.140625" style="27" customWidth="1"/>
    <col min="17" max="17" width="10.85546875" style="27" customWidth="1"/>
    <col min="18" max="18" width="13.42578125" style="27" bestFit="1" customWidth="1"/>
    <col min="19" max="16384" width="9.140625" style="2"/>
  </cols>
  <sheetData>
    <row r="1" spans="1:18" x14ac:dyDescent="0.2">
      <c r="A1" s="55"/>
      <c r="B1" s="56"/>
      <c r="C1" s="56"/>
      <c r="D1" s="56"/>
      <c r="E1" s="56"/>
      <c r="F1" s="56"/>
      <c r="G1" s="56"/>
      <c r="H1" s="42">
        <v>45262</v>
      </c>
      <c r="I1" s="43"/>
      <c r="J1" s="1" t="s">
        <v>0</v>
      </c>
      <c r="K1" s="42">
        <v>45262</v>
      </c>
      <c r="L1" s="43"/>
    </row>
    <row r="2" spans="1:18" s="3" customFormat="1" ht="26.25" customHeight="1" x14ac:dyDescent="0.2">
      <c r="A2" s="57" t="s">
        <v>1</v>
      </c>
      <c r="B2" s="58"/>
      <c r="C2" s="58"/>
      <c r="D2" s="58"/>
      <c r="E2" s="58"/>
      <c r="F2" s="58"/>
      <c r="G2" s="58"/>
      <c r="H2" s="58"/>
      <c r="I2" s="58"/>
      <c r="J2" s="59"/>
    </row>
    <row r="3" spans="1:18" s="4" customFormat="1" ht="24.75" customHeight="1" x14ac:dyDescent="0.2">
      <c r="A3" s="60"/>
      <c r="B3" s="61"/>
      <c r="C3" s="61"/>
      <c r="D3" s="61"/>
      <c r="E3" s="61"/>
      <c r="F3" s="61"/>
      <c r="G3" s="61"/>
      <c r="H3" s="61"/>
      <c r="I3" s="61"/>
      <c r="J3" s="62"/>
      <c r="K3" s="41"/>
      <c r="L3" s="41"/>
      <c r="M3" s="45" t="s">
        <v>29</v>
      </c>
      <c r="N3" s="46"/>
      <c r="O3" s="46"/>
      <c r="P3" s="46"/>
      <c r="Q3" s="46"/>
      <c r="R3" s="47"/>
    </row>
    <row r="4" spans="1:18" s="4" customFormat="1" ht="43.5" customHeight="1" x14ac:dyDescent="0.2">
      <c r="A4" s="63" t="s">
        <v>2</v>
      </c>
      <c r="B4" s="64"/>
      <c r="C4" s="64"/>
      <c r="D4" s="64"/>
      <c r="E4" s="64"/>
      <c r="F4" s="64"/>
      <c r="G4" s="64"/>
      <c r="H4" s="64"/>
      <c r="I4" s="64"/>
      <c r="J4" s="65"/>
      <c r="K4" s="44" t="s">
        <v>28</v>
      </c>
      <c r="L4" s="44"/>
      <c r="M4" s="44" t="s">
        <v>30</v>
      </c>
      <c r="N4" s="44"/>
      <c r="O4" s="44" t="s">
        <v>31</v>
      </c>
      <c r="P4" s="44"/>
      <c r="Q4" s="44" t="s">
        <v>32</v>
      </c>
      <c r="R4" s="44"/>
    </row>
    <row r="5" spans="1:18" s="4" customFormat="1" ht="18.75" x14ac:dyDescent="0.2">
      <c r="A5" s="5" t="s">
        <v>3</v>
      </c>
      <c r="B5" s="66" t="s">
        <v>4</v>
      </c>
      <c r="C5" s="66"/>
      <c r="D5" s="66"/>
      <c r="E5" s="66"/>
      <c r="F5" s="6" t="s">
        <v>5</v>
      </c>
      <c r="G5" s="6" t="s">
        <v>6</v>
      </c>
      <c r="H5" s="6" t="s">
        <v>7</v>
      </c>
      <c r="I5" s="7" t="s">
        <v>8</v>
      </c>
      <c r="J5" s="39" t="s">
        <v>9</v>
      </c>
      <c r="K5" s="6" t="s">
        <v>7</v>
      </c>
      <c r="L5" s="7" t="s">
        <v>8</v>
      </c>
      <c r="M5" s="28" t="s">
        <v>7</v>
      </c>
      <c r="N5" s="29" t="s">
        <v>8</v>
      </c>
      <c r="O5" s="28" t="s">
        <v>7</v>
      </c>
      <c r="P5" s="29" t="s">
        <v>8</v>
      </c>
      <c r="Q5" s="28" t="s">
        <v>7</v>
      </c>
      <c r="R5" s="29" t="s">
        <v>8</v>
      </c>
    </row>
    <row r="6" spans="1:18" x14ac:dyDescent="0.2">
      <c r="A6" s="8"/>
      <c r="B6" s="9" t="s">
        <v>10</v>
      </c>
      <c r="C6" s="10" t="s">
        <v>11</v>
      </c>
      <c r="D6" s="10" t="s">
        <v>12</v>
      </c>
      <c r="E6" s="9" t="s">
        <v>13</v>
      </c>
      <c r="F6" s="9"/>
      <c r="G6" s="9"/>
      <c r="H6" s="9"/>
      <c r="I6" s="9"/>
      <c r="J6" s="40"/>
      <c r="K6" s="9"/>
      <c r="L6" s="9"/>
      <c r="M6" s="9"/>
      <c r="N6" s="9"/>
      <c r="O6" s="9"/>
      <c r="P6" s="9"/>
      <c r="Q6" s="9"/>
      <c r="R6" s="9"/>
    </row>
    <row r="7" spans="1:18" ht="111" customHeight="1" x14ac:dyDescent="0.2">
      <c r="A7" s="8" t="s">
        <v>14</v>
      </c>
      <c r="B7" s="9"/>
      <c r="C7" s="10" t="s">
        <v>15</v>
      </c>
      <c r="D7" s="10" t="s">
        <v>16</v>
      </c>
      <c r="E7" s="9">
        <v>11</v>
      </c>
      <c r="F7" s="9" t="s">
        <v>17</v>
      </c>
      <c r="G7" s="11">
        <v>56</v>
      </c>
      <c r="H7" s="9"/>
      <c r="I7" s="9">
        <f>H7*$G7</f>
        <v>0</v>
      </c>
      <c r="J7" s="48"/>
      <c r="K7" s="36">
        <v>850</v>
      </c>
      <c r="L7" s="32">
        <f>K7*$G7</f>
        <v>47600</v>
      </c>
      <c r="M7" s="36">
        <v>1300</v>
      </c>
      <c r="N7" s="32">
        <f>M7*$G7</f>
        <v>72800</v>
      </c>
      <c r="O7" s="36">
        <v>1850</v>
      </c>
      <c r="P7" s="32">
        <f>O7*$G7</f>
        <v>103600</v>
      </c>
      <c r="Q7" s="36">
        <v>1120</v>
      </c>
      <c r="R7" s="32">
        <f>Q7*$G7</f>
        <v>62720</v>
      </c>
    </row>
    <row r="8" spans="1:18" x14ac:dyDescent="0.2">
      <c r="A8" s="8"/>
      <c r="B8" s="9"/>
      <c r="C8" s="10"/>
      <c r="D8" s="10"/>
      <c r="E8" s="9"/>
      <c r="F8" s="9"/>
      <c r="G8" s="11"/>
      <c r="H8" s="9"/>
      <c r="I8" s="9"/>
      <c r="J8" s="48"/>
      <c r="K8" s="36"/>
      <c r="L8" s="32"/>
      <c r="M8" s="36"/>
      <c r="N8" s="32"/>
      <c r="O8" s="36"/>
      <c r="P8" s="32"/>
      <c r="Q8" s="36"/>
      <c r="R8" s="32"/>
    </row>
    <row r="9" spans="1:18" ht="111" customHeight="1" x14ac:dyDescent="0.2">
      <c r="A9" s="8" t="s">
        <v>18</v>
      </c>
      <c r="B9" s="9"/>
      <c r="C9" s="10" t="s">
        <v>19</v>
      </c>
      <c r="D9" s="10" t="s">
        <v>20</v>
      </c>
      <c r="E9" s="9">
        <v>10</v>
      </c>
      <c r="F9" s="9" t="s">
        <v>17</v>
      </c>
      <c r="G9" s="11">
        <v>126</v>
      </c>
      <c r="H9" s="9"/>
      <c r="I9" s="9">
        <f>H9*$G9</f>
        <v>0</v>
      </c>
      <c r="J9" s="49"/>
      <c r="K9" s="36">
        <v>500</v>
      </c>
      <c r="L9" s="32">
        <f>K9*$G9</f>
        <v>63000</v>
      </c>
      <c r="M9" s="36">
        <v>850</v>
      </c>
      <c r="N9" s="32">
        <f>M9*$G9</f>
        <v>107100</v>
      </c>
      <c r="O9" s="36">
        <v>1450</v>
      </c>
      <c r="P9" s="32">
        <f>O9*$G9</f>
        <v>182700</v>
      </c>
      <c r="Q9" s="36">
        <v>983</v>
      </c>
      <c r="R9" s="32">
        <f>Q9*$G9</f>
        <v>123858</v>
      </c>
    </row>
    <row r="10" spans="1:18" x14ac:dyDescent="0.2">
      <c r="A10" s="8"/>
      <c r="B10" s="9"/>
      <c r="C10" s="10"/>
      <c r="D10" s="10"/>
      <c r="E10" s="9"/>
      <c r="F10" s="9"/>
      <c r="G10" s="11"/>
      <c r="H10" s="9"/>
      <c r="I10" s="9"/>
      <c r="J10" s="49"/>
      <c r="K10" s="36"/>
      <c r="L10" s="32"/>
      <c r="M10" s="36"/>
      <c r="N10" s="32"/>
      <c r="O10" s="36"/>
      <c r="P10" s="32"/>
      <c r="Q10" s="36"/>
      <c r="R10" s="32"/>
    </row>
    <row r="11" spans="1:18" ht="111" customHeight="1" x14ac:dyDescent="0.2">
      <c r="A11" s="8" t="s">
        <v>21</v>
      </c>
      <c r="B11" s="9"/>
      <c r="C11" s="10" t="s">
        <v>22</v>
      </c>
      <c r="D11" s="10" t="s">
        <v>23</v>
      </c>
      <c r="E11" s="9">
        <v>9</v>
      </c>
      <c r="F11" s="9" t="s">
        <v>17</v>
      </c>
      <c r="G11" s="11">
        <v>210</v>
      </c>
      <c r="H11" s="9"/>
      <c r="I11" s="9">
        <f>H11*$G11</f>
        <v>0</v>
      </c>
      <c r="J11" s="49"/>
      <c r="K11" s="36">
        <v>350</v>
      </c>
      <c r="L11" s="32">
        <f>K11*$G11</f>
        <v>73500</v>
      </c>
      <c r="M11" s="36">
        <v>500</v>
      </c>
      <c r="N11" s="32">
        <f>M11*$G11</f>
        <v>105000</v>
      </c>
      <c r="O11" s="36">
        <v>750</v>
      </c>
      <c r="P11" s="32">
        <f>O11*$G11</f>
        <v>157500</v>
      </c>
      <c r="Q11" s="36">
        <v>890</v>
      </c>
      <c r="R11" s="32">
        <f>Q11*$G11</f>
        <v>186900</v>
      </c>
    </row>
    <row r="12" spans="1:18" x14ac:dyDescent="0.2">
      <c r="A12" s="12"/>
      <c r="B12" s="13"/>
      <c r="C12" s="14"/>
      <c r="D12" s="14"/>
      <c r="E12" s="13"/>
      <c r="F12" s="13"/>
      <c r="G12" s="15"/>
      <c r="H12" s="13"/>
      <c r="I12" s="13"/>
      <c r="J12" s="50"/>
      <c r="K12" s="37"/>
      <c r="L12" s="33"/>
      <c r="M12" s="37"/>
      <c r="N12" s="33"/>
      <c r="O12" s="37"/>
      <c r="P12" s="33"/>
      <c r="Q12" s="37"/>
      <c r="R12" s="33"/>
    </row>
    <row r="13" spans="1:18" ht="111" customHeight="1" thickBot="1" x14ac:dyDescent="0.25">
      <c r="A13" s="16" t="s">
        <v>24</v>
      </c>
      <c r="B13" s="17"/>
      <c r="C13" s="18" t="s">
        <v>25</v>
      </c>
      <c r="D13" s="18" t="s">
        <v>26</v>
      </c>
      <c r="E13" s="17">
        <v>8</v>
      </c>
      <c r="F13" s="17" t="s">
        <v>17</v>
      </c>
      <c r="G13" s="19">
        <v>168</v>
      </c>
      <c r="H13" s="17"/>
      <c r="I13" s="9">
        <f>H13*$G13</f>
        <v>0</v>
      </c>
      <c r="J13" s="51"/>
      <c r="K13" s="38">
        <v>280</v>
      </c>
      <c r="L13" s="32">
        <f>K13*$G13</f>
        <v>47040</v>
      </c>
      <c r="M13" s="38">
        <v>350</v>
      </c>
      <c r="N13" s="32">
        <f>M13*$G13</f>
        <v>58800</v>
      </c>
      <c r="O13" s="38">
        <v>750</v>
      </c>
      <c r="P13" s="32">
        <f>O13*$G13</f>
        <v>126000</v>
      </c>
      <c r="Q13" s="38">
        <v>815</v>
      </c>
      <c r="R13" s="32">
        <f>Q13*$G13</f>
        <v>136920</v>
      </c>
    </row>
    <row r="14" spans="1:18" s="4" customFormat="1" ht="19.5" customHeight="1" thickBot="1" x14ac:dyDescent="0.25">
      <c r="A14" s="52" t="s">
        <v>27</v>
      </c>
      <c r="B14" s="53"/>
      <c r="C14" s="53"/>
      <c r="D14" s="53"/>
      <c r="E14" s="53"/>
      <c r="F14" s="54"/>
      <c r="G14" s="20">
        <f>SUM(G7:G13)</f>
        <v>560</v>
      </c>
      <c r="H14" s="21"/>
      <c r="I14" s="22">
        <f>SUM(I7:I13)</f>
        <v>0</v>
      </c>
      <c r="J14" s="23"/>
      <c r="K14" s="34"/>
      <c r="L14" s="35">
        <f>SUM(L7:L13)</f>
        <v>231140</v>
      </c>
      <c r="M14" s="34"/>
      <c r="N14" s="35">
        <f>SUM(N7:N13)</f>
        <v>343700</v>
      </c>
      <c r="O14" s="34"/>
      <c r="P14" s="35">
        <f>SUM(P7:P13)</f>
        <v>569800</v>
      </c>
      <c r="Q14" s="34"/>
      <c r="R14" s="35">
        <f>SUM(R7:R13)</f>
        <v>510398</v>
      </c>
    </row>
    <row r="15" spans="1:18" x14ac:dyDescent="0.2">
      <c r="A15" s="24"/>
      <c r="B15" s="24"/>
      <c r="C15" s="25"/>
      <c r="D15" s="25"/>
      <c r="E15" s="24"/>
      <c r="F15" s="24"/>
      <c r="G15" s="24"/>
      <c r="H15" s="24"/>
      <c r="I15" s="24"/>
      <c r="J15" s="24"/>
      <c r="K15" s="24"/>
      <c r="L15" s="24"/>
      <c r="M15" s="30"/>
      <c r="N15" s="30"/>
      <c r="O15" s="30"/>
      <c r="P15" s="30"/>
      <c r="Q15" s="30"/>
      <c r="R15" s="30"/>
    </row>
    <row r="16" spans="1:18" x14ac:dyDescent="0.2">
      <c r="N16" s="31"/>
      <c r="P16" s="31"/>
      <c r="R16" s="31"/>
    </row>
    <row r="17" spans="13:13" x14ac:dyDescent="0.2">
      <c r="M17" s="31"/>
    </row>
  </sheetData>
  <protectedRanges>
    <protectedRange sqref="I1 L1:N1 P1" name="Range1_6_1_1"/>
  </protectedRanges>
  <mergeCells count="14">
    <mergeCell ref="J7:J13"/>
    <mergeCell ref="A14:F14"/>
    <mergeCell ref="A1:G1"/>
    <mergeCell ref="H1:I1"/>
    <mergeCell ref="A2:J2"/>
    <mergeCell ref="A3:J3"/>
    <mergeCell ref="A4:J4"/>
    <mergeCell ref="B5:E5"/>
    <mergeCell ref="K1:L1"/>
    <mergeCell ref="K4:L4"/>
    <mergeCell ref="O4:P4"/>
    <mergeCell ref="Q4:R4"/>
    <mergeCell ref="M4:N4"/>
    <mergeCell ref="M3:R3"/>
  </mergeCells>
  <pageMargins left="0.11811023622047245" right="0.11811023622047245" top="0.11811023622047245" bottom="0.11811023622047245" header="0.31496062992125984" footer="0.31496062992125984"/>
  <pageSetup paperSize="9"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revised BELLS</vt:lpstr>
      <vt:lpstr>BELLS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Sarvesh Patil</dc:creator>
  <cp:lastModifiedBy>Sarvesh Patil</cp:lastModifiedBy>
  <cp:lastPrinted>2024-02-22T13:42:26Z</cp:lastPrinted>
  <dcterms:created xsi:type="dcterms:W3CDTF">2023-12-28T14:16:18Z</dcterms:created>
  <dcterms:modified xsi:type="dcterms:W3CDTF">2024-03-07T07:02:05Z</dcterms:modified>
</cp:coreProperties>
</file>