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HP\Downloads\"/>
    </mc:Choice>
  </mc:AlternateContent>
  <xr:revisionPtr revIDLastSave="0" documentId="13_ncr:1_{704B5574-B024-427E-94EA-B001E28F998B}" xr6:coauthVersionLast="47" xr6:coauthVersionMax="47" xr10:uidLastSave="{00000000-0000-0000-0000-000000000000}"/>
  <bookViews>
    <workbookView xWindow="-108" yWindow="-108" windowWidth="23256" windowHeight="12456" xr2:uid="{00000000-000D-0000-FFFF-FFFF00000000}"/>
  </bookViews>
  <sheets>
    <sheet name="Lounge CHW CSU works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 l="1"/>
  <c r="G6" i="1"/>
  <c r="H5" i="1"/>
  <c r="G5" i="1"/>
  <c r="H4" i="1"/>
  <c r="G4" i="1"/>
  <c r="G7" i="1" l="1"/>
  <c r="H7" i="1"/>
  <c r="H3" i="1"/>
  <c r="G3" i="1"/>
  <c r="G8" i="1" l="1"/>
  <c r="G9" i="1" s="1"/>
</calcChain>
</file>

<file path=xl/sharedStrings.xml><?xml version="1.0" encoding="utf-8"?>
<sst xmlns="http://schemas.openxmlformats.org/spreadsheetml/2006/main" count="20" uniqueCount="18">
  <si>
    <t>Sl.No</t>
  </si>
  <si>
    <t xml:space="preserve">Description </t>
  </si>
  <si>
    <t>Qty</t>
  </si>
  <si>
    <t>Unit</t>
  </si>
  <si>
    <t xml:space="preserve">Supply 
Rate </t>
  </si>
  <si>
    <t>Installation Rate</t>
  </si>
  <si>
    <t xml:space="preserve">Supply Amount </t>
  </si>
  <si>
    <t>Installation amount</t>
  </si>
  <si>
    <t>EA</t>
  </si>
  <si>
    <t>Lot</t>
  </si>
  <si>
    <t xml:space="preserve">SITC of GI factory fabricated duct, flexible canvas, VCD etc </t>
  </si>
  <si>
    <t>Grand Total</t>
  </si>
  <si>
    <t>CHW CSU replacement works at BLT Intl (Old AGL Lounge)</t>
  </si>
  <si>
    <t>Dismantling and removal of existing chilled water based CSU unit along with chilled water pipe connections, fittings, valves and piping accessories along with the duct connections.</t>
  </si>
  <si>
    <t>Supply, installation, testing and comissioning of 18TR, 7000 CFM chilled water type double skin ceiling suspended unit. The unit must be constructed with 40mm thick PUF sandwiched sheet metal panel complete with chilled water coil section fan section with DIDW forward curved centrifugal fan, filter section with MERV-8 filters, IE3 AC motor, belt pulley drive, SS 306 drain tray, necessary vibration isolators, heavy duty canvas connection at fan outlet, door limit switch, marine light, sight glass, electrical terminal box for incoming power cable etc. Double Skin panels shall be 40±2 mm thick with outer sheet of the panel shall be made of 0.6mm pre-coated GSS sheet with PVC guard on outside and 0.6mm galvanized sheet inside with HFC/ CFC free polyurethane foam insulation of density not less than 40+2 kg/cu/m by injection moulding machine or sandwiched rockwool insulation material of 60 Kg/cum density. The coil must be complete with 6 row deep CHW coil made of copper tubes of 12.7 mm OD and 11.9 mm ID, corrugated aluminium fins of 0.13 - 0.15 mm thickness at 12 fins per inch. The coil must be provided with copper distribution header with provision of drain and air purge. The scope includes all the necessary supports and vibration isolators to suspend the unit from ceiling.</t>
  </si>
  <si>
    <t>SITC of insulated chilled water pipes 40 mm dia and piping accessories for AHU. The chilled water pipe must be fabricated with Mild Steel Class-C pipe as per site requirement by cutting, grinding and electric arc welding. All the pipes must be duly supported with MS fabrication, threaded rods, anchor fasteners etc. The scope includes all the piping accessories like butterfly valves (5 Nos), Y-strainer (1 No), rubber expansion bellow (2 Nos), PIBCV (1 No), matching flanges, GI fasteners, temperature gauge ( 2 Nos), pressure gauge (2 Nos), purge valve (1 Nos), drain valve (2 Nos), test point (2 Nos), sockets/nipple/collar for BMS field devices etc. The chilled water pipes and accessories must be duly insulated with using Unicellular, cross-linked, polyethylene thermal plastic insulation. The insulation material must be antimicrobial and CFC free. All the insulation must be provided outer heavy duty, ultra-tough multi-layered composite with UV and weather durable coating.</t>
  </si>
  <si>
    <t>Taxes</t>
  </si>
  <si>
    <t>Sub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</si>
</sst>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5" x14ac:knownFonts="1">
    <font>
      <sz val="11"/>
      <color theme="1"/>
      <name val="Aptos Narrow"/>
      <family val="2"/>
      <scheme val="minor"/>
    </font>
    <font>
      <b/>
      <sz val="12"/>
      <color theme="1"/>
      <name val="Trebuchet MS"/>
      <family val="2"/>
    </font>
    <font>
      <sz val="11"/>
      <color theme="1"/>
      <name val="Trebuchet MS"/>
      <family val="2"/>
    </font>
    <font>
      <b/>
      <u/>
      <sz val="11"/>
      <color theme="1"/>
      <name val="Trebuchet MS"/>
      <family val="2"/>
    </font>
    <font>
      <b/>
      <sz val="11"/>
      <color theme="1"/>
      <name val="Trebuchet MS"/>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5">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43" fontId="2" fillId="0" borderId="1" xfId="0" applyNumberFormat="1" applyFont="1" applyBorder="1" applyAlignment="1">
      <alignment vertical="center"/>
    </xf>
    <xf numFmtId="0" fontId="2" fillId="0" borderId="0" xfId="0" applyFont="1" applyAlignment="1">
      <alignment horizontal="center" vertical="center"/>
    </xf>
    <xf numFmtId="0" fontId="4" fillId="0" borderId="1" xfId="0" applyFont="1" applyBorder="1" applyAlignment="1">
      <alignment horizontal="righ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43" fontId="2" fillId="0" borderId="1" xfId="0" applyNumberFormat="1" applyFont="1" applyBorder="1" applyAlignment="1">
      <alignment horizontal="center" vertical="center"/>
    </xf>
    <xf numFmtId="43" fontId="4" fillId="0" borderId="2" xfId="0" applyNumberFormat="1" applyFont="1" applyBorder="1" applyAlignment="1">
      <alignment horizontal="center" vertical="center"/>
    </xf>
    <xf numFmtId="0" fontId="4"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
  <sheetViews>
    <sheetView showGridLines="0" tabSelected="1" zoomScale="85" zoomScaleNormal="85" workbookViewId="0">
      <selection activeCell="K16" sqref="K16"/>
    </sheetView>
  </sheetViews>
  <sheetFormatPr defaultColWidth="8.77734375" defaultRowHeight="14.4" x14ac:dyDescent="0.3"/>
  <cols>
    <col min="1" max="1" width="5.88671875" style="7" bestFit="1" customWidth="1"/>
    <col min="2" max="2" width="59.77734375" style="3" customWidth="1"/>
    <col min="3" max="4" width="8.77734375" style="3"/>
    <col min="5" max="5" width="14.21875" style="3" bestFit="1" customWidth="1"/>
    <col min="6" max="8" width="13.109375" style="3" bestFit="1" customWidth="1"/>
    <col min="9" max="9" width="11.109375" style="3" bestFit="1" customWidth="1"/>
    <col min="10" max="16384" width="8.77734375" style="3"/>
  </cols>
  <sheetData>
    <row r="1" spans="1:8" ht="32.4" x14ac:dyDescent="0.3">
      <c r="A1" s="1" t="s">
        <v>0</v>
      </c>
      <c r="B1" s="1" t="s">
        <v>1</v>
      </c>
      <c r="C1" s="1" t="s">
        <v>2</v>
      </c>
      <c r="D1" s="1" t="s">
        <v>3</v>
      </c>
      <c r="E1" s="2" t="s">
        <v>4</v>
      </c>
      <c r="F1" s="2" t="s">
        <v>5</v>
      </c>
      <c r="G1" s="2" t="s">
        <v>6</v>
      </c>
      <c r="H1" s="2" t="s">
        <v>7</v>
      </c>
    </row>
    <row r="2" spans="1:8" ht="24.9" customHeight="1" x14ac:dyDescent="0.3">
      <c r="A2" s="9" t="s">
        <v>12</v>
      </c>
      <c r="B2" s="10"/>
      <c r="C2" s="10"/>
      <c r="D2" s="10"/>
      <c r="E2" s="10"/>
      <c r="F2" s="10"/>
      <c r="G2" s="10"/>
      <c r="H2" s="11"/>
    </row>
    <row r="3" spans="1:8" ht="43.2" x14ac:dyDescent="0.3">
      <c r="A3" s="4">
        <v>1</v>
      </c>
      <c r="B3" s="5" t="s">
        <v>13</v>
      </c>
      <c r="C3" s="4">
        <v>1</v>
      </c>
      <c r="D3" s="4" t="s">
        <v>8</v>
      </c>
      <c r="E3" s="6"/>
      <c r="F3" s="6">
        <v>15000</v>
      </c>
      <c r="G3" s="6">
        <f>E3*C3</f>
        <v>0</v>
      </c>
      <c r="H3" s="6">
        <f>F3*C3</f>
        <v>15000</v>
      </c>
    </row>
    <row r="4" spans="1:8" ht="328.5" customHeight="1" x14ac:dyDescent="0.3">
      <c r="A4" s="4">
        <v>2</v>
      </c>
      <c r="B4" s="5" t="s">
        <v>14</v>
      </c>
      <c r="C4" s="4">
        <v>1</v>
      </c>
      <c r="D4" s="4" t="s">
        <v>8</v>
      </c>
      <c r="E4" s="6">
        <v>315000</v>
      </c>
      <c r="F4" s="6">
        <v>20000</v>
      </c>
      <c r="G4" s="6">
        <f t="shared" ref="G4:G6" si="0">E4*C4</f>
        <v>315000</v>
      </c>
      <c r="H4" s="6">
        <f t="shared" ref="H4:H6" si="1">F4*C4</f>
        <v>20000</v>
      </c>
    </row>
    <row r="5" spans="1:8" ht="244.8" x14ac:dyDescent="0.3">
      <c r="A5" s="4">
        <v>3</v>
      </c>
      <c r="B5" s="5" t="s">
        <v>15</v>
      </c>
      <c r="C5" s="4">
        <v>1</v>
      </c>
      <c r="D5" s="4" t="s">
        <v>9</v>
      </c>
      <c r="E5" s="6">
        <v>105000</v>
      </c>
      <c r="F5" s="6">
        <v>15000</v>
      </c>
      <c r="G5" s="6">
        <f t="shared" si="0"/>
        <v>105000</v>
      </c>
      <c r="H5" s="6">
        <f t="shared" si="1"/>
        <v>15000</v>
      </c>
    </row>
    <row r="6" spans="1:8" x14ac:dyDescent="0.3">
      <c r="A6" s="4">
        <v>4</v>
      </c>
      <c r="B6" s="5" t="s">
        <v>10</v>
      </c>
      <c r="C6" s="4">
        <v>1</v>
      </c>
      <c r="D6" s="4" t="s">
        <v>9</v>
      </c>
      <c r="E6" s="6">
        <v>15000</v>
      </c>
      <c r="F6" s="6">
        <v>5000</v>
      </c>
      <c r="G6" s="6">
        <f t="shared" si="0"/>
        <v>15000</v>
      </c>
      <c r="H6" s="6">
        <f t="shared" si="1"/>
        <v>5000</v>
      </c>
    </row>
    <row r="7" spans="1:8" x14ac:dyDescent="0.3">
      <c r="A7" s="8" t="s">
        <v>17</v>
      </c>
      <c r="B7" s="8"/>
      <c r="C7" s="8"/>
      <c r="D7" s="8"/>
      <c r="E7" s="8"/>
      <c r="F7" s="8"/>
      <c r="G7" s="6">
        <f>SUM(G4:G6)</f>
        <v>435000</v>
      </c>
      <c r="H7" s="6">
        <f>SUM(H3:H6)</f>
        <v>55000</v>
      </c>
    </row>
    <row r="8" spans="1:8" x14ac:dyDescent="0.3">
      <c r="A8" s="8" t="s">
        <v>16</v>
      </c>
      <c r="B8" s="8"/>
      <c r="C8" s="8"/>
      <c r="D8" s="8"/>
      <c r="E8" s="8"/>
      <c r="F8" s="8"/>
      <c r="G8" s="12">
        <f>(G7+H7)*18%</f>
        <v>88200</v>
      </c>
      <c r="H8" s="12"/>
    </row>
    <row r="9" spans="1:8" x14ac:dyDescent="0.3">
      <c r="A9" s="8" t="s">
        <v>11</v>
      </c>
      <c r="B9" s="8"/>
      <c r="C9" s="8"/>
      <c r="D9" s="8"/>
      <c r="E9" s="8"/>
      <c r="F9" s="8"/>
      <c r="G9" s="13">
        <f>G8+G7+H7</f>
        <v>578200</v>
      </c>
      <c r="H9" s="14"/>
    </row>
  </sheetData>
  <mergeCells count="6">
    <mergeCell ref="A7:F7"/>
    <mergeCell ref="A2:H2"/>
    <mergeCell ref="A8:F8"/>
    <mergeCell ref="G8:H8"/>
    <mergeCell ref="A9:F9"/>
    <mergeCell ref="G9:H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Lounge CHW CSU works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Hariharan M</dc:creator>
  <cp:lastModifiedBy>PREMKANT RAJPOOT</cp:lastModifiedBy>
  <dcterms:created xsi:type="dcterms:W3CDTF">2024-06-21T09:58:59Z</dcterms:created>
  <dcterms:modified xsi:type="dcterms:W3CDTF">2024-08-15T07:13:32Z</dcterms:modified>
</cp:coreProperties>
</file>