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filterPrivacy="1"/>
  <xr:revisionPtr revIDLastSave="1" documentId="8_{A5B595E1-F6D6-4424-87C7-6A7B072B0341}" xr6:coauthVersionLast="47" xr6:coauthVersionMax="47" xr10:uidLastSave="{FF4C0174-25B4-4375-9193-DCE7A9FA3B65}"/>
  <bookViews>
    <workbookView xWindow="-120" yWindow="-120" windowWidth="20730" windowHeight="11160" xr2:uid="{00000000-000D-0000-FFFF-FFFF00000000}"/>
  </bookViews>
  <sheets>
    <sheet name="Loose Furniture" sheetId="1" r:id="rId1"/>
  </sheets>
  <definedNames>
    <definedName name="_xlnm._FilterDatabase" localSheetId="0" hidden="1">'Loose Furniture'!$B$5:$R$49</definedName>
    <definedName name="_xlnm.Print_Titles" localSheetId="0">'Loose Furniture'!$5:$5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7" i="1" l="1"/>
  <c r="N48" i="1"/>
  <c r="N49" i="1"/>
  <c r="J46" i="1" l="1"/>
  <c r="J45" i="1"/>
  <c r="J44" i="1"/>
  <c r="J43" i="1"/>
  <c r="J42" i="1"/>
  <c r="J40" i="1"/>
  <c r="J38" i="1"/>
  <c r="J36" i="1"/>
  <c r="J34" i="1"/>
  <c r="J32" i="1"/>
  <c r="J30" i="1"/>
  <c r="J28" i="1"/>
  <c r="J26" i="1"/>
  <c r="J24" i="1"/>
  <c r="J22" i="1"/>
  <c r="J20" i="1"/>
  <c r="P18" i="1"/>
  <c r="J18" i="1"/>
  <c r="J16" i="1"/>
  <c r="J14" i="1"/>
  <c r="J12" i="1"/>
  <c r="J10" i="1"/>
  <c r="J8" i="1"/>
  <c r="J6" i="1"/>
  <c r="J50" i="1" s="1"/>
  <c r="L24" i="1"/>
  <c r="L20" i="1"/>
  <c r="H49" i="1"/>
  <c r="H48" i="1"/>
  <c r="H47" i="1"/>
  <c r="H46" i="1"/>
  <c r="H45" i="1"/>
  <c r="H44" i="1"/>
  <c r="H43" i="1"/>
  <c r="H42" i="1"/>
  <c r="H40" i="1"/>
  <c r="H38" i="1"/>
  <c r="H36" i="1"/>
  <c r="H34" i="1"/>
  <c r="H32" i="1"/>
  <c r="H30" i="1"/>
  <c r="H28" i="1"/>
  <c r="H26" i="1"/>
  <c r="H24" i="1"/>
  <c r="H22" i="1"/>
  <c r="H20" i="1"/>
  <c r="H18" i="1"/>
  <c r="H16" i="1"/>
  <c r="H14" i="1"/>
  <c r="H12" i="1"/>
  <c r="H10" i="1"/>
  <c r="H8" i="1"/>
  <c r="H6" i="1"/>
  <c r="H50" i="1" l="1"/>
</calcChain>
</file>

<file path=xl/sharedStrings.xml><?xml version="1.0" encoding="utf-8"?>
<sst xmlns="http://schemas.openxmlformats.org/spreadsheetml/2006/main" count="134" uniqueCount="77">
  <si>
    <t>T1 LOUNGES - DOMESTIC LOUNGE PHASE 2</t>
  </si>
  <si>
    <t>SC-1</t>
  </si>
  <si>
    <t>RELAX LOUNGE</t>
  </si>
  <si>
    <t>Location</t>
  </si>
  <si>
    <t>Item Description</t>
  </si>
  <si>
    <t>Image</t>
  </si>
  <si>
    <t>Qty</t>
  </si>
  <si>
    <t>Furniture Code No.</t>
  </si>
  <si>
    <t>SC-2</t>
  </si>
  <si>
    <t>SC-3</t>
  </si>
  <si>
    <t>SPORTS LOUNGE</t>
  </si>
  <si>
    <t>SC-4</t>
  </si>
  <si>
    <t>SC-5</t>
  </si>
  <si>
    <t>SC-6</t>
  </si>
  <si>
    <t>TEA GARDEN</t>
  </si>
  <si>
    <t>CH-1</t>
  </si>
  <si>
    <t>CH-2</t>
  </si>
  <si>
    <t>CH-3</t>
  </si>
  <si>
    <t>CH-4 &amp; CH-5</t>
  </si>
  <si>
    <t>DINING AREA</t>
  </si>
  <si>
    <t>CT-01</t>
  </si>
  <si>
    <t>Center Table</t>
  </si>
  <si>
    <t>CT-02</t>
  </si>
  <si>
    <t>SPORTS LOUNGE, LIVE DINING</t>
  </si>
  <si>
    <t>Dining Table</t>
  </si>
  <si>
    <t xml:space="preserve">Dining Table
</t>
  </si>
  <si>
    <t>CT-03</t>
  </si>
  <si>
    <t>CT-04</t>
  </si>
  <si>
    <t>LIVE DINING</t>
  </si>
  <si>
    <t>D-LF-01</t>
  </si>
  <si>
    <t>ST-01</t>
  </si>
  <si>
    <t>Side Table</t>
  </si>
  <si>
    <t xml:space="preserve">LOOSE FURNITURE </t>
  </si>
  <si>
    <t>Armchair 1
•Upholstery fabric as per image and attached spec. sheet
•Legs in New Burma teak wood with approved staining</t>
  </si>
  <si>
    <t xml:space="preserve">Armchair 2
•Upholstery fabric as per image and attached spec. sheet
•Legs in New Burma teak wood with approved staining
</t>
  </si>
  <si>
    <t xml:space="preserve">Armchair 3
•Upholstery fabric as per image and attached spec. sheet
•Legs in New Burma teak wood with approved staining
</t>
  </si>
  <si>
    <t xml:space="preserve">Armchair 4
•Upholstery fabric as per image and attached spec. sheet
•Legs in New Burma teak wood with approved staining
</t>
  </si>
  <si>
    <t xml:space="preserve">Armchair 6
•Upholstery fabric as per image and attached spec. sheet
•Legs in New Burma teak wood with approved staining
</t>
  </si>
  <si>
    <t xml:space="preserve">Bar Stool 3
•Upholstery fabric as per image and attached spec. sheet
•Legs in New Burma teak wood with approved staining
•All bar stools to be in swivel
</t>
  </si>
  <si>
    <t xml:space="preserve">Dining Chair 1 &amp; 2
•Upholstery fabric as per image and attached spec. sheet
•Legs in New Burma teak wood with approved staining
</t>
  </si>
  <si>
    <t>SF-18</t>
  </si>
  <si>
    <t xml:space="preserve">Tall Chair 
•Upholstery fabric as per image and attached spec. sheet
••Legs in SS Bronze Satin/Rose Gold finish.                                                                                            </t>
  </si>
  <si>
    <t>Dining Chair 
•Upholstery fabric as per image and attached spec. sheet
•Legs in New Burma teak wood with approved staining and PU finish.                                                                                            •Seat and backrest exterior in New Burma teak wood with approved staining and PU finish</t>
  </si>
  <si>
    <t>SF-19</t>
  </si>
  <si>
    <t>Dining Table                                                                                          •All metal in Rose gold finish                                                             •Marble in high gloss mirror polish with non absorbent chemical coating</t>
  </si>
  <si>
    <t>DINING AREA NEAR PH-1 LINE</t>
  </si>
  <si>
    <t>DINING TABLE NEAR PH-1 LINE</t>
  </si>
  <si>
    <t>DINING CHAIR NEAR PH-1 LINE</t>
  </si>
  <si>
    <t xml:space="preserve">Bar Stool 2
•Upholstery fabric as per image and attached spec. sheet
•Legs in New Burma teak wood with approved staining
</t>
  </si>
  <si>
    <t xml:space="preserve">Foot Stool
•Upholstery fabric/leatherite as per image attached from ArcOne, Mumbai
•Legs in New Burma teak wood with approved staining
</t>
  </si>
  <si>
    <t>SALON</t>
  </si>
  <si>
    <t>ST-1</t>
  </si>
  <si>
    <t>ST-2</t>
  </si>
  <si>
    <t xml:space="preserve">Low Stool
•Upholstery fabric/leatherite as per image attached from ArcOne, Mumbai
•Legs in New Burma teak wood with approved staining
</t>
  </si>
  <si>
    <t>SC-7</t>
  </si>
  <si>
    <t xml:space="preserve">Chair
•Upholstery fabric/leatherite as per image attached from ArcOne, Mumbai
•Legs in New Burma teak wood with approved staining
</t>
  </si>
  <si>
    <t>MC-1</t>
  </si>
  <si>
    <t>SW-1</t>
  </si>
  <si>
    <t>HW-1</t>
  </si>
  <si>
    <t xml:space="preserve">Hair Wash Chair
•Upholstery fabric/leatherite as per image attached from ArcOne, Mumbai
</t>
  </si>
  <si>
    <t xml:space="preserve">Swivel Arm Chair
•Upholstery fabric/leatherite as per image attached from ArcOne, Mumbai
</t>
  </si>
  <si>
    <t xml:space="preserve">Massage Chair
•Upholstery fabric/leatherite as per image attached from ArcOne, Mumbai
•Legs in New Burma teak wood with approved staining
</t>
  </si>
  <si>
    <t>Amardeep</t>
  </si>
  <si>
    <t>Purple9</t>
  </si>
  <si>
    <t>Wiker edge</t>
  </si>
  <si>
    <t>IEVO</t>
  </si>
  <si>
    <t>Racheta</t>
  </si>
  <si>
    <t>Divano</t>
  </si>
  <si>
    <t>Mockup Delivery 
Date</t>
  </si>
  <si>
    <t>Delivered
31-Nov</t>
  </si>
  <si>
    <t xml:space="preserve">Final List  of summary
ABM </t>
  </si>
  <si>
    <t>Deliivery
9-Nov</t>
  </si>
  <si>
    <t>No mockup
Delivery readiness-30-Nov</t>
  </si>
  <si>
    <t xml:space="preserve">Bar Stool 1
•Upholstery fabric as per image and attached spec. sheet
•Legs in Burma Teak Wood
</t>
  </si>
  <si>
    <r>
      <t xml:space="preserve">Armchair 5
•Upholstery fabric as per image and attached spec. sheet
•Legs in New Burma teak wood with approved staining
</t>
    </r>
    <r>
      <rPr>
        <sz val="11"/>
        <color rgb="FFFF0000"/>
        <rFont val="Calibri"/>
        <family val="2"/>
        <scheme val="minor"/>
      </rPr>
      <t xml:space="preserve">with buttons look at back </t>
    </r>
  </si>
  <si>
    <t>Rate</t>
  </si>
  <si>
    <t>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</si>
</sst>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64" formatCode="_ * #,##0_ ;_ * \-#,##0_ ;_ * &quot;-&quot;??_ ;_ @_ "/>
  </numFmts>
  <fonts count="7" x14ac:knownFonts="1">
    <font>
      <sz val="11"/>
      <color theme="1"/>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sz val="10"/>
      <name val="Aptos Light"/>
      <family val="2"/>
    </font>
    <font>
      <b/>
      <sz val="11"/>
      <color rgb="FFC00000"/>
      <name val="Calibri"/>
      <family val="2"/>
      <scheme val="minor"/>
    </font>
    <font>
      <sz val="11"/>
      <color rgb="FFC00000"/>
      <name val="Calibri"/>
      <family val="2"/>
      <scheme val="minor"/>
    </font>
  </fonts>
  <fills count="3">
    <fill>
      <patternFill patternType="none"/>
    </fill>
    <fill>
      <patternFill patternType="gray125"/>
    </fill>
    <fill>
      <patternFill patternType="solid">
        <fgColor theme="0"/>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2" tint="-0.249977111117893"/>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2">
    <xf numFmtId="0" fontId="0" fillId="0" borderId="0"/>
    <xf numFmtId="43" fontId="2" fillId="0" borderId="0" applyFont="0" applyFill="0" applyBorder="0" applyAlignment="0" applyProtection="0"/>
  </cellStyleXfs>
  <cellXfs count="63">
    <xf numFmtId="0" fontId="0" fillId="0" borderId="0" xfId="0"/>
    <xf numFmtId="0" fontId="0" fillId="0" borderId="1" xfId="0" applyBorder="1"/>
    <xf numFmtId="0" fontId="0" fillId="0" borderId="1" xfId="0" applyBorder="1" applyAlignment="1">
      <alignment horizontal="center" vertical="top"/>
    </xf>
    <xf numFmtId="0" fontId="0" fillId="0" borderId="1" xfId="0" applyBorder="1" applyAlignment="1">
      <alignment vertical="top" wrapText="1"/>
    </xf>
    <xf numFmtId="0" fontId="0" fillId="0" borderId="1" xfId="0" applyBorder="1" applyAlignment="1">
      <alignment horizontal="center" vertical="top" wrapText="1"/>
    </xf>
    <xf numFmtId="0" fontId="0" fillId="0" borderId="3" xfId="0" applyBorder="1"/>
    <xf numFmtId="0" fontId="0" fillId="0" borderId="3" xfId="0" applyBorder="1" applyAlignment="1">
      <alignment horizontal="center" vertical="center"/>
    </xf>
    <xf numFmtId="0" fontId="0" fillId="0" borderId="2" xfId="0" applyBorder="1"/>
    <xf numFmtId="0" fontId="0" fillId="0" borderId="0" xfId="0" applyAlignment="1">
      <alignment horizontal="center" vertical="center"/>
    </xf>
    <xf numFmtId="0" fontId="0" fillId="0" borderId="2" xfId="0" applyBorder="1" applyAlignment="1">
      <alignment vertical="center" wrapText="1"/>
    </xf>
    <xf numFmtId="16" fontId="0" fillId="0" borderId="2" xfId="0" applyNumberFormat="1" applyBorder="1" applyAlignment="1">
      <alignment horizontal="center" vertical="center"/>
    </xf>
    <xf numFmtId="0" fontId="0" fillId="0" borderId="2" xfId="0" applyBorder="1" applyAlignment="1">
      <alignment wrapText="1"/>
    </xf>
    <xf numFmtId="0" fontId="0" fillId="0" borderId="0" xfId="0" applyAlignment="1">
      <alignment wrapText="1"/>
    </xf>
    <xf numFmtId="0" fontId="1" fillId="0" borderId="0" xfId="0" applyFont="1" applyAlignment="1">
      <alignment horizontal="center"/>
    </xf>
    <xf numFmtId="0" fontId="1" fillId="0" borderId="0" xfId="0" applyFont="1" applyAlignment="1">
      <alignment horizontal="left"/>
    </xf>
    <xf numFmtId="0" fontId="0" fillId="0" borderId="7" xfId="0" applyBorder="1"/>
    <xf numFmtId="0" fontId="0" fillId="0" borderId="8" xfId="0" applyBorder="1" applyAlignment="1">
      <alignment horizontal="center" vertical="center"/>
    </xf>
    <xf numFmtId="0" fontId="0" fillId="0" borderId="6" xfId="0" applyBorder="1"/>
    <xf numFmtId="0" fontId="0" fillId="0" borderId="6" xfId="0" applyBorder="1" applyAlignment="1">
      <alignment horizontal="center" vertical="center"/>
    </xf>
    <xf numFmtId="164" fontId="4" fillId="0" borderId="1" xfId="1" applyNumberFormat="1" applyFont="1" applyBorder="1" applyAlignment="1">
      <alignment horizontal="left" vertical="center"/>
    </xf>
    <xf numFmtId="164" fontId="4" fillId="2" borderId="1" xfId="1" applyNumberFormat="1" applyFont="1" applyFill="1" applyBorder="1" applyAlignment="1">
      <alignment horizontal="left" vertical="center"/>
    </xf>
    <xf numFmtId="164" fontId="4" fillId="0" borderId="11" xfId="1" applyNumberFormat="1" applyFont="1" applyBorder="1" applyAlignment="1">
      <alignment horizontal="left" vertical="center"/>
    </xf>
    <xf numFmtId="164" fontId="0" fillId="0" borderId="6" xfId="0" applyNumberFormat="1" applyBorder="1" applyAlignment="1">
      <alignment horizontal="center" vertical="center"/>
    </xf>
    <xf numFmtId="164" fontId="0" fillId="0" borderId="6" xfId="1" applyNumberFormat="1" applyFont="1" applyBorder="1" applyAlignment="1">
      <alignment horizontal="center" vertical="center"/>
    </xf>
    <xf numFmtId="164" fontId="0" fillId="0" borderId="0" xfId="0" applyNumberFormat="1"/>
    <xf numFmtId="164" fontId="3" fillId="0" borderId="6" xfId="1" applyNumberFormat="1" applyFont="1" applyBorder="1" applyAlignment="1">
      <alignment horizontal="center" vertical="center"/>
    </xf>
    <xf numFmtId="0" fontId="0" fillId="0" borderId="6" xfId="0" applyBorder="1" applyAlignment="1">
      <alignment vertical="center"/>
    </xf>
    <xf numFmtId="164" fontId="1" fillId="0" borderId="0" xfId="1" applyNumberFormat="1" applyFont="1" applyBorder="1" applyAlignment="1">
      <alignment horizontal="center"/>
    </xf>
    <xf numFmtId="164" fontId="1" fillId="0" borderId="0" xfId="1" applyNumberFormat="1" applyFont="1" applyBorder="1" applyAlignment="1">
      <alignment horizontal="left"/>
    </xf>
    <xf numFmtId="164" fontId="0" fillId="0" borderId="6" xfId="1" applyNumberFormat="1" applyFont="1" applyBorder="1"/>
    <xf numFmtId="164" fontId="0" fillId="0" borderId="0" xfId="1" applyNumberFormat="1" applyFont="1"/>
    <xf numFmtId="0" fontId="0" fillId="0" borderId="4"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164" fontId="2" fillId="0" borderId="6" xfId="1" applyNumberFormat="1" applyFont="1" applyBorder="1" applyAlignment="1">
      <alignment horizontal="center" vertical="center"/>
    </xf>
    <xf numFmtId="0" fontId="0" fillId="0" borderId="8" xfId="0" applyBorder="1" applyAlignment="1">
      <alignment horizontal="center" vertical="center" wrapText="1"/>
    </xf>
    <xf numFmtId="0" fontId="0" fillId="0" borderId="0" xfId="0" applyAlignment="1">
      <alignment vertical="center"/>
    </xf>
    <xf numFmtId="0" fontId="1" fillId="2" borderId="0" xfId="0" applyFont="1" applyFill="1" applyAlignment="1">
      <alignment horizontal="center"/>
    </xf>
    <xf numFmtId="0" fontId="1" fillId="2" borderId="0" xfId="0" applyFont="1" applyFill="1" applyAlignment="1">
      <alignment horizontal="left"/>
    </xf>
    <xf numFmtId="0" fontId="0" fillId="2" borderId="6" xfId="0" applyFill="1" applyBorder="1" applyAlignment="1">
      <alignment horizontal="center" vertical="center"/>
    </xf>
    <xf numFmtId="0" fontId="0" fillId="2" borderId="6" xfId="0" applyFill="1" applyBorder="1"/>
    <xf numFmtId="0" fontId="0" fillId="2" borderId="0" xfId="0" applyFill="1"/>
    <xf numFmtId="164" fontId="1" fillId="2" borderId="0" xfId="1" applyNumberFormat="1" applyFont="1" applyFill="1" applyBorder="1" applyAlignment="1">
      <alignment horizontal="center"/>
    </xf>
    <xf numFmtId="164" fontId="1" fillId="2" borderId="0" xfId="1" applyNumberFormat="1" applyFont="1" applyFill="1" applyBorder="1" applyAlignment="1">
      <alignment horizontal="left"/>
    </xf>
    <xf numFmtId="164" fontId="0" fillId="2" borderId="6" xfId="1" applyNumberFormat="1" applyFont="1" applyFill="1" applyBorder="1" applyAlignment="1">
      <alignment horizontal="center" vertical="center"/>
    </xf>
    <xf numFmtId="164" fontId="0" fillId="2" borderId="6" xfId="1" applyNumberFormat="1" applyFont="1" applyFill="1" applyBorder="1"/>
    <xf numFmtId="164" fontId="0" fillId="2" borderId="0" xfId="1" applyNumberFormat="1" applyFont="1" applyFill="1"/>
    <xf numFmtId="164" fontId="0" fillId="2" borderId="6" xfId="0" applyNumberFormat="1" applyFill="1" applyBorder="1" applyAlignment="1">
      <alignment horizontal="center" vertical="center"/>
    </xf>
    <xf numFmtId="0" fontId="0" fillId="2" borderId="9" xfId="0" applyFill="1" applyBorder="1" applyAlignment="1">
      <alignment horizontal="center"/>
    </xf>
    <xf numFmtId="0" fontId="0" fillId="2" borderId="10" xfId="0" applyFill="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1" fillId="0" borderId="2" xfId="0" applyFont="1" applyBorder="1" applyAlignment="1">
      <alignment horizontal="center"/>
    </xf>
    <xf numFmtId="0" fontId="1" fillId="0" borderId="2" xfId="0" applyFont="1" applyBorder="1" applyAlignment="1">
      <alignment horizontal="left"/>
    </xf>
    <xf numFmtId="0" fontId="0" fillId="0" borderId="6" xfId="0" applyBorder="1" applyAlignment="1">
      <alignment horizontal="center"/>
    </xf>
    <xf numFmtId="0" fontId="5" fillId="0" borderId="0" xfId="0" applyFont="1" applyAlignment="1">
      <alignment horizontal="center"/>
    </xf>
    <xf numFmtId="0" fontId="5" fillId="0" borderId="0" xfId="0" applyFont="1" applyAlignment="1">
      <alignment horizontal="left"/>
    </xf>
    <xf numFmtId="0" fontId="6" fillId="0" borderId="9" xfId="0" applyFont="1" applyBorder="1" applyAlignment="1">
      <alignment horizontal="center"/>
    </xf>
    <xf numFmtId="0" fontId="6" fillId="0" borderId="10" xfId="0" applyFont="1" applyBorder="1" applyAlignment="1">
      <alignment horizontal="center"/>
    </xf>
    <xf numFmtId="0" fontId="6" fillId="0" borderId="6" xfId="0" applyFont="1" applyBorder="1" applyAlignment="1">
      <alignment horizontal="center" vertical="center"/>
    </xf>
    <xf numFmtId="0" fontId="6" fillId="0" borderId="6" xfId="0" applyFont="1" applyBorder="1"/>
    <xf numFmtId="164" fontId="6" fillId="0" borderId="6" xfId="1" applyNumberFormat="1" applyFont="1" applyBorder="1" applyAlignment="1">
      <alignment horizontal="center" vertical="center"/>
    </xf>
    <xf numFmtId="0" fontId="6" fillId="0" borderId="0" xfId="0" applyFont="1"/>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emf"/><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emf"/><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emf"/><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emf"/><Relationship Id="rId5" Type="http://schemas.openxmlformats.org/officeDocument/2006/relationships/image" Target="../media/image5.jpeg"/><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png"/><Relationship Id="rId19" Type="http://schemas.openxmlformats.org/officeDocument/2006/relationships/image" Target="../media/image19.emf"/><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emf"/><Relationship Id="rId27"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oneCell">
    <xdr:from>
      <xdr:col>4</xdr:col>
      <xdr:colOff>304800</xdr:colOff>
      <xdr:row>5</xdr:row>
      <xdr:rowOff>142876</xdr:rowOff>
    </xdr:from>
    <xdr:to>
      <xdr:col>4</xdr:col>
      <xdr:colOff>1857375</xdr:colOff>
      <xdr:row>5</xdr:row>
      <xdr:rowOff>1790170</xdr:rowOff>
    </xdr:to>
    <xdr:pic>
      <xdr:nvPicPr>
        <xdr:cNvPr id="6" name="Picture 5" descr="C:\Users\admin\AppData\Local\Packages\Microsoft.Windows.Photos_8wekyb3d8bbwe\TempState\ShareServiceTempFolder\SC-1.jpe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4550" y="1285876"/>
          <a:ext cx="1552575" cy="1647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323851</xdr:colOff>
      <xdr:row>7</xdr:row>
      <xdr:rowOff>171450</xdr:rowOff>
    </xdr:from>
    <xdr:to>
      <xdr:col>4</xdr:col>
      <xdr:colOff>2057400</xdr:colOff>
      <xdr:row>7</xdr:row>
      <xdr:rowOff>1977231</xdr:rowOff>
    </xdr:to>
    <xdr:pic>
      <xdr:nvPicPr>
        <xdr:cNvPr id="8" name="Picture 7" descr="C:\Users\admin\AppData\Local\Packages\Microsoft.Windows.Photos_8wekyb3d8bbwe\TempState\ShareServiceTempFolder\1.jpe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91201" y="3762375"/>
          <a:ext cx="1733549" cy="1805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409576</xdr:colOff>
      <xdr:row>9</xdr:row>
      <xdr:rowOff>47625</xdr:rowOff>
    </xdr:from>
    <xdr:to>
      <xdr:col>4</xdr:col>
      <xdr:colOff>1946477</xdr:colOff>
      <xdr:row>9</xdr:row>
      <xdr:rowOff>1743075</xdr:rowOff>
    </xdr:to>
    <xdr:pic>
      <xdr:nvPicPr>
        <xdr:cNvPr id="9" name="Picture 8" descr="G:\My Drive\Current Projects\BIAL Domestic Lounge\PHASE - 2\06_Documents\FFE\Dockets\Links\3 (2).jpe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76926" y="6257925"/>
          <a:ext cx="1536901"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571499</xdr:colOff>
      <xdr:row>11</xdr:row>
      <xdr:rowOff>47625</xdr:rowOff>
    </xdr:from>
    <xdr:to>
      <xdr:col>4</xdr:col>
      <xdr:colOff>2000250</xdr:colOff>
      <xdr:row>11</xdr:row>
      <xdr:rowOff>1825082</xdr:rowOff>
    </xdr:to>
    <xdr:pic>
      <xdr:nvPicPr>
        <xdr:cNvPr id="10" name="Picture 9" descr="C:\Users\admin\AppData\Local\Packages\Microsoft.Windows.Photos_8wekyb3d8bbwe\TempState\ShareServiceTempFolder\6.jpe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38849" y="8258175"/>
          <a:ext cx="1428751" cy="1777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314326</xdr:colOff>
      <xdr:row>15</xdr:row>
      <xdr:rowOff>104774</xdr:rowOff>
    </xdr:from>
    <xdr:to>
      <xdr:col>4</xdr:col>
      <xdr:colOff>2152650</xdr:colOff>
      <xdr:row>15</xdr:row>
      <xdr:rowOff>2009774</xdr:rowOff>
    </xdr:to>
    <xdr:pic>
      <xdr:nvPicPr>
        <xdr:cNvPr id="13" name="Picture 12" descr="C:\Users\admin\AppData\Local\Packages\Microsoft.Windows.Photos_8wekyb3d8bbwe\TempState\ShareServiceTempFolder\11 (2).jpeg">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81676" y="12782549"/>
          <a:ext cx="1838324" cy="191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428625</xdr:colOff>
      <xdr:row>19</xdr:row>
      <xdr:rowOff>85725</xdr:rowOff>
    </xdr:from>
    <xdr:to>
      <xdr:col>4</xdr:col>
      <xdr:colOff>1795536</xdr:colOff>
      <xdr:row>19</xdr:row>
      <xdr:rowOff>2114550</xdr:rowOff>
    </xdr:to>
    <xdr:pic>
      <xdr:nvPicPr>
        <xdr:cNvPr id="17" name="Picture 16" descr="G:\My Drive\Current Projects\BIAL Domestic Lounge\PHASE - 2\06_Documents\FFE\Dockets\Links\5 (2).jpe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895975" y="17411700"/>
          <a:ext cx="1366911" cy="202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571501</xdr:colOff>
      <xdr:row>21</xdr:row>
      <xdr:rowOff>57151</xdr:rowOff>
    </xdr:from>
    <xdr:to>
      <xdr:col>4</xdr:col>
      <xdr:colOff>1885951</xdr:colOff>
      <xdr:row>21</xdr:row>
      <xdr:rowOff>2116150</xdr:rowOff>
    </xdr:to>
    <xdr:pic>
      <xdr:nvPicPr>
        <xdr:cNvPr id="20" name="Picture 19" descr="C:\Users\admin\AppData\Local\Packages\Microsoft.Windows.Photos_8wekyb3d8bbwe\TempState\ShareServiceTempFolder\10.jpe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38851" y="19707226"/>
          <a:ext cx="1314450" cy="2058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542927</xdr:colOff>
      <xdr:row>23</xdr:row>
      <xdr:rowOff>47625</xdr:rowOff>
    </xdr:from>
    <xdr:to>
      <xdr:col>4</xdr:col>
      <xdr:colOff>1885950</xdr:colOff>
      <xdr:row>23</xdr:row>
      <xdr:rowOff>1878862</xdr:rowOff>
    </xdr:to>
    <xdr:pic>
      <xdr:nvPicPr>
        <xdr:cNvPr id="24" name="Picture 23" descr="C:\Users\admin\AppData\Local\Packages\Microsoft.Windows.Photos_8wekyb3d8bbwe\TempState\ShareServiceTempFolder\8 - 9.jpe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10277" y="22021800"/>
          <a:ext cx="1343023" cy="1831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25</xdr:row>
      <xdr:rowOff>114301</xdr:rowOff>
    </xdr:from>
    <xdr:to>
      <xdr:col>4</xdr:col>
      <xdr:colOff>2163839</xdr:colOff>
      <xdr:row>25</xdr:row>
      <xdr:rowOff>2019301</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9"/>
        <a:stretch>
          <a:fillRect/>
        </a:stretch>
      </xdr:blipFill>
      <xdr:spPr>
        <a:xfrm>
          <a:off x="6029325" y="24412576"/>
          <a:ext cx="1849514" cy="1905000"/>
        </a:xfrm>
        <a:prstGeom prst="rect">
          <a:avLst/>
        </a:prstGeom>
      </xdr:spPr>
    </xdr:pic>
    <xdr:clientData/>
  </xdr:twoCellAnchor>
  <xdr:twoCellAnchor editAs="oneCell">
    <xdr:from>
      <xdr:col>4</xdr:col>
      <xdr:colOff>123372</xdr:colOff>
      <xdr:row>27</xdr:row>
      <xdr:rowOff>304801</xdr:rowOff>
    </xdr:from>
    <xdr:to>
      <xdr:col>4</xdr:col>
      <xdr:colOff>2227244</xdr:colOff>
      <xdr:row>27</xdr:row>
      <xdr:rowOff>2019300</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0"/>
        <a:stretch>
          <a:fillRect/>
        </a:stretch>
      </xdr:blipFill>
      <xdr:spPr>
        <a:xfrm>
          <a:off x="5838372" y="26936701"/>
          <a:ext cx="2103872" cy="1714499"/>
        </a:xfrm>
        <a:prstGeom prst="rect">
          <a:avLst/>
        </a:prstGeom>
      </xdr:spPr>
    </xdr:pic>
    <xdr:clientData/>
  </xdr:twoCellAnchor>
  <xdr:twoCellAnchor editAs="oneCell">
    <xdr:from>
      <xdr:col>4</xdr:col>
      <xdr:colOff>28575</xdr:colOff>
      <xdr:row>29</xdr:row>
      <xdr:rowOff>66675</xdr:rowOff>
    </xdr:from>
    <xdr:to>
      <xdr:col>5</xdr:col>
      <xdr:colOff>6566</xdr:colOff>
      <xdr:row>29</xdr:row>
      <xdr:rowOff>1962150</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stretch>
          <a:fillRect/>
        </a:stretch>
      </xdr:blipFill>
      <xdr:spPr>
        <a:xfrm>
          <a:off x="5743575" y="29013150"/>
          <a:ext cx="2254466" cy="1895475"/>
        </a:xfrm>
        <a:prstGeom prst="rect">
          <a:avLst/>
        </a:prstGeom>
      </xdr:spPr>
    </xdr:pic>
    <xdr:clientData/>
  </xdr:twoCellAnchor>
  <xdr:twoCellAnchor editAs="oneCell">
    <xdr:from>
      <xdr:col>4</xdr:col>
      <xdr:colOff>161925</xdr:colOff>
      <xdr:row>31</xdr:row>
      <xdr:rowOff>276225</xdr:rowOff>
    </xdr:from>
    <xdr:to>
      <xdr:col>4</xdr:col>
      <xdr:colOff>2143125</xdr:colOff>
      <xdr:row>31</xdr:row>
      <xdr:rowOff>1882286</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2"/>
        <a:stretch>
          <a:fillRect/>
        </a:stretch>
      </xdr:blipFill>
      <xdr:spPr>
        <a:xfrm>
          <a:off x="5876925" y="31546800"/>
          <a:ext cx="1981200" cy="1606061"/>
        </a:xfrm>
        <a:prstGeom prst="rect">
          <a:avLst/>
        </a:prstGeom>
      </xdr:spPr>
    </xdr:pic>
    <xdr:clientData/>
  </xdr:twoCellAnchor>
  <xdr:twoCellAnchor editAs="oneCell">
    <xdr:from>
      <xdr:col>4</xdr:col>
      <xdr:colOff>219076</xdr:colOff>
      <xdr:row>35</xdr:row>
      <xdr:rowOff>40218</xdr:rowOff>
    </xdr:from>
    <xdr:to>
      <xdr:col>4</xdr:col>
      <xdr:colOff>2200276</xdr:colOff>
      <xdr:row>35</xdr:row>
      <xdr:rowOff>2065586</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3"/>
        <a:stretch>
          <a:fillRect/>
        </a:stretch>
      </xdr:blipFill>
      <xdr:spPr>
        <a:xfrm>
          <a:off x="5934076" y="35420301"/>
          <a:ext cx="1981200" cy="2025368"/>
        </a:xfrm>
        <a:prstGeom prst="rect">
          <a:avLst/>
        </a:prstGeom>
      </xdr:spPr>
    </xdr:pic>
    <xdr:clientData/>
  </xdr:twoCellAnchor>
  <xdr:twoCellAnchor editAs="oneCell">
    <xdr:from>
      <xdr:col>4</xdr:col>
      <xdr:colOff>200026</xdr:colOff>
      <xdr:row>33</xdr:row>
      <xdr:rowOff>133351</xdr:rowOff>
    </xdr:from>
    <xdr:to>
      <xdr:col>4</xdr:col>
      <xdr:colOff>2085976</xdr:colOff>
      <xdr:row>33</xdr:row>
      <xdr:rowOff>1894881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a:stretch>
          <a:fillRect/>
        </a:stretch>
      </xdr:blipFill>
      <xdr:spPr>
        <a:xfrm>
          <a:off x="5915026" y="33728026"/>
          <a:ext cx="1885950" cy="1761530"/>
        </a:xfrm>
        <a:prstGeom prst="rect">
          <a:avLst/>
        </a:prstGeom>
      </xdr:spPr>
    </xdr:pic>
    <xdr:clientData/>
  </xdr:twoCellAnchor>
  <xdr:twoCellAnchor editAs="oneCell">
    <xdr:from>
      <xdr:col>4</xdr:col>
      <xdr:colOff>1285875</xdr:colOff>
      <xdr:row>37</xdr:row>
      <xdr:rowOff>0</xdr:rowOff>
    </xdr:from>
    <xdr:to>
      <xdr:col>4</xdr:col>
      <xdr:colOff>2190750</xdr:colOff>
      <xdr:row>37</xdr:row>
      <xdr:rowOff>904875</xdr:rowOff>
    </xdr:to>
    <xdr:pic>
      <xdr:nvPicPr>
        <xdr:cNvPr id="21" name="Picture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000875" y="37652325"/>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1281691</xdr:colOff>
      <xdr:row>37</xdr:row>
      <xdr:rowOff>1019176</xdr:rowOff>
    </xdr:from>
    <xdr:to>
      <xdr:col>4</xdr:col>
      <xdr:colOff>2190750</xdr:colOff>
      <xdr:row>37</xdr:row>
      <xdr:rowOff>1895476</xdr:rowOff>
    </xdr:to>
    <xdr:pic>
      <xdr:nvPicPr>
        <xdr:cNvPr id="22" name="Pictur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996691" y="38671501"/>
          <a:ext cx="909059"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17251</xdr:colOff>
      <xdr:row>39</xdr:row>
      <xdr:rowOff>28575</xdr:rowOff>
    </xdr:from>
    <xdr:to>
      <xdr:col>4</xdr:col>
      <xdr:colOff>1085850</xdr:colOff>
      <xdr:row>39</xdr:row>
      <xdr:rowOff>1798613</xdr:rowOff>
    </xdr:to>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2251" y="39814500"/>
          <a:ext cx="1068599" cy="1770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1309280</xdr:colOff>
      <xdr:row>39</xdr:row>
      <xdr:rowOff>952501</xdr:rowOff>
    </xdr:from>
    <xdr:to>
      <xdr:col>4</xdr:col>
      <xdr:colOff>2219326</xdr:colOff>
      <xdr:row>39</xdr:row>
      <xdr:rowOff>1790701</xdr:rowOff>
    </xdr:to>
    <xdr:pic>
      <xdr:nvPicPr>
        <xdr:cNvPr id="31" name="Picture 30">
          <a:extLst>
            <a:ext uri="{FF2B5EF4-FFF2-40B4-BE49-F238E27FC236}">
              <a16:creationId xmlns:a16="http://schemas.microsoft.com/office/drawing/2014/main" id="{00000000-0008-0000-0000-00001F000000}"/>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b="63356"/>
        <a:stretch/>
      </xdr:blipFill>
      <xdr:spPr bwMode="auto">
        <a:xfrm>
          <a:off x="7024280" y="40738426"/>
          <a:ext cx="91004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200026</xdr:colOff>
      <xdr:row>41</xdr:row>
      <xdr:rowOff>47626</xdr:rowOff>
    </xdr:from>
    <xdr:ext cx="1885950" cy="1761530"/>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4"/>
        <a:stretch>
          <a:fillRect/>
        </a:stretch>
      </xdr:blipFill>
      <xdr:spPr>
        <a:xfrm>
          <a:off x="5915026" y="41843326"/>
          <a:ext cx="1885950" cy="1761530"/>
        </a:xfrm>
        <a:prstGeom prst="rect">
          <a:avLst/>
        </a:prstGeom>
      </xdr:spPr>
    </xdr:pic>
    <xdr:clientData/>
  </xdr:oneCellAnchor>
  <xdr:twoCellAnchor editAs="oneCell">
    <xdr:from>
      <xdr:col>4</xdr:col>
      <xdr:colOff>137160</xdr:colOff>
      <xdr:row>42</xdr:row>
      <xdr:rowOff>69872</xdr:rowOff>
    </xdr:from>
    <xdr:to>
      <xdr:col>4</xdr:col>
      <xdr:colOff>2232660</xdr:colOff>
      <xdr:row>42</xdr:row>
      <xdr:rowOff>1851219</xdr:rowOff>
    </xdr:to>
    <xdr:pic>
      <xdr:nvPicPr>
        <xdr:cNvPr id="4" name="Picture 3">
          <a:extLst>
            <a:ext uri="{FF2B5EF4-FFF2-40B4-BE49-F238E27FC236}">
              <a16:creationId xmlns:a16="http://schemas.microsoft.com/office/drawing/2014/main" id="{01BA7DAB-D774-41B6-2E58-87C607AFC641}"/>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137160</xdr:colOff>
      <xdr:row>43</xdr:row>
      <xdr:rowOff>69872</xdr:rowOff>
    </xdr:from>
    <xdr:ext cx="2095500" cy="1781347"/>
    <xdr:pic>
      <xdr:nvPicPr>
        <xdr:cNvPr id="5" name="Picture 4">
          <a:extLst>
            <a:ext uri="{FF2B5EF4-FFF2-40B4-BE49-F238E27FC236}">
              <a16:creationId xmlns:a16="http://schemas.microsoft.com/office/drawing/2014/main" id="{1196B646-D17C-4516-83E8-6600424C5E4E}"/>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632457</xdr:colOff>
      <xdr:row>44</xdr:row>
      <xdr:rowOff>60960</xdr:rowOff>
    </xdr:from>
    <xdr:to>
      <xdr:col>4</xdr:col>
      <xdr:colOff>1912619</xdr:colOff>
      <xdr:row>44</xdr:row>
      <xdr:rowOff>1869218</xdr:rowOff>
    </xdr:to>
    <xdr:pic>
      <xdr:nvPicPr>
        <xdr:cNvPr id="14" name="Picture 13">
          <a:extLst>
            <a:ext uri="{FF2B5EF4-FFF2-40B4-BE49-F238E27FC236}">
              <a16:creationId xmlns:a16="http://schemas.microsoft.com/office/drawing/2014/main" id="{0CA5940D-821E-4C3D-B53A-2FE46ED46C3A}"/>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flipH="1">
          <a:off x="6507477" y="47312580"/>
          <a:ext cx="1280162" cy="1808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563880</xdr:colOff>
      <xdr:row>45</xdr:row>
      <xdr:rowOff>35817</xdr:rowOff>
    </xdr:from>
    <xdr:to>
      <xdr:col>4</xdr:col>
      <xdr:colOff>1981200</xdr:colOff>
      <xdr:row>45</xdr:row>
      <xdr:rowOff>1852766</xdr:rowOff>
    </xdr:to>
    <xdr:pic>
      <xdr:nvPicPr>
        <xdr:cNvPr id="16" name="Picture 15">
          <a:extLst>
            <a:ext uri="{FF2B5EF4-FFF2-40B4-BE49-F238E27FC236}">
              <a16:creationId xmlns:a16="http://schemas.microsoft.com/office/drawing/2014/main" id="{02B8C442-2CD4-7712-DBB3-9897FA2DA82D}"/>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438900" y="49192437"/>
          <a:ext cx="1417320" cy="181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278154</xdr:colOff>
      <xdr:row>46</xdr:row>
      <xdr:rowOff>76200</xdr:rowOff>
    </xdr:from>
    <xdr:to>
      <xdr:col>4</xdr:col>
      <xdr:colOff>2087879</xdr:colOff>
      <xdr:row>47</xdr:row>
      <xdr:rowOff>0</xdr:rowOff>
    </xdr:to>
    <xdr:pic>
      <xdr:nvPicPr>
        <xdr:cNvPr id="23" name="Picture 22">
          <a:extLst>
            <a:ext uri="{FF2B5EF4-FFF2-40B4-BE49-F238E27FC236}">
              <a16:creationId xmlns:a16="http://schemas.microsoft.com/office/drawing/2014/main" id="{4D87BAAD-7007-F537-B570-65E7D333EB48}"/>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153174" y="51137820"/>
          <a:ext cx="180972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404934</xdr:colOff>
      <xdr:row>47</xdr:row>
      <xdr:rowOff>53340</xdr:rowOff>
    </xdr:from>
    <xdr:to>
      <xdr:col>4</xdr:col>
      <xdr:colOff>1950720</xdr:colOff>
      <xdr:row>47</xdr:row>
      <xdr:rowOff>1859062</xdr:rowOff>
    </xdr:to>
    <xdr:pic>
      <xdr:nvPicPr>
        <xdr:cNvPr id="26" name="Picture 25">
          <a:extLst>
            <a:ext uri="{FF2B5EF4-FFF2-40B4-BE49-F238E27FC236}">
              <a16:creationId xmlns:a16="http://schemas.microsoft.com/office/drawing/2014/main" id="{816DC1CF-EE6C-1899-ED7D-0289A4D5010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279954" y="53019960"/>
          <a:ext cx="1545786" cy="1805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450876</xdr:colOff>
      <xdr:row>48</xdr:row>
      <xdr:rowOff>60960</xdr:rowOff>
    </xdr:from>
    <xdr:to>
      <xdr:col>4</xdr:col>
      <xdr:colOff>2094936</xdr:colOff>
      <xdr:row>48</xdr:row>
      <xdr:rowOff>1851660</xdr:rowOff>
    </xdr:to>
    <xdr:pic>
      <xdr:nvPicPr>
        <xdr:cNvPr id="34" name="Picture 33">
          <a:extLst>
            <a:ext uri="{FF2B5EF4-FFF2-40B4-BE49-F238E27FC236}">
              <a16:creationId xmlns:a16="http://schemas.microsoft.com/office/drawing/2014/main" id="{858D5CA2-29B8-A822-79E7-006FD2738627}"/>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325896" y="54932580"/>
          <a:ext cx="1644060"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448735</xdr:colOff>
      <xdr:row>17</xdr:row>
      <xdr:rowOff>8468</xdr:rowOff>
    </xdr:from>
    <xdr:to>
      <xdr:col>4</xdr:col>
      <xdr:colOff>1761066</xdr:colOff>
      <xdr:row>17</xdr:row>
      <xdr:rowOff>2100450</xdr:rowOff>
    </xdr:to>
    <xdr:pic>
      <xdr:nvPicPr>
        <xdr:cNvPr id="2" name="Picture 1">
          <a:extLst>
            <a:ext uri="{FF2B5EF4-FFF2-40B4-BE49-F238E27FC236}">
              <a16:creationId xmlns:a16="http://schemas.microsoft.com/office/drawing/2014/main" id="{BEF6CA6B-4E0C-9C82-70A6-002764FA370C}"/>
            </a:ext>
          </a:extLst>
        </xdr:cNvPr>
        <xdr:cNvPicPr>
          <a:picLocks noChangeAspect="1"/>
        </xdr:cNvPicPr>
      </xdr:nvPicPr>
      <xdr:blipFill>
        <a:blip xmlns:r="http://schemas.openxmlformats.org/officeDocument/2006/relationships" r:embed="rId25"/>
        <a:stretch>
          <a:fillRect/>
        </a:stretch>
      </xdr:blipFill>
      <xdr:spPr>
        <a:xfrm>
          <a:off x="6324602" y="14334068"/>
          <a:ext cx="1312331" cy="2091982"/>
        </a:xfrm>
        <a:prstGeom prst="rect">
          <a:avLst/>
        </a:prstGeom>
      </xdr:spPr>
    </xdr:pic>
    <xdr:clientData/>
  </xdr:twoCellAnchor>
  <xdr:twoCellAnchor editAs="oneCell">
    <xdr:from>
      <xdr:col>4</xdr:col>
      <xdr:colOff>16934</xdr:colOff>
      <xdr:row>37</xdr:row>
      <xdr:rowOff>143935</xdr:rowOff>
    </xdr:from>
    <xdr:to>
      <xdr:col>4</xdr:col>
      <xdr:colOff>1286144</xdr:colOff>
      <xdr:row>37</xdr:row>
      <xdr:rowOff>1803401</xdr:rowOff>
    </xdr:to>
    <xdr:pic>
      <xdr:nvPicPr>
        <xdr:cNvPr id="7" name="Picture 6">
          <a:extLst>
            <a:ext uri="{FF2B5EF4-FFF2-40B4-BE49-F238E27FC236}">
              <a16:creationId xmlns:a16="http://schemas.microsoft.com/office/drawing/2014/main" id="{C7215077-4A56-F8E9-E321-DC81AFBA2933}"/>
            </a:ext>
          </a:extLst>
        </xdr:cNvPr>
        <xdr:cNvPicPr>
          <a:picLocks noChangeAspect="1"/>
        </xdr:cNvPicPr>
      </xdr:nvPicPr>
      <xdr:blipFill>
        <a:blip xmlns:r="http://schemas.openxmlformats.org/officeDocument/2006/relationships" r:embed="rId26"/>
        <a:stretch>
          <a:fillRect/>
        </a:stretch>
      </xdr:blipFill>
      <xdr:spPr>
        <a:xfrm>
          <a:off x="5892801" y="37668202"/>
          <a:ext cx="1269210" cy="1659466"/>
        </a:xfrm>
        <a:prstGeom prst="rect">
          <a:avLst/>
        </a:prstGeom>
      </xdr:spPr>
    </xdr:pic>
    <xdr:clientData/>
  </xdr:twoCellAnchor>
  <xdr:twoCellAnchor editAs="oneCell">
    <xdr:from>
      <xdr:col>4</xdr:col>
      <xdr:colOff>1303867</xdr:colOff>
      <xdr:row>39</xdr:row>
      <xdr:rowOff>16933</xdr:rowOff>
    </xdr:from>
    <xdr:to>
      <xdr:col>4</xdr:col>
      <xdr:colOff>2208742</xdr:colOff>
      <xdr:row>39</xdr:row>
      <xdr:rowOff>921808</xdr:rowOff>
    </xdr:to>
    <xdr:pic>
      <xdr:nvPicPr>
        <xdr:cNvPr id="12" name="Picture 11">
          <a:extLst>
            <a:ext uri="{FF2B5EF4-FFF2-40B4-BE49-F238E27FC236}">
              <a16:creationId xmlns:a16="http://schemas.microsoft.com/office/drawing/2014/main" id="{7F44E7AD-259F-4483-B852-C73FEB40B31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179734" y="3967480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xdr:row>
      <xdr:rowOff>0</xdr:rowOff>
    </xdr:from>
    <xdr:to>
      <xdr:col>4</xdr:col>
      <xdr:colOff>1573398</xdr:colOff>
      <xdr:row>13</xdr:row>
      <xdr:rowOff>2115798</xdr:rowOff>
    </xdr:to>
    <xdr:pic>
      <xdr:nvPicPr>
        <xdr:cNvPr id="18" name="Picture 17">
          <a:extLst>
            <a:ext uri="{FF2B5EF4-FFF2-40B4-BE49-F238E27FC236}">
              <a16:creationId xmlns:a16="http://schemas.microsoft.com/office/drawing/2014/main" id="{CEE21FD4-E73C-4A52-A826-BF614ABBD9F7}"/>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715000" y="9768417"/>
          <a:ext cx="1573398" cy="2115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S50"/>
  <sheetViews>
    <sheetView showGridLines="0" tabSelected="1" topLeftCell="A22" zoomScale="80" zoomScaleNormal="80" workbookViewId="0">
      <selection activeCell="F24" sqref="F24"/>
    </sheetView>
  </sheetViews>
  <sheetFormatPr defaultRowHeight="15" x14ac:dyDescent="0.25"/>
  <cols>
    <col min="1" max="1" width="2.140625" customWidth="1"/>
    <col min="2" max="2" width="12.7109375" customWidth="1"/>
    <col min="3" max="3" width="18.42578125" customWidth="1"/>
    <col min="4" max="4" width="52.42578125" customWidth="1"/>
    <col min="5" max="5" width="34.140625" customWidth="1"/>
    <col min="8" max="8" width="12.42578125" bestFit="1" customWidth="1"/>
    <col min="9" max="9" width="10.85546875" style="30" bestFit="1" customWidth="1"/>
    <col min="10" max="10" width="12.42578125" style="30" bestFit="1" customWidth="1"/>
    <col min="11" max="11" width="9.140625" style="62"/>
    <col min="12" max="12" width="12.42578125" style="62" bestFit="1" customWidth="1"/>
    <col min="13" max="13" width="11.5703125" style="46" bestFit="1" customWidth="1"/>
    <col min="14" max="14" width="9.140625" style="41"/>
    <col min="15" max="15" width="10.85546875" bestFit="1" customWidth="1"/>
    <col min="16" max="16" width="12.42578125" bestFit="1" customWidth="1"/>
    <col min="17" max="17" width="25.28515625" style="8" customWidth="1"/>
    <col min="18" max="18" width="25.42578125" customWidth="1"/>
    <col min="19" max="19" width="12.140625" customWidth="1"/>
  </cols>
  <sheetData>
    <row r="2" spans="2:19" x14ac:dyDescent="0.25">
      <c r="B2" s="52" t="s">
        <v>0</v>
      </c>
      <c r="C2" s="52"/>
      <c r="D2" s="52"/>
      <c r="E2" s="52"/>
      <c r="F2" s="52"/>
      <c r="G2" s="13"/>
      <c r="H2" s="13"/>
      <c r="I2" s="27"/>
      <c r="J2" s="27"/>
      <c r="K2" s="55"/>
      <c r="L2" s="55"/>
      <c r="M2" s="42"/>
      <c r="N2" s="37"/>
      <c r="O2" s="13"/>
      <c r="P2" s="13"/>
    </row>
    <row r="3" spans="2:19" x14ac:dyDescent="0.25">
      <c r="B3" s="53" t="s">
        <v>32</v>
      </c>
      <c r="C3" s="53"/>
      <c r="D3" s="53"/>
      <c r="E3" s="53"/>
      <c r="F3" s="53"/>
      <c r="G3" s="14"/>
      <c r="H3" s="14"/>
      <c r="I3" s="28"/>
      <c r="J3" s="28"/>
      <c r="K3" s="56"/>
      <c r="L3" s="56"/>
      <c r="M3" s="43"/>
      <c r="N3" s="38"/>
      <c r="O3" s="14"/>
      <c r="P3" s="14"/>
    </row>
    <row r="4" spans="2:19" x14ac:dyDescent="0.25">
      <c r="B4" s="7"/>
      <c r="C4" s="7"/>
      <c r="D4" s="7"/>
      <c r="E4" s="7"/>
      <c r="F4" s="15"/>
      <c r="G4" s="54" t="s">
        <v>62</v>
      </c>
      <c r="H4" s="54"/>
      <c r="I4" s="50" t="s">
        <v>65</v>
      </c>
      <c r="J4" s="51"/>
      <c r="K4" s="57" t="s">
        <v>66</v>
      </c>
      <c r="L4" s="58"/>
      <c r="M4" s="48" t="s">
        <v>67</v>
      </c>
      <c r="N4" s="49"/>
      <c r="O4" s="50" t="s">
        <v>64</v>
      </c>
      <c r="P4" s="51"/>
    </row>
    <row r="5" spans="2:19" s="36" customFormat="1" ht="30" x14ac:dyDescent="0.25">
      <c r="B5" s="31" t="s">
        <v>7</v>
      </c>
      <c r="C5" s="32" t="s">
        <v>3</v>
      </c>
      <c r="D5" s="32" t="s">
        <v>4</v>
      </c>
      <c r="E5" s="32" t="s">
        <v>5</v>
      </c>
      <c r="F5" s="33" t="s">
        <v>6</v>
      </c>
      <c r="G5" s="18" t="s">
        <v>75</v>
      </c>
      <c r="H5" s="18" t="s">
        <v>76</v>
      </c>
      <c r="I5" s="34" t="s">
        <v>75</v>
      </c>
      <c r="J5" s="34" t="s">
        <v>76</v>
      </c>
      <c r="K5" s="59" t="s">
        <v>75</v>
      </c>
      <c r="L5" s="59" t="s">
        <v>76</v>
      </c>
      <c r="M5" s="44" t="s">
        <v>75</v>
      </c>
      <c r="N5" s="39" t="s">
        <v>76</v>
      </c>
      <c r="O5" s="18" t="s">
        <v>75</v>
      </c>
      <c r="P5" s="18" t="s">
        <v>76</v>
      </c>
      <c r="Q5" s="35" t="s">
        <v>70</v>
      </c>
      <c r="R5" s="9" t="s">
        <v>68</v>
      </c>
    </row>
    <row r="6" spans="2:19" ht="147.75" customHeight="1" x14ac:dyDescent="0.25">
      <c r="B6" s="2" t="s">
        <v>1</v>
      </c>
      <c r="C6" s="2" t="s">
        <v>2</v>
      </c>
      <c r="D6" s="3" t="s">
        <v>33</v>
      </c>
      <c r="E6" s="1"/>
      <c r="F6" s="6">
        <v>16</v>
      </c>
      <c r="G6" s="19">
        <v>27500</v>
      </c>
      <c r="H6" s="22">
        <f>G6*F6</f>
        <v>440000</v>
      </c>
      <c r="I6" s="23">
        <v>33890</v>
      </c>
      <c r="J6" s="23">
        <f>I6*F6</f>
        <v>542240</v>
      </c>
      <c r="K6" s="59"/>
      <c r="L6" s="59"/>
      <c r="M6" s="44"/>
      <c r="N6" s="39"/>
      <c r="O6" s="18"/>
      <c r="P6" s="18"/>
      <c r="Q6" s="16" t="s">
        <v>63</v>
      </c>
      <c r="R6" s="10">
        <v>45606</v>
      </c>
    </row>
    <row r="7" spans="2:19" x14ac:dyDescent="0.25">
      <c r="B7" s="1"/>
      <c r="C7" s="1"/>
      <c r="D7" s="1"/>
      <c r="E7" s="1"/>
      <c r="F7" s="5"/>
      <c r="G7" s="17"/>
      <c r="H7" s="17"/>
      <c r="I7" s="29"/>
      <c r="J7" s="29"/>
      <c r="K7" s="60"/>
      <c r="L7" s="60"/>
      <c r="M7" s="45"/>
      <c r="N7" s="40"/>
      <c r="O7" s="17"/>
      <c r="P7" s="17"/>
      <c r="Q7" s="16"/>
      <c r="R7" s="7"/>
    </row>
    <row r="8" spans="2:19" ht="159.75" customHeight="1" x14ac:dyDescent="0.25">
      <c r="B8" s="2" t="s">
        <v>8</v>
      </c>
      <c r="C8" s="2" t="s">
        <v>2</v>
      </c>
      <c r="D8" s="3" t="s">
        <v>34</v>
      </c>
      <c r="E8" s="1"/>
      <c r="F8" s="6">
        <v>7</v>
      </c>
      <c r="G8" s="19">
        <v>31500</v>
      </c>
      <c r="H8" s="23">
        <f t="shared" ref="H8:H49" si="0">G8*F8</f>
        <v>220500</v>
      </c>
      <c r="I8" s="23">
        <v>35770</v>
      </c>
      <c r="J8" s="23">
        <f>I8*F8</f>
        <v>250390</v>
      </c>
      <c r="K8" s="59"/>
      <c r="L8" s="59"/>
      <c r="M8" s="44"/>
      <c r="N8" s="39"/>
      <c r="O8" s="18"/>
      <c r="P8" s="18"/>
      <c r="Q8" s="16" t="s">
        <v>63</v>
      </c>
      <c r="R8" s="10">
        <v>45606</v>
      </c>
    </row>
    <row r="9" spans="2:19" x14ac:dyDescent="0.25">
      <c r="B9" s="1"/>
      <c r="C9" s="1"/>
      <c r="D9" s="1"/>
      <c r="E9" s="1"/>
      <c r="F9" s="5"/>
      <c r="G9" s="17"/>
      <c r="H9" s="17"/>
      <c r="I9" s="29"/>
      <c r="J9" s="29"/>
      <c r="K9" s="60"/>
      <c r="L9" s="60"/>
      <c r="M9" s="45"/>
      <c r="N9" s="40"/>
      <c r="O9" s="17"/>
      <c r="P9" s="17"/>
      <c r="Q9" s="16"/>
      <c r="R9" s="7"/>
    </row>
    <row r="10" spans="2:19" ht="142.5" customHeight="1" x14ac:dyDescent="0.25">
      <c r="B10" s="2" t="s">
        <v>9</v>
      </c>
      <c r="C10" s="2" t="s">
        <v>10</v>
      </c>
      <c r="D10" s="3" t="s">
        <v>35</v>
      </c>
      <c r="E10" s="1"/>
      <c r="F10" s="6">
        <v>10</v>
      </c>
      <c r="G10" s="20">
        <v>14000</v>
      </c>
      <c r="H10" s="23">
        <f t="shared" si="0"/>
        <v>140000</v>
      </c>
      <c r="I10" s="23">
        <v>24570</v>
      </c>
      <c r="J10" s="23">
        <f>I10*F10</f>
        <v>245700</v>
      </c>
      <c r="K10" s="59"/>
      <c r="L10" s="59"/>
      <c r="M10" s="44"/>
      <c r="N10" s="39"/>
      <c r="O10" s="18"/>
      <c r="P10" s="18"/>
      <c r="Q10" s="16" t="s">
        <v>62</v>
      </c>
      <c r="R10" s="7"/>
    </row>
    <row r="11" spans="2:19" x14ac:dyDescent="0.25">
      <c r="B11" s="1"/>
      <c r="C11" s="1"/>
      <c r="D11" s="1"/>
      <c r="E11" s="1"/>
      <c r="F11" s="5"/>
      <c r="G11" s="17"/>
      <c r="H11" s="17"/>
      <c r="I11" s="29"/>
      <c r="J11" s="29"/>
      <c r="K11" s="60"/>
      <c r="L11" s="60"/>
      <c r="M11" s="45"/>
      <c r="N11" s="40"/>
      <c r="O11" s="17"/>
      <c r="P11" s="17"/>
      <c r="Q11" s="16"/>
      <c r="R11" s="7"/>
    </row>
    <row r="12" spans="2:19" ht="153.75" customHeight="1" x14ac:dyDescent="0.25">
      <c r="B12" s="2" t="s">
        <v>11</v>
      </c>
      <c r="C12" s="2" t="s">
        <v>10</v>
      </c>
      <c r="D12" s="3" t="s">
        <v>36</v>
      </c>
      <c r="E12" s="1"/>
      <c r="F12" s="6">
        <v>13</v>
      </c>
      <c r="G12" s="19">
        <v>27500</v>
      </c>
      <c r="H12" s="23">
        <f t="shared" si="0"/>
        <v>357500</v>
      </c>
      <c r="I12" s="23">
        <v>32000</v>
      </c>
      <c r="J12" s="23">
        <f>I12*F12</f>
        <v>416000</v>
      </c>
      <c r="K12" s="59"/>
      <c r="L12" s="59"/>
      <c r="M12" s="44"/>
      <c r="N12" s="39"/>
      <c r="O12" s="18"/>
      <c r="P12" s="18"/>
      <c r="Q12" s="16" t="s">
        <v>63</v>
      </c>
      <c r="R12" s="10">
        <v>45606</v>
      </c>
    </row>
    <row r="13" spans="2:19" x14ac:dyDescent="0.25">
      <c r="B13" s="1"/>
      <c r="C13" s="1"/>
      <c r="D13" s="1"/>
      <c r="E13" s="1"/>
      <c r="F13" s="5"/>
      <c r="G13" s="17"/>
      <c r="H13" s="17"/>
      <c r="I13" s="29"/>
      <c r="J13" s="29"/>
      <c r="K13" s="60"/>
      <c r="L13" s="60"/>
      <c r="M13" s="45"/>
      <c r="N13" s="40"/>
      <c r="O13" s="17"/>
      <c r="P13" s="17"/>
      <c r="Q13" s="16"/>
      <c r="R13" s="7"/>
    </row>
    <row r="14" spans="2:19" ht="168" customHeight="1" x14ac:dyDescent="0.25">
      <c r="B14" s="2" t="s">
        <v>12</v>
      </c>
      <c r="C14" s="2" t="s">
        <v>10</v>
      </c>
      <c r="D14" s="3" t="s">
        <v>74</v>
      </c>
      <c r="E14" s="1"/>
      <c r="F14" s="6">
        <v>12</v>
      </c>
      <c r="G14" s="19">
        <v>16500</v>
      </c>
      <c r="H14" s="23">
        <f t="shared" si="0"/>
        <v>198000</v>
      </c>
      <c r="I14" s="23">
        <v>24000</v>
      </c>
      <c r="J14" s="23">
        <f>I14*F14</f>
        <v>288000</v>
      </c>
      <c r="K14" s="59"/>
      <c r="L14" s="59"/>
      <c r="M14" s="44"/>
      <c r="N14" s="39"/>
      <c r="O14" s="18"/>
      <c r="P14" s="18"/>
      <c r="Q14" s="16" t="s">
        <v>62</v>
      </c>
      <c r="R14" s="7"/>
      <c r="S14" s="12"/>
    </row>
    <row r="15" spans="2:19" x14ac:dyDescent="0.25">
      <c r="B15" s="1"/>
      <c r="C15" s="1"/>
      <c r="D15" s="1"/>
      <c r="E15" s="1"/>
      <c r="F15" s="5"/>
      <c r="G15" s="17"/>
      <c r="H15" s="17"/>
      <c r="I15" s="29"/>
      <c r="J15" s="29"/>
      <c r="K15" s="60"/>
      <c r="L15" s="60"/>
      <c r="M15" s="45"/>
      <c r="N15" s="40"/>
      <c r="O15" s="17"/>
      <c r="P15" s="17"/>
      <c r="Q15" s="16"/>
      <c r="R15" s="7"/>
    </row>
    <row r="16" spans="2:19" ht="168" customHeight="1" x14ac:dyDescent="0.25">
      <c r="B16" s="2" t="s">
        <v>13</v>
      </c>
      <c r="C16" s="2" t="s">
        <v>14</v>
      </c>
      <c r="D16" s="3" t="s">
        <v>37</v>
      </c>
      <c r="E16" s="1"/>
      <c r="F16" s="6">
        <v>19</v>
      </c>
      <c r="G16" s="19">
        <v>17500</v>
      </c>
      <c r="H16" s="25">
        <f t="shared" si="0"/>
        <v>332500</v>
      </c>
      <c r="I16" s="23">
        <v>24480</v>
      </c>
      <c r="J16" s="23">
        <f>I16*F16</f>
        <v>465120</v>
      </c>
      <c r="K16" s="59"/>
      <c r="L16" s="59"/>
      <c r="M16" s="44"/>
      <c r="N16" s="39"/>
      <c r="O16" s="18"/>
      <c r="P16" s="18"/>
      <c r="Q16" s="16" t="s">
        <v>65</v>
      </c>
      <c r="R16" s="7"/>
    </row>
    <row r="17" spans="2:18" x14ac:dyDescent="0.25">
      <c r="B17" s="1"/>
      <c r="C17" s="1"/>
      <c r="D17" s="1"/>
      <c r="E17" s="1"/>
      <c r="F17" s="5"/>
      <c r="G17" s="17"/>
      <c r="H17" s="17"/>
      <c r="I17" s="29"/>
      <c r="J17" s="29"/>
      <c r="K17" s="60"/>
      <c r="L17" s="60"/>
      <c r="M17" s="45"/>
      <c r="N17" s="40"/>
      <c r="O17" s="17"/>
      <c r="P17" s="17"/>
      <c r="Q17" s="16"/>
      <c r="R17" s="7"/>
    </row>
    <row r="18" spans="2:18" ht="168" customHeight="1" x14ac:dyDescent="0.25">
      <c r="B18" s="2" t="s">
        <v>15</v>
      </c>
      <c r="C18" s="2" t="s">
        <v>10</v>
      </c>
      <c r="D18" s="3" t="s">
        <v>73</v>
      </c>
      <c r="E18" s="1"/>
      <c r="F18" s="6">
        <v>11</v>
      </c>
      <c r="G18" s="19">
        <v>20000</v>
      </c>
      <c r="H18" s="23">
        <f t="shared" si="0"/>
        <v>220000</v>
      </c>
      <c r="I18" s="23">
        <v>32950</v>
      </c>
      <c r="J18" s="23">
        <f>I18*F18</f>
        <v>362450</v>
      </c>
      <c r="K18" s="59"/>
      <c r="L18" s="61"/>
      <c r="M18" s="44"/>
      <c r="N18" s="39"/>
      <c r="O18" s="23">
        <v>23633</v>
      </c>
      <c r="P18" s="23">
        <f>O18*F18</f>
        <v>259963</v>
      </c>
      <c r="Q18" s="16" t="s">
        <v>64</v>
      </c>
      <c r="R18" s="9" t="s">
        <v>69</v>
      </c>
    </row>
    <row r="19" spans="2:18" x14ac:dyDescent="0.25">
      <c r="B19" s="1"/>
      <c r="C19" s="1"/>
      <c r="D19" s="1"/>
      <c r="E19" s="1"/>
      <c r="F19" s="5"/>
      <c r="G19" s="17"/>
      <c r="H19" s="17"/>
      <c r="I19" s="29"/>
      <c r="J19" s="29"/>
      <c r="K19" s="60"/>
      <c r="L19" s="60"/>
      <c r="M19" s="45"/>
      <c r="N19" s="40"/>
      <c r="O19" s="17"/>
      <c r="P19" s="17"/>
      <c r="Q19" s="16"/>
      <c r="R19" s="7"/>
    </row>
    <row r="20" spans="2:18" ht="168" customHeight="1" x14ac:dyDescent="0.25">
      <c r="B20" s="2" t="s">
        <v>16</v>
      </c>
      <c r="C20" s="2" t="s">
        <v>10</v>
      </c>
      <c r="D20" s="3" t="s">
        <v>48</v>
      </c>
      <c r="E20" s="1"/>
      <c r="F20" s="6">
        <v>12</v>
      </c>
      <c r="G20" s="26">
        <v>13000</v>
      </c>
      <c r="H20" s="23">
        <f t="shared" si="0"/>
        <v>156000</v>
      </c>
      <c r="I20" s="23">
        <v>27900</v>
      </c>
      <c r="J20" s="23">
        <f>I20*F20</f>
        <v>334800</v>
      </c>
      <c r="K20" s="59">
        <v>23200</v>
      </c>
      <c r="L20" s="61">
        <f>K20*F20</f>
        <v>278400</v>
      </c>
      <c r="M20" s="44"/>
      <c r="N20" s="39"/>
      <c r="O20" s="18"/>
      <c r="P20" s="18"/>
      <c r="Q20" s="16" t="s">
        <v>66</v>
      </c>
      <c r="R20" s="9" t="s">
        <v>71</v>
      </c>
    </row>
    <row r="21" spans="2:18" x14ac:dyDescent="0.25">
      <c r="B21" s="1"/>
      <c r="C21" s="1"/>
      <c r="D21" s="1"/>
      <c r="E21" s="1"/>
      <c r="F21" s="5"/>
      <c r="G21" s="17"/>
      <c r="H21" s="17"/>
      <c r="I21" s="29"/>
      <c r="J21" s="29"/>
      <c r="K21" s="60"/>
      <c r="L21" s="60"/>
      <c r="M21" s="45"/>
      <c r="N21" s="40"/>
      <c r="O21" s="17"/>
      <c r="P21" s="17"/>
      <c r="Q21" s="16"/>
      <c r="R21" s="7"/>
    </row>
    <row r="22" spans="2:18" ht="168" customHeight="1" x14ac:dyDescent="0.25">
      <c r="B22" s="2" t="s">
        <v>17</v>
      </c>
      <c r="C22" s="2" t="s">
        <v>14</v>
      </c>
      <c r="D22" s="3" t="s">
        <v>38</v>
      </c>
      <c r="E22" s="1"/>
      <c r="F22" s="6">
        <v>10</v>
      </c>
      <c r="G22" s="19">
        <v>14000</v>
      </c>
      <c r="H22" s="23">
        <f t="shared" si="0"/>
        <v>140000</v>
      </c>
      <c r="I22" s="23">
        <v>33890</v>
      </c>
      <c r="J22" s="23">
        <f>I22*F22</f>
        <v>338900</v>
      </c>
      <c r="K22" s="59"/>
      <c r="L22" s="59"/>
      <c r="M22" s="44"/>
      <c r="N22" s="39"/>
      <c r="O22" s="18"/>
      <c r="P22" s="18"/>
      <c r="Q22" s="16" t="s">
        <v>65</v>
      </c>
      <c r="R22" s="7"/>
    </row>
    <row r="23" spans="2:18" x14ac:dyDescent="0.25">
      <c r="B23" s="1"/>
      <c r="C23" s="1"/>
      <c r="D23" s="1"/>
      <c r="E23" s="1"/>
      <c r="F23" s="5"/>
      <c r="G23" s="17"/>
      <c r="H23" s="17"/>
      <c r="I23" s="29"/>
      <c r="J23" s="29"/>
      <c r="K23" s="60"/>
      <c r="L23" s="60"/>
      <c r="M23" s="45"/>
      <c r="N23" s="40"/>
      <c r="O23" s="17"/>
      <c r="P23" s="17"/>
      <c r="Q23" s="16"/>
      <c r="R23" s="7"/>
    </row>
    <row r="24" spans="2:18" ht="168" customHeight="1" x14ac:dyDescent="0.25">
      <c r="B24" s="2" t="s">
        <v>18</v>
      </c>
      <c r="C24" s="2" t="s">
        <v>19</v>
      </c>
      <c r="D24" s="3" t="s">
        <v>39</v>
      </c>
      <c r="E24" s="1"/>
      <c r="F24" s="6">
        <v>32</v>
      </c>
      <c r="G24" s="19">
        <v>31000</v>
      </c>
      <c r="H24" s="23">
        <f t="shared" si="0"/>
        <v>992000</v>
      </c>
      <c r="I24" s="23">
        <v>26360</v>
      </c>
      <c r="J24" s="23">
        <f>I24*F24</f>
        <v>843520</v>
      </c>
      <c r="K24" s="59">
        <v>24500</v>
      </c>
      <c r="L24" s="61">
        <f>K24*F24</f>
        <v>784000</v>
      </c>
      <c r="M24" s="44"/>
      <c r="N24" s="39"/>
      <c r="O24" s="18"/>
      <c r="P24" s="18"/>
      <c r="Q24" s="16" t="s">
        <v>66</v>
      </c>
      <c r="R24" s="9" t="s">
        <v>71</v>
      </c>
    </row>
    <row r="25" spans="2:18" x14ac:dyDescent="0.25">
      <c r="B25" s="1"/>
      <c r="C25" s="1"/>
      <c r="D25" s="1"/>
      <c r="E25" s="1"/>
      <c r="F25" s="5"/>
      <c r="G25" s="17"/>
      <c r="H25" s="17"/>
      <c r="I25" s="29"/>
      <c r="J25" s="29"/>
      <c r="K25" s="60"/>
      <c r="L25" s="60"/>
      <c r="M25" s="45"/>
      <c r="N25" s="40"/>
      <c r="O25" s="17"/>
      <c r="P25" s="17"/>
      <c r="Q25" s="16"/>
      <c r="R25" s="7"/>
    </row>
    <row r="26" spans="2:18" ht="168" customHeight="1" x14ac:dyDescent="0.25">
      <c r="B26" s="2" t="s">
        <v>20</v>
      </c>
      <c r="C26" s="2" t="s">
        <v>2</v>
      </c>
      <c r="D26" s="3" t="s">
        <v>21</v>
      </c>
      <c r="E26" s="1"/>
      <c r="F26" s="6">
        <v>4</v>
      </c>
      <c r="G26" s="19">
        <v>27500</v>
      </c>
      <c r="H26" s="23">
        <f t="shared" si="0"/>
        <v>110000</v>
      </c>
      <c r="I26" s="23">
        <v>26360</v>
      </c>
      <c r="J26" s="23">
        <f>I26*F26</f>
        <v>105440</v>
      </c>
      <c r="K26" s="59"/>
      <c r="L26" s="59"/>
      <c r="M26" s="44"/>
      <c r="N26" s="39"/>
      <c r="O26" s="18"/>
      <c r="P26" s="18"/>
      <c r="Q26" s="16" t="s">
        <v>62</v>
      </c>
      <c r="R26" s="7"/>
    </row>
    <row r="27" spans="2:18" x14ac:dyDescent="0.25">
      <c r="B27" s="1"/>
      <c r="C27" s="1"/>
      <c r="D27" s="1"/>
      <c r="E27" s="1"/>
      <c r="F27" s="5"/>
      <c r="G27" s="17"/>
      <c r="H27" s="17"/>
      <c r="I27" s="29"/>
      <c r="J27" s="29"/>
      <c r="K27" s="60"/>
      <c r="L27" s="60"/>
      <c r="M27" s="45"/>
      <c r="N27" s="40"/>
      <c r="O27" s="17"/>
      <c r="P27" s="17"/>
      <c r="Q27" s="16"/>
      <c r="R27" s="7"/>
    </row>
    <row r="28" spans="2:18" ht="168" customHeight="1" x14ac:dyDescent="0.25">
      <c r="B28" s="2" t="s">
        <v>22</v>
      </c>
      <c r="C28" s="4" t="s">
        <v>23</v>
      </c>
      <c r="D28" s="3" t="s">
        <v>25</v>
      </c>
      <c r="E28" s="1"/>
      <c r="F28" s="6">
        <v>15</v>
      </c>
      <c r="G28" s="19">
        <v>29500</v>
      </c>
      <c r="H28" s="23">
        <f t="shared" si="0"/>
        <v>442500</v>
      </c>
      <c r="I28" s="23">
        <v>36240</v>
      </c>
      <c r="J28" s="23">
        <f>I28*F28</f>
        <v>543600</v>
      </c>
      <c r="K28" s="59"/>
      <c r="L28" s="59"/>
      <c r="M28" s="44"/>
      <c r="N28" s="39"/>
      <c r="O28" s="18"/>
      <c r="P28" s="18"/>
      <c r="Q28" s="16" t="s">
        <v>62</v>
      </c>
      <c r="R28" s="7"/>
    </row>
    <row r="29" spans="2:18" x14ac:dyDescent="0.25">
      <c r="B29" s="1"/>
      <c r="C29" s="1"/>
      <c r="D29" s="1"/>
      <c r="E29" s="1"/>
      <c r="F29" s="5"/>
      <c r="G29" s="17"/>
      <c r="H29" s="17"/>
      <c r="I29" s="29"/>
      <c r="J29" s="29"/>
      <c r="K29" s="60"/>
      <c r="L29" s="60"/>
      <c r="M29" s="45"/>
      <c r="N29" s="40"/>
      <c r="O29" s="17"/>
      <c r="P29" s="17"/>
      <c r="Q29" s="16"/>
      <c r="R29" s="7"/>
    </row>
    <row r="30" spans="2:18" ht="168" customHeight="1" x14ac:dyDescent="0.25">
      <c r="B30" s="2" t="s">
        <v>26</v>
      </c>
      <c r="C30" s="4" t="s">
        <v>14</v>
      </c>
      <c r="D30" s="3" t="s">
        <v>24</v>
      </c>
      <c r="E30" s="1"/>
      <c r="F30" s="6">
        <v>14</v>
      </c>
      <c r="G30" s="19">
        <v>27500</v>
      </c>
      <c r="H30" s="23">
        <f t="shared" si="0"/>
        <v>385000</v>
      </c>
      <c r="I30" s="23">
        <v>39540</v>
      </c>
      <c r="J30" s="23">
        <f>I30*F30</f>
        <v>553560</v>
      </c>
      <c r="K30" s="59"/>
      <c r="L30" s="59"/>
      <c r="M30" s="44"/>
      <c r="N30" s="39"/>
      <c r="O30" s="18"/>
      <c r="P30" s="18"/>
      <c r="Q30" s="16" t="s">
        <v>62</v>
      </c>
      <c r="R30" s="7"/>
    </row>
    <row r="31" spans="2:18" x14ac:dyDescent="0.25">
      <c r="B31" s="1"/>
      <c r="C31" s="1"/>
      <c r="D31" s="1"/>
      <c r="E31" s="1"/>
      <c r="F31" s="5"/>
      <c r="G31" s="17"/>
      <c r="H31" s="17"/>
      <c r="I31" s="29"/>
      <c r="J31" s="29"/>
      <c r="K31" s="60"/>
      <c r="L31" s="60"/>
      <c r="M31" s="45"/>
      <c r="N31" s="40"/>
      <c r="O31" s="17"/>
      <c r="P31" s="17"/>
      <c r="Q31" s="16"/>
      <c r="R31" s="7"/>
    </row>
    <row r="32" spans="2:18" ht="168" customHeight="1" x14ac:dyDescent="0.25">
      <c r="B32" s="2" t="s">
        <v>27</v>
      </c>
      <c r="C32" s="4" t="s">
        <v>28</v>
      </c>
      <c r="D32" s="3" t="s">
        <v>24</v>
      </c>
      <c r="E32" s="1"/>
      <c r="F32" s="6">
        <v>4</v>
      </c>
      <c r="G32" s="19">
        <v>29500</v>
      </c>
      <c r="H32" s="23">
        <f t="shared" si="0"/>
        <v>118000</v>
      </c>
      <c r="I32" s="23">
        <v>42360</v>
      </c>
      <c r="J32" s="23">
        <f>I32*F32</f>
        <v>169440</v>
      </c>
      <c r="K32" s="59"/>
      <c r="L32" s="59"/>
      <c r="M32" s="44"/>
      <c r="N32" s="39"/>
      <c r="O32" s="18"/>
      <c r="P32" s="18"/>
      <c r="Q32" s="16" t="s">
        <v>62</v>
      </c>
      <c r="R32" s="7"/>
    </row>
    <row r="33" spans="2:18" x14ac:dyDescent="0.25">
      <c r="B33" s="2"/>
      <c r="C33" s="4"/>
      <c r="D33" s="3"/>
      <c r="E33" s="1"/>
      <c r="F33" s="6"/>
      <c r="G33" s="18"/>
      <c r="H33" s="18"/>
      <c r="I33" s="23"/>
      <c r="J33" s="23"/>
      <c r="K33" s="59"/>
      <c r="L33" s="59"/>
      <c r="M33" s="44"/>
      <c r="N33" s="39"/>
      <c r="O33" s="18"/>
      <c r="P33" s="18"/>
      <c r="Q33" s="16"/>
      <c r="R33" s="7"/>
    </row>
    <row r="34" spans="2:18" ht="168" customHeight="1" x14ac:dyDescent="0.25">
      <c r="B34" s="2" t="s">
        <v>29</v>
      </c>
      <c r="C34" s="4" t="s">
        <v>28</v>
      </c>
      <c r="D34" s="3" t="s">
        <v>24</v>
      </c>
      <c r="E34" s="1"/>
      <c r="F34" s="6">
        <v>4</v>
      </c>
      <c r="G34" s="19">
        <v>29500</v>
      </c>
      <c r="H34" s="23">
        <f t="shared" si="0"/>
        <v>118000</v>
      </c>
      <c r="I34" s="23">
        <v>35770</v>
      </c>
      <c r="J34" s="23">
        <f>I34*F34</f>
        <v>143080</v>
      </c>
      <c r="K34" s="59"/>
      <c r="L34" s="59"/>
      <c r="M34" s="44"/>
      <c r="N34" s="39"/>
      <c r="O34" s="18"/>
      <c r="P34" s="18"/>
      <c r="Q34" s="16" t="s">
        <v>62</v>
      </c>
      <c r="R34" s="7"/>
    </row>
    <row r="35" spans="2:18" x14ac:dyDescent="0.25">
      <c r="B35" s="1"/>
      <c r="C35" s="1"/>
      <c r="D35" s="1"/>
      <c r="E35" s="1"/>
      <c r="F35" s="5"/>
      <c r="G35" s="17"/>
      <c r="H35" s="17"/>
      <c r="I35" s="29"/>
      <c r="J35" s="29"/>
      <c r="K35" s="60"/>
      <c r="L35" s="60"/>
      <c r="M35" s="45"/>
      <c r="N35" s="40"/>
      <c r="O35" s="17"/>
      <c r="P35" s="17"/>
      <c r="Q35" s="16"/>
      <c r="R35" s="7"/>
    </row>
    <row r="36" spans="2:18" ht="168" customHeight="1" x14ac:dyDescent="0.25">
      <c r="B36" s="2" t="s">
        <v>30</v>
      </c>
      <c r="C36" s="4" t="s">
        <v>2</v>
      </c>
      <c r="D36" s="3" t="s">
        <v>31</v>
      </c>
      <c r="E36" s="1"/>
      <c r="F36" s="6">
        <v>22</v>
      </c>
      <c r="G36" s="19">
        <v>14500</v>
      </c>
      <c r="H36" s="23">
        <f t="shared" si="0"/>
        <v>319000</v>
      </c>
      <c r="I36" s="23">
        <v>17050</v>
      </c>
      <c r="J36" s="23">
        <f>I36*F36</f>
        <v>375100</v>
      </c>
      <c r="K36" s="59"/>
      <c r="L36" s="59"/>
      <c r="M36" s="44"/>
      <c r="N36" s="39"/>
      <c r="O36" s="18"/>
      <c r="P36" s="18"/>
      <c r="Q36" s="16" t="s">
        <v>62</v>
      </c>
      <c r="R36" s="7"/>
    </row>
    <row r="37" spans="2:18" x14ac:dyDescent="0.25">
      <c r="B37" s="1"/>
      <c r="C37" s="1"/>
      <c r="D37" s="1"/>
      <c r="E37" s="1"/>
      <c r="F37" s="5"/>
      <c r="G37" s="17"/>
      <c r="H37" s="17"/>
      <c r="I37" s="29"/>
      <c r="J37" s="29"/>
      <c r="K37" s="60"/>
      <c r="L37" s="60"/>
      <c r="M37" s="45"/>
      <c r="N37" s="40"/>
      <c r="O37" s="17"/>
      <c r="P37" s="17"/>
      <c r="Q37" s="16"/>
      <c r="R37" s="7"/>
    </row>
    <row r="38" spans="2:18" ht="153" customHeight="1" x14ac:dyDescent="0.25">
      <c r="B38" s="2" t="s">
        <v>40</v>
      </c>
      <c r="C38" s="4" t="s">
        <v>47</v>
      </c>
      <c r="D38" s="3" t="s">
        <v>42</v>
      </c>
      <c r="E38" s="1"/>
      <c r="F38" s="6">
        <v>16</v>
      </c>
      <c r="G38" s="19">
        <v>13250</v>
      </c>
      <c r="H38" s="23">
        <f t="shared" si="0"/>
        <v>212000</v>
      </c>
      <c r="I38" s="23">
        <v>16360</v>
      </c>
      <c r="J38" s="23">
        <f>I38*F38</f>
        <v>261760</v>
      </c>
      <c r="K38" s="59"/>
      <c r="L38" s="59"/>
      <c r="M38" s="44"/>
      <c r="N38" s="39"/>
      <c r="O38" s="18"/>
      <c r="P38" s="18"/>
      <c r="Q38" s="16" t="s">
        <v>62</v>
      </c>
      <c r="R38" s="7"/>
    </row>
    <row r="39" spans="2:18" x14ac:dyDescent="0.25">
      <c r="B39" s="1"/>
      <c r="C39" s="1"/>
      <c r="D39" s="1"/>
      <c r="E39" s="1"/>
      <c r="F39" s="5"/>
      <c r="G39" s="17"/>
      <c r="H39" s="17"/>
      <c r="I39" s="29"/>
      <c r="J39" s="29"/>
      <c r="K39" s="60"/>
      <c r="L39" s="60"/>
      <c r="M39" s="45"/>
      <c r="N39" s="40"/>
      <c r="O39" s="17"/>
      <c r="P39" s="17"/>
      <c r="Q39" s="16"/>
      <c r="R39" s="7"/>
    </row>
    <row r="40" spans="2:18" ht="143.25" customHeight="1" x14ac:dyDescent="0.25">
      <c r="B40" s="2" t="s">
        <v>43</v>
      </c>
      <c r="C40" s="4" t="s">
        <v>45</v>
      </c>
      <c r="D40" s="3" t="s">
        <v>41</v>
      </c>
      <c r="E40" s="1"/>
      <c r="F40" s="6">
        <v>12</v>
      </c>
      <c r="G40" s="19">
        <v>15000</v>
      </c>
      <c r="H40" s="23">
        <f t="shared" si="0"/>
        <v>180000</v>
      </c>
      <c r="I40" s="23">
        <v>33390</v>
      </c>
      <c r="J40" s="23">
        <f>I40*F40</f>
        <v>400680</v>
      </c>
      <c r="K40" s="59"/>
      <c r="L40" s="59"/>
      <c r="M40" s="44"/>
      <c r="N40" s="39"/>
      <c r="O40" s="18"/>
      <c r="P40" s="18"/>
      <c r="Q40" s="16" t="s">
        <v>62</v>
      </c>
      <c r="R40" s="7"/>
    </row>
    <row r="41" spans="2:18" x14ac:dyDescent="0.25">
      <c r="B41" s="1"/>
      <c r="C41" s="1"/>
      <c r="D41" s="1"/>
      <c r="E41" s="1"/>
      <c r="F41" s="5"/>
      <c r="G41" s="17"/>
      <c r="H41" s="17"/>
      <c r="I41" s="29"/>
      <c r="J41" s="29"/>
      <c r="K41" s="60"/>
      <c r="L41" s="60"/>
      <c r="M41" s="45"/>
      <c r="N41" s="40"/>
      <c r="O41" s="17"/>
      <c r="P41" s="17"/>
      <c r="Q41" s="16"/>
      <c r="R41" s="7"/>
    </row>
    <row r="42" spans="2:18" ht="146.25" customHeight="1" thickBot="1" x14ac:dyDescent="0.3">
      <c r="B42" s="2" t="s">
        <v>29</v>
      </c>
      <c r="C42" s="4" t="s">
        <v>46</v>
      </c>
      <c r="D42" s="3" t="s">
        <v>44</v>
      </c>
      <c r="E42" s="1"/>
      <c r="F42" s="6">
        <v>16</v>
      </c>
      <c r="G42" s="21">
        <v>29500</v>
      </c>
      <c r="H42" s="23">
        <f t="shared" si="0"/>
        <v>472000</v>
      </c>
      <c r="I42" s="23">
        <v>35770</v>
      </c>
      <c r="J42" s="23">
        <f>I42*F42</f>
        <v>572320</v>
      </c>
      <c r="K42" s="59"/>
      <c r="L42" s="59"/>
      <c r="M42" s="44"/>
      <c r="N42" s="39"/>
      <c r="O42" s="18"/>
      <c r="P42" s="18"/>
      <c r="Q42" s="16" t="s">
        <v>62</v>
      </c>
      <c r="R42" s="7"/>
    </row>
    <row r="43" spans="2:18" ht="150" customHeight="1" x14ac:dyDescent="0.25">
      <c r="B43" s="2" t="s">
        <v>51</v>
      </c>
      <c r="C43" s="2" t="s">
        <v>50</v>
      </c>
      <c r="D43" s="3" t="s">
        <v>49</v>
      </c>
      <c r="E43" s="1"/>
      <c r="F43" s="6">
        <v>4</v>
      </c>
      <c r="G43" s="19">
        <v>9000</v>
      </c>
      <c r="H43" s="23">
        <f t="shared" si="0"/>
        <v>36000</v>
      </c>
      <c r="I43" s="23">
        <v>14620</v>
      </c>
      <c r="J43" s="23">
        <f>I43*F43</f>
        <v>58480</v>
      </c>
      <c r="K43" s="59"/>
      <c r="L43" s="59"/>
      <c r="M43" s="44"/>
      <c r="N43" s="39"/>
      <c r="O43" s="18"/>
      <c r="P43" s="18"/>
      <c r="Q43" s="16" t="s">
        <v>62</v>
      </c>
      <c r="R43" s="7"/>
    </row>
    <row r="44" spans="2:18" ht="150" customHeight="1" x14ac:dyDescent="0.25">
      <c r="B44" s="2" t="s">
        <v>51</v>
      </c>
      <c r="C44" s="2" t="s">
        <v>50</v>
      </c>
      <c r="D44" s="3" t="s">
        <v>49</v>
      </c>
      <c r="E44" s="1"/>
      <c r="F44" s="6">
        <v>4</v>
      </c>
      <c r="G44" s="19">
        <v>9000</v>
      </c>
      <c r="H44" s="23">
        <f t="shared" si="0"/>
        <v>36000</v>
      </c>
      <c r="I44" s="23">
        <v>14620</v>
      </c>
      <c r="J44" s="23">
        <f>I44*F44</f>
        <v>58480</v>
      </c>
      <c r="K44" s="59"/>
      <c r="L44" s="59"/>
      <c r="M44" s="44"/>
      <c r="N44" s="39"/>
      <c r="O44" s="18"/>
      <c r="P44" s="18"/>
      <c r="Q44" s="16" t="s">
        <v>62</v>
      </c>
      <c r="R44" s="7"/>
    </row>
    <row r="45" spans="2:18" ht="150" customHeight="1" x14ac:dyDescent="0.25">
      <c r="B45" s="2" t="s">
        <v>52</v>
      </c>
      <c r="C45" s="2" t="s">
        <v>50</v>
      </c>
      <c r="D45" s="3" t="s">
        <v>53</v>
      </c>
      <c r="E45" s="1"/>
      <c r="F45" s="6">
        <v>6</v>
      </c>
      <c r="G45" s="19">
        <v>8000</v>
      </c>
      <c r="H45" s="23">
        <f t="shared" si="0"/>
        <v>48000</v>
      </c>
      <c r="I45" s="23">
        <v>14120</v>
      </c>
      <c r="J45" s="23">
        <f>I45*F45</f>
        <v>84720</v>
      </c>
      <c r="K45" s="59"/>
      <c r="L45" s="59"/>
      <c r="M45" s="44"/>
      <c r="N45" s="39"/>
      <c r="O45" s="18"/>
      <c r="P45" s="18"/>
      <c r="Q45" s="16" t="s">
        <v>62</v>
      </c>
      <c r="R45" s="7"/>
    </row>
    <row r="46" spans="2:18" ht="150" customHeight="1" x14ac:dyDescent="0.25">
      <c r="B46" s="2" t="s">
        <v>54</v>
      </c>
      <c r="C46" s="2" t="s">
        <v>50</v>
      </c>
      <c r="D46" s="3" t="s">
        <v>55</v>
      </c>
      <c r="E46" s="1"/>
      <c r="F46" s="6">
        <v>4</v>
      </c>
      <c r="G46" s="19">
        <v>12500</v>
      </c>
      <c r="H46" s="23">
        <f t="shared" si="0"/>
        <v>50000</v>
      </c>
      <c r="I46" s="23">
        <v>22400</v>
      </c>
      <c r="J46" s="23">
        <f>I46*F46</f>
        <v>89600</v>
      </c>
      <c r="K46" s="59"/>
      <c r="L46" s="59"/>
      <c r="M46" s="44"/>
      <c r="N46" s="39"/>
      <c r="O46" s="18"/>
      <c r="P46" s="18"/>
      <c r="Q46" s="16" t="s">
        <v>62</v>
      </c>
      <c r="R46" s="7"/>
    </row>
    <row r="47" spans="2:18" ht="150" customHeight="1" x14ac:dyDescent="0.25">
      <c r="B47" s="2" t="s">
        <v>56</v>
      </c>
      <c r="C47" s="2" t="s">
        <v>50</v>
      </c>
      <c r="D47" s="3" t="s">
        <v>61</v>
      </c>
      <c r="E47" s="1"/>
      <c r="F47" s="6">
        <v>4</v>
      </c>
      <c r="G47" s="19">
        <v>52000</v>
      </c>
      <c r="H47" s="23">
        <f t="shared" si="0"/>
        <v>208000</v>
      </c>
      <c r="I47" s="23"/>
      <c r="J47" s="23"/>
      <c r="K47" s="59"/>
      <c r="L47" s="59"/>
      <c r="M47" s="44">
        <v>18000</v>
      </c>
      <c r="N47" s="47">
        <f t="shared" ref="N47:N49" si="1">M47*F47</f>
        <v>72000</v>
      </c>
      <c r="O47" s="18"/>
      <c r="P47" s="18"/>
      <c r="Q47" s="16" t="s">
        <v>67</v>
      </c>
      <c r="R47" s="11" t="s">
        <v>72</v>
      </c>
    </row>
    <row r="48" spans="2:18" ht="150" customHeight="1" x14ac:dyDescent="0.25">
      <c r="B48" s="2" t="s">
        <v>57</v>
      </c>
      <c r="C48" s="2" t="s">
        <v>50</v>
      </c>
      <c r="D48" s="3" t="s">
        <v>60</v>
      </c>
      <c r="E48" s="1"/>
      <c r="F48" s="6">
        <v>2</v>
      </c>
      <c r="G48" s="19">
        <v>50000</v>
      </c>
      <c r="H48" s="23">
        <f t="shared" si="0"/>
        <v>100000</v>
      </c>
      <c r="I48" s="23"/>
      <c r="J48" s="23"/>
      <c r="K48" s="59"/>
      <c r="L48" s="59"/>
      <c r="M48" s="44">
        <v>16000</v>
      </c>
      <c r="N48" s="47">
        <f t="shared" si="1"/>
        <v>32000</v>
      </c>
      <c r="O48" s="18"/>
      <c r="P48" s="18"/>
      <c r="Q48" s="16" t="s">
        <v>67</v>
      </c>
      <c r="R48" s="11" t="s">
        <v>72</v>
      </c>
    </row>
    <row r="49" spans="2:18" ht="150" customHeight="1" x14ac:dyDescent="0.25">
      <c r="B49" s="2" t="s">
        <v>58</v>
      </c>
      <c r="C49" s="2" t="s">
        <v>50</v>
      </c>
      <c r="D49" s="3" t="s">
        <v>59</v>
      </c>
      <c r="E49" s="1"/>
      <c r="F49" s="6">
        <v>1</v>
      </c>
      <c r="G49" s="19">
        <v>174000</v>
      </c>
      <c r="H49" s="23">
        <f t="shared" si="0"/>
        <v>174000</v>
      </c>
      <c r="I49" s="23"/>
      <c r="J49" s="23"/>
      <c r="K49" s="59"/>
      <c r="L49" s="59"/>
      <c r="M49" s="44">
        <v>18000</v>
      </c>
      <c r="N49" s="47">
        <f t="shared" si="1"/>
        <v>18000</v>
      </c>
      <c r="O49" s="18"/>
      <c r="P49" s="18"/>
      <c r="Q49" s="16" t="s">
        <v>67</v>
      </c>
      <c r="R49" s="11" t="s">
        <v>72</v>
      </c>
    </row>
    <row r="50" spans="2:18" x14ac:dyDescent="0.25">
      <c r="H50" s="24">
        <f>SUM(H6:H49)</f>
        <v>6205000</v>
      </c>
      <c r="J50" s="30">
        <f>SUM(J6:J49)</f>
        <v>7503380</v>
      </c>
    </row>
  </sheetData>
  <autoFilter ref="B5:R49" xr:uid="{00000000-0001-0000-0000-000000000000}"/>
  <mergeCells count="7">
    <mergeCell ref="M4:N4"/>
    <mergeCell ref="O4:P4"/>
    <mergeCell ref="B2:F2"/>
    <mergeCell ref="B3:F3"/>
    <mergeCell ref="G4:H4"/>
    <mergeCell ref="I4:J4"/>
    <mergeCell ref="K4:L4"/>
  </mergeCells>
  <pageMargins left="0.31496062992125984" right="0.31496062992125984" top="0.55118110236220474" bottom="0.35433070866141736" header="0.11811023622047245" footer="0.11811023622047245"/>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20D6AD47C5FC3429DA71485836B9747" ma:contentTypeVersion="16" ma:contentTypeDescription="Create a new document." ma:contentTypeScope="" ma:versionID="34cdea165d66049e209c587967c2b257">
  <xsd:schema xmlns:xsd="http://www.w3.org/2001/XMLSchema" xmlns:xs="http://www.w3.org/2001/XMLSchema" xmlns:p="http://schemas.microsoft.com/office/2006/metadata/properties" xmlns:ns3="e73ea004-9984-49cd-99d9-4871337bb73b" xmlns:ns4="be3b8d37-1ffb-431b-90b7-5503042b41c9" targetNamespace="http://schemas.microsoft.com/office/2006/metadata/properties" ma:root="true" ma:fieldsID="197c81f0fc78dc5c859a1d5ecc347a68" ns3:_="" ns4:_="">
    <xsd:import namespace="e73ea004-9984-49cd-99d9-4871337bb73b"/>
    <xsd:import namespace="be3b8d37-1ffb-431b-90b7-5503042b41c9"/>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_activity" minOccurs="0"/>
                <xsd:element ref="ns4:SharedWithUsers" minOccurs="0"/>
                <xsd:element ref="ns4:SharedWithDetails" minOccurs="0"/>
                <xsd:element ref="ns4:SharingHintHash" minOccurs="0"/>
                <xsd:element ref="ns3:MediaLengthInSecond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ea004-9984-49cd-99d9-4871337bb7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description="" ma:indexed="true" ma:internalName="MediaServiceLocation" ma:readOnly="true">
      <xsd:simpleType>
        <xsd:restriction base="dms:Text"/>
      </xsd:simpleType>
    </xsd:element>
    <xsd:element name="_activity" ma:index="17" nillable="true" ma:displayName="_activity" ma:hidden="true" ma:internalName="_activity">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e3b8d37-1ffb-431b-90b7-5503042b41c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e73ea004-9984-49cd-99d9-4871337bb73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7EC8063-58D3-4585-A5C9-30292DCE3F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3ea004-9984-49cd-99d9-4871337bb73b"/>
    <ds:schemaRef ds:uri="be3b8d37-1ffb-431b-90b7-5503042b41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94EF35-5D93-42A4-A8A4-F842EEBF9B8A}">
  <ds:schemaRefs>
    <ds:schemaRef ds:uri="http://purl.org/dc/elements/1.1/"/>
    <ds:schemaRef ds:uri="http://schemas.microsoft.com/office/infopath/2007/PartnerControls"/>
    <ds:schemaRef ds:uri="e73ea004-9984-49cd-99d9-4871337bb73b"/>
    <ds:schemaRef ds:uri="http://purl.org/dc/dcmitype/"/>
    <ds:schemaRef ds:uri="be3b8d37-1ffb-431b-90b7-5503042b41c9"/>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76EB3B6-3309-4C7F-A65C-EAF2156BC02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Loose Furniture</vt:lpstr>
      <vt:lpstr>'Loose Furniture'!Print_Titles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2024-11-04T11:17:51Z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0x010100F20D6AD47C5FC3429DA71485836B9747</vt:lpwstr>
  </property>
</Properties>
</file>