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Sarvesh Patil\OneDrive - Travel food Services\Downloads\"/>
    </mc:Choice>
  </mc:AlternateContent>
  <bookViews>
    <workbookView xWindow="0" yWindow="0" windowWidth="20490" windowHeight="7200"/>
  </bookViews>
  <sheets>
    <sheet name="Sheet1" sheetId="1" r:id="rId1"/>
  </sheet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H23" i="1" l="1"/>
  <c r="H22" i="1"/>
  <c r="H21" i="1"/>
  <c r="H20" i="1"/>
  <c r="H19" i="1"/>
  <c r="H18" i="1"/>
  <c r="H17" i="1"/>
  <c r="H16" i="1"/>
  <c r="H15" i="1"/>
  <c r="H14" i="1"/>
  <c r="H13" i="1"/>
  <c r="H12" i="1"/>
  <c r="H11" i="1"/>
  <c r="H10" i="1"/>
  <c r="H9" i="1"/>
  <c r="H8" i="1"/>
  <c r="H7" i="1"/>
  <c r="H6" i="1"/>
  <c r="F23" i="1"/>
  <c r="F22" i="1"/>
  <c r="F21" i="1"/>
  <c r="F20" i="1"/>
  <c r="F19" i="1"/>
  <c r="F18" i="1"/>
  <c r="F17" i="1"/>
  <c r="F16" i="1"/>
  <c r="F15" i="1"/>
  <c r="F14" i="1"/>
  <c r="F13" i="1"/>
  <c r="F12" i="1"/>
  <c r="F11" i="1"/>
  <c r="F10" i="1"/>
  <c r="F9" i="1"/>
  <c r="F8" i="1"/>
  <c r="F7" i="1"/>
  <c r="F6" i="1"/>
  <c r="H27" i="1" l="1"/>
  <c r="H28" i="1" s="1"/>
  <c r="H29" i="1" l="1"/>
  <c r="H30" i="1" s="1"/>
  <c r="F27" i="1" l="1"/>
  <c r="F29" i="1" s="1"/>
  <c r="F28" i="1" l="1"/>
  <c r="F30" i="1" s="1"/>
</calcChain>
</file>

<file path=xl/sharedStrings.xml><?xml version="1.0" encoding="utf-8"?>
<sst xmlns="http://schemas.openxmlformats.org/spreadsheetml/2006/main" count="61" uniqueCount="46">
  <si>
    <t>Description</t>
  </si>
  <si>
    <t>Unit</t>
  </si>
  <si>
    <t>Qty</t>
  </si>
  <si>
    <t>Rate</t>
  </si>
  <si>
    <t>Amount</t>
  </si>
  <si>
    <t>No.</t>
  </si>
  <si>
    <t>SL.</t>
  </si>
  <si>
    <t>Grand total</t>
    <phoneticPr fontId="0" type="noConversion"/>
  </si>
  <si>
    <t>Total</t>
    <phoneticPr fontId="0" type="noConversion"/>
  </si>
  <si>
    <t>CGST@9%</t>
  </si>
  <si>
    <t>SGST@9%</t>
  </si>
  <si>
    <t>Rmt</t>
  </si>
  <si>
    <t>Nos</t>
  </si>
  <si>
    <t>Wiring for the  light points with 2X1.5 sq mm PVC insulated copper conductor 650V grade FRLS wires in concealed or surface mounted 20/25mm dia PVC conduit as required including providing 6 amps flush type PVC moulded switches, cover plate,5 sided 1.2mm thick G.I. Box one module  for housing switches and earthing of the fixtures and outlet box with 1.5 mm PVC insulated copper conductor 650V grade green earth wire.</t>
  </si>
  <si>
    <t>Primary (First) light point controlled by a 6A switch.</t>
  </si>
  <si>
    <t>Secondary (Loop) light point looped to first point and so on.(upto 6 mtr) wire length</t>
  </si>
  <si>
    <t>a</t>
  </si>
  <si>
    <t>b</t>
  </si>
  <si>
    <t xml:space="preserve">Supply, Installation, Testing &amp; Commissioning of mains with 2 X 2.5 sq.mm and earth wire 2.5 sqmm FRLS PVC copper wire ,in rigid MS conduit min.20 mm dia,including all required accessories,etc as per specification. </t>
  </si>
  <si>
    <t>First Point wiring with 6A,5pin wall socket outlet and controlled by a 6A switch</t>
  </si>
  <si>
    <t>Extra loop point wiring with 6A, 5 pin wall socket outlet and controlled by a 6A switch upto 6 mtr length</t>
  </si>
  <si>
    <t>First Point wiring with 16A,5pin wall socket outlet and controlled by a 16A switch</t>
  </si>
  <si>
    <t>Extra loop point wiring with 16A, 5 pin wall socket outlet and controlled by a 16A switch upto 6 mtr length</t>
  </si>
  <si>
    <t>c</t>
  </si>
  <si>
    <t>d</t>
  </si>
  <si>
    <t>e</t>
  </si>
  <si>
    <t>f</t>
  </si>
  <si>
    <t>g</t>
  </si>
  <si>
    <t>h</t>
  </si>
  <si>
    <t>Electric Work</t>
  </si>
  <si>
    <t>Supply, Installation, Testing &amp; Commissioning of 32A Industrial Point with Powder coated MS Box,MCB ,5 Pin Industrial Socket &amp; Top of Legrand make.</t>
  </si>
  <si>
    <t xml:space="preserve">Supplying and erecting PVC armoured  cable 6sqmm 4 core  FRLS copper conductor complete erected on wall / celling  as per specification </t>
  </si>
  <si>
    <t>Termination of  6Sqmm x 4 core Copper Armoured cable with Brass Glands ,Lags etc.</t>
  </si>
  <si>
    <t>Providing &amp; Fixing LED Tube Light.</t>
  </si>
  <si>
    <t>Supply and installation of 2 tier split air conditioner  of Approved make (5 star Inverter )</t>
  </si>
  <si>
    <t>Supply and Fixing Copper pipe for AC.</t>
  </si>
  <si>
    <t>Supply and Fixing 25mm dia PVC insulated drain line.</t>
  </si>
  <si>
    <t>Supply and Fixing MS Powder Coated AC Bracket.</t>
  </si>
  <si>
    <t>Pair</t>
  </si>
  <si>
    <t>Providing and fixing 12 way DB board</t>
  </si>
  <si>
    <t>NOs</t>
  </si>
  <si>
    <t>Providing and laying 10sq mm 5 core copper amroured cable laying for Combi oven point</t>
  </si>
  <si>
    <t>Mtr</t>
  </si>
  <si>
    <t>Supplying &amp; erecting mains with 2x4 sq.mm and earth wire 2.5 sqmm FRLS PVC copper wire laid with conduit or trunking or inside pole or Bus bars or any other places.</t>
  </si>
  <si>
    <t>R1</t>
  </si>
  <si>
    <t>R0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</si>
</sst>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 #,##0.00_ ;_ * \-#,##0.00_ ;_ * &quot;-&quot;??_ ;_ @_ "/>
    <numFmt numFmtId="164" formatCode="_(* #,##0.00_);_(* \(#,##0.00\);_(* &quot;-&quot;??_);_(@_)"/>
    <numFmt numFmtId="165" formatCode="0.0"/>
    <numFmt numFmtId="166" formatCode="0.00_)"/>
  </numFmts>
  <fonts count="25" x14ac:knownFonts="1">
    <font>
      <sz val="11"/>
      <color theme="1"/>
      <name val="Calibri"/>
      <family val="2"/>
      <scheme val="minor"/>
    </font>
    <font>
      <sz val="11"/>
      <color indexed="8"/>
      <name val="Calibri"/>
      <family val="2"/>
    </font>
    <font>
      <b/>
      <sz val="11"/>
      <color indexed="8"/>
      <name val="Calibri"/>
      <family val="2"/>
    </font>
    <font>
      <sz val="12"/>
      <name val="Cambria"/>
      <family val="1"/>
    </font>
    <font>
      <sz val="12"/>
      <color indexed="8"/>
      <name val="Calibri"/>
      <family val="2"/>
    </font>
    <font>
      <b/>
      <sz val="12"/>
      <name val="Times New Roman"/>
      <family val="1"/>
    </font>
    <font>
      <b/>
      <u/>
      <sz val="12"/>
      <name val="Times New Roman"/>
      <family val="1"/>
    </font>
    <font>
      <b/>
      <sz val="12"/>
      <color indexed="8"/>
      <name val="Calibri"/>
      <family val="2"/>
    </font>
    <font>
      <b/>
      <sz val="12"/>
      <color indexed="8"/>
      <name val="Times New Roman"/>
      <family val="1"/>
      <charset val="204"/>
    </font>
    <font>
      <b/>
      <sz val="14"/>
      <color indexed="8"/>
      <name val="Calibri"/>
      <family val="2"/>
    </font>
    <font>
      <sz val="12"/>
      <color indexed="8"/>
      <name val="Cambria"/>
      <family val="1"/>
    </font>
    <font>
      <sz val="10"/>
      <name val="Times New Roman"/>
      <family val="1"/>
    </font>
    <font>
      <b/>
      <i/>
      <sz val="16"/>
      <name val="Helv"/>
    </font>
    <font>
      <b/>
      <sz val="11"/>
      <color theme="1"/>
      <name val="Calibri"/>
      <family val="2"/>
      <scheme val="minor"/>
    </font>
    <font>
      <sz val="10"/>
      <name val="Cambria"/>
      <family val="1"/>
      <scheme val="major"/>
    </font>
    <font>
      <sz val="12"/>
      <name val="Cambria"/>
      <family val="1"/>
      <scheme val="major"/>
    </font>
    <font>
      <b/>
      <sz val="12"/>
      <name val="Cambria"/>
      <family val="1"/>
      <scheme val="major"/>
    </font>
    <font>
      <sz val="12"/>
      <color indexed="8"/>
      <name val="Cambria"/>
      <family val="1"/>
      <scheme val="major"/>
    </font>
    <font>
      <b/>
      <sz val="12"/>
      <color indexed="8"/>
      <name val="Cambria"/>
      <family val="1"/>
      <scheme val="major"/>
    </font>
    <font>
      <sz val="11"/>
      <name val="Cambria"/>
      <family val="1"/>
      <scheme val="major"/>
    </font>
    <font>
      <sz val="10"/>
      <color theme="1"/>
      <name val="Times New Roman"/>
      <family val="1"/>
    </font>
    <font>
      <b/>
      <sz val="10"/>
      <name val="Cambria"/>
      <family val="1"/>
      <scheme val="major"/>
    </font>
    <font>
      <sz val="11"/>
      <name val="Times New Roman"/>
      <family val="1"/>
    </font>
    <font>
      <sz val="11"/>
      <name val="Calibri"/>
      <family val="2"/>
    </font>
    <font>
      <b/>
      <sz val="14"/>
      <color theme="1"/>
      <name val="Calibri"/>
      <family val="2"/>
      <scheme val="minor"/>
    </font>
  </fonts>
  <fills count="6">
    <fill>
      <patternFill patternType="none"/>
    </fill>
    <fill>
      <patternFill patternType="gray125"/>
    </fill>
    <fill>
      <patternFill patternType="solid">
        <fgColor indexed="43"/>
        <bgColor indexed="64"/>
      </patternFill>
    </fill>
    <fill>
      <patternFill patternType="solid">
        <fgColor theme="0"/>
        <bgColor indexed="64"/>
      </patternFill>
    </fill>
    <fill>
      <patternFill patternType="solid">
        <fgColor theme="0"/>
        <bgColor indexed="26"/>
      </patternFill>
    </fill>
    <fill>
      <patternFill patternType="solid">
        <fgColor rgb="FFFFC0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164" fontId="1" fillId="0" borderId="0" applyFont="0" applyFill="0" applyBorder="0" applyAlignment="0" applyProtection="0"/>
    <xf numFmtId="166" fontId="12" fillId="0" borderId="0"/>
  </cellStyleXfs>
  <cellXfs count="57">
    <xf numFmtId="0" fontId="0" fillId="0" borderId="0" xfId="0"/>
    <xf numFmtId="0" fontId="5" fillId="0" borderId="0" xfId="0" applyFont="1" applyAlignment="1">
      <alignment vertical="center" wrapText="1"/>
    </xf>
    <xf numFmtId="0" fontId="13" fillId="0" borderId="0" xfId="0" applyFont="1" applyAlignment="1">
      <alignment horizontal="center" vertical="center"/>
    </xf>
    <xf numFmtId="0" fontId="20" fillId="3" borderId="1" xfId="0" applyFont="1" applyFill="1" applyBorder="1" applyAlignment="1">
      <alignment horizontal="justify" vertical="center" wrapText="1" shrinkToFit="1"/>
    </xf>
    <xf numFmtId="164" fontId="14" fillId="3" borderId="1" xfId="1" applyFont="1" applyFill="1" applyBorder="1" applyAlignment="1">
      <alignment horizontal="right" vertical="center"/>
    </xf>
    <xf numFmtId="166" fontId="11" fillId="3" borderId="1" xfId="2" applyFont="1" applyFill="1" applyBorder="1" applyAlignment="1">
      <alignment horizontal="left" vertical="center" wrapText="1"/>
    </xf>
    <xf numFmtId="0" fontId="14" fillId="4" borderId="1" xfId="0" applyFont="1" applyFill="1" applyBorder="1" applyAlignment="1" applyProtection="1">
      <alignment horizontal="right" vertical="center" wrapText="1"/>
      <protection locked="0"/>
    </xf>
    <xf numFmtId="0" fontId="19" fillId="4" borderId="1" xfId="0" applyFont="1" applyFill="1" applyBorder="1" applyAlignment="1" applyProtection="1">
      <alignment horizontal="right" vertical="center"/>
      <protection locked="0"/>
    </xf>
    <xf numFmtId="1" fontId="14" fillId="4" borderId="1" xfId="1" applyNumberFormat="1" applyFont="1" applyFill="1" applyBorder="1" applyAlignment="1" applyProtection="1">
      <alignment horizontal="right" vertical="center"/>
      <protection locked="0"/>
    </xf>
    <xf numFmtId="0" fontId="11" fillId="3" borderId="1" xfId="0" applyFont="1" applyFill="1" applyBorder="1" applyAlignment="1">
      <alignment horizontal="justify" vertical="center" wrapText="1" shrinkToFit="1"/>
    </xf>
    <xf numFmtId="0" fontId="10" fillId="3" borderId="1" xfId="0" applyFont="1" applyFill="1" applyBorder="1" applyAlignment="1">
      <alignment horizontal="justify" vertical="center" wrapText="1"/>
    </xf>
    <xf numFmtId="0" fontId="14" fillId="4" borderId="1" xfId="0" applyFont="1" applyFill="1" applyBorder="1" applyAlignment="1" applyProtection="1">
      <alignment horizontal="right" vertical="center"/>
      <protection locked="0"/>
    </xf>
    <xf numFmtId="164" fontId="14" fillId="4" borderId="1" xfId="1" applyFont="1" applyFill="1" applyBorder="1" applyAlignment="1" applyProtection="1">
      <alignment horizontal="right" vertical="center"/>
      <protection locked="0"/>
    </xf>
    <xf numFmtId="0" fontId="16" fillId="3" borderId="1" xfId="0" applyFont="1" applyFill="1" applyBorder="1" applyAlignment="1">
      <alignment horizontal="left" vertical="center" wrapText="1"/>
    </xf>
    <xf numFmtId="165" fontId="16" fillId="3" borderId="1" xfId="1" applyNumberFormat="1" applyFont="1" applyFill="1" applyBorder="1" applyAlignment="1">
      <alignment horizontal="right" vertical="center"/>
    </xf>
    <xf numFmtId="0" fontId="16" fillId="3" borderId="1" xfId="0" applyFont="1" applyFill="1" applyBorder="1" applyAlignment="1">
      <alignment horizontal="right" vertical="center"/>
    </xf>
    <xf numFmtId="164" fontId="16" fillId="3" borderId="1" xfId="1" applyFont="1" applyFill="1" applyBorder="1" applyAlignment="1">
      <alignment horizontal="right" vertical="center"/>
    </xf>
    <xf numFmtId="164" fontId="16" fillId="3" borderId="1" xfId="1" applyFont="1" applyFill="1" applyBorder="1" applyAlignment="1">
      <alignment vertical="center"/>
    </xf>
    <xf numFmtId="0" fontId="18" fillId="3" borderId="1" xfId="0" applyFont="1" applyFill="1" applyBorder="1" applyAlignment="1">
      <alignment horizontal="right" vertical="center"/>
    </xf>
    <xf numFmtId="0" fontId="18" fillId="3" borderId="1" xfId="0" applyFont="1" applyFill="1" applyBorder="1" applyAlignment="1">
      <alignment horizontal="center" vertical="center"/>
    </xf>
    <xf numFmtId="164" fontId="18" fillId="3" borderId="1" xfId="0" applyNumberFormat="1" applyFont="1" applyFill="1" applyBorder="1" applyAlignment="1">
      <alignment horizontal="center" vertical="center"/>
    </xf>
    <xf numFmtId="0" fontId="7" fillId="3" borderId="0" xfId="0" applyFont="1" applyFill="1" applyAlignment="1">
      <alignment horizontal="center" vertical="center"/>
    </xf>
    <xf numFmtId="164" fontId="7" fillId="3" borderId="0" xfId="0" applyNumberFormat="1" applyFont="1" applyFill="1" applyAlignment="1">
      <alignment horizontal="center" vertical="center"/>
    </xf>
    <xf numFmtId="0" fontId="11" fillId="3" borderId="1" xfId="0" applyFont="1" applyFill="1" applyBorder="1" applyAlignment="1">
      <alignment vertical="center" wrapText="1"/>
    </xf>
    <xf numFmtId="0" fontId="11" fillId="3" borderId="1" xfId="0" applyFont="1" applyFill="1" applyBorder="1" applyAlignment="1">
      <alignment horizontal="justify" vertical="center" wrapText="1"/>
    </xf>
    <xf numFmtId="0" fontId="11" fillId="3" borderId="1" xfId="0" applyFont="1" applyFill="1" applyBorder="1" applyAlignment="1">
      <alignment horizontal="left" vertical="center" wrapText="1"/>
    </xf>
    <xf numFmtId="0" fontId="7" fillId="3" borderId="0" xfId="0" applyFont="1" applyFill="1" applyAlignment="1">
      <alignment horizontal="right" vertical="center"/>
    </xf>
    <xf numFmtId="0" fontId="6" fillId="0" borderId="0" xfId="0" applyFont="1" applyAlignment="1">
      <alignment vertical="center"/>
    </xf>
    <xf numFmtId="0" fontId="5" fillId="0" borderId="0" xfId="0" applyFont="1" applyAlignment="1">
      <alignment vertical="center"/>
    </xf>
    <xf numFmtId="0" fontId="0" fillId="0" borderId="0" xfId="0" applyAlignment="1">
      <alignment vertical="center"/>
    </xf>
    <xf numFmtId="0" fontId="14" fillId="3" borderId="1" xfId="0" applyFont="1" applyFill="1" applyBorder="1" applyAlignment="1">
      <alignment horizontal="center" vertical="center"/>
    </xf>
    <xf numFmtId="0" fontId="21" fillId="4" borderId="1" xfId="0" applyFont="1" applyFill="1" applyBorder="1" applyAlignment="1" applyProtection="1">
      <alignment vertical="center" wrapText="1"/>
      <protection locked="0"/>
    </xf>
    <xf numFmtId="0" fontId="0" fillId="3" borderId="0" xfId="0" applyFill="1" applyAlignment="1">
      <alignment vertical="center"/>
    </xf>
    <xf numFmtId="0" fontId="14" fillId="4" borderId="1" xfId="0" applyFont="1" applyFill="1" applyBorder="1" applyAlignment="1" applyProtection="1">
      <alignment vertical="center" wrapText="1"/>
      <protection locked="0"/>
    </xf>
    <xf numFmtId="0" fontId="14" fillId="0" borderId="1" xfId="0" applyFont="1" applyBorder="1" applyAlignment="1">
      <alignment horizontal="center" vertical="center"/>
    </xf>
    <xf numFmtId="0" fontId="15" fillId="0" borderId="1" xfId="0" applyFont="1" applyBorder="1" applyAlignment="1">
      <alignment horizontal="center" vertical="center"/>
    </xf>
    <xf numFmtId="0" fontId="17" fillId="0" borderId="1" xfId="0" applyFont="1" applyBorder="1" applyAlignment="1">
      <alignment vertical="center"/>
    </xf>
    <xf numFmtId="0" fontId="18" fillId="3" borderId="1" xfId="0" applyFont="1" applyFill="1" applyBorder="1" applyAlignment="1">
      <alignment vertical="center"/>
    </xf>
    <xf numFmtId="43" fontId="0" fillId="0" borderId="0" xfId="0" applyNumberFormat="1" applyAlignment="1">
      <alignment vertical="center"/>
    </xf>
    <xf numFmtId="0" fontId="4" fillId="0" borderId="0" xfId="0" applyFont="1" applyAlignment="1">
      <alignment vertical="center"/>
    </xf>
    <xf numFmtId="0" fontId="7" fillId="3" borderId="0" xfId="0" applyFont="1" applyFill="1" applyAlignment="1">
      <alignment vertical="center"/>
    </xf>
    <xf numFmtId="0" fontId="7" fillId="0" borderId="0" xfId="0" applyFont="1" applyAlignment="1">
      <alignment vertical="center"/>
    </xf>
    <xf numFmtId="0" fontId="4" fillId="0" borderId="0" xfId="0" applyFont="1" applyAlignment="1">
      <alignment horizontal="right" vertical="center"/>
    </xf>
    <xf numFmtId="0" fontId="9" fillId="0" borderId="0" xfId="0" applyFont="1" applyAlignment="1">
      <alignment vertical="center"/>
    </xf>
    <xf numFmtId="0" fontId="9" fillId="0" borderId="0" xfId="0" applyFont="1" applyAlignment="1">
      <alignment horizontal="right" vertical="center"/>
    </xf>
    <xf numFmtId="0" fontId="7" fillId="0" borderId="0" xfId="0" applyFont="1" applyAlignment="1">
      <alignment horizontal="right" vertical="center"/>
    </xf>
    <xf numFmtId="0" fontId="2" fillId="0" borderId="0" xfId="0" applyFont="1" applyAlignment="1">
      <alignment vertical="center"/>
    </xf>
    <xf numFmtId="0" fontId="8" fillId="0" borderId="0" xfId="0" applyFont="1" applyAlignment="1">
      <alignment vertical="center"/>
    </xf>
    <xf numFmtId="0" fontId="13" fillId="0" borderId="0" xfId="0" applyFont="1" applyAlignment="1">
      <alignment vertical="center"/>
    </xf>
    <xf numFmtId="0" fontId="0" fillId="0" borderId="0" xfId="0" applyAlignment="1">
      <alignment horizontal="right" vertical="center"/>
    </xf>
    <xf numFmtId="0" fontId="24" fillId="5" borderId="0" xfId="0" applyFont="1" applyFill="1" applyBorder="1" applyAlignment="1">
      <alignment horizontal="center" vertical="center"/>
    </xf>
    <xf numFmtId="0" fontId="3" fillId="2" borderId="1" xfId="0" applyFont="1" applyFill="1" applyBorder="1" applyAlignment="1">
      <alignment horizontal="left" vertical="center"/>
    </xf>
    <xf numFmtId="0" fontId="3" fillId="2" borderId="1" xfId="0" applyFont="1" applyFill="1" applyBorder="1" applyAlignment="1">
      <alignment horizontal="center" vertical="center"/>
    </xf>
    <xf numFmtId="164" fontId="22" fillId="4" borderId="1" xfId="1" applyFont="1" applyFill="1" applyBorder="1" applyAlignment="1" applyProtection="1">
      <alignment horizontal="right" vertical="center"/>
      <protection locked="0"/>
    </xf>
    <xf numFmtId="164" fontId="23" fillId="3" borderId="1" xfId="1" applyFont="1" applyFill="1" applyBorder="1" applyAlignment="1">
      <alignment horizontal="right" vertical="center"/>
    </xf>
    <xf numFmtId="165" fontId="11" fillId="3" borderId="1" xfId="0" applyNumberFormat="1" applyFont="1" applyFill="1" applyBorder="1" applyAlignment="1">
      <alignment horizontal="right" vertical="center" wrapText="1"/>
    </xf>
    <xf numFmtId="1" fontId="11" fillId="3" borderId="1" xfId="0" applyNumberFormat="1" applyFont="1" applyFill="1" applyBorder="1" applyAlignment="1">
      <alignment horizontal="right" vertical="center" wrapText="1"/>
    </xf>
  </cellXfs>
  <cellStyles count="3">
    <cellStyle name="Comma" xfId="1" builtinId="3"/>
    <cellStyle name="Normal" xfId="0" builtinId="0"/>
    <cellStyle name="Normal - Style1" xfId="2"/>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0"/>
  <sheetViews>
    <sheetView tabSelected="1" zoomScale="70" zoomScaleNormal="70" workbookViewId="0">
      <selection activeCell="H27" sqref="H27"/>
    </sheetView>
  </sheetViews>
  <sheetFormatPr defaultColWidth="18.42578125" defaultRowHeight="15" x14ac:dyDescent="0.25"/>
  <cols>
    <col min="1" max="1" width="6.85546875" style="29" customWidth="1"/>
    <col min="2" max="2" width="86.7109375" style="29" customWidth="1"/>
    <col min="3" max="3" width="8" style="29" customWidth="1"/>
    <col min="4" max="4" width="7" style="29" customWidth="1"/>
    <col min="5" max="5" width="11.42578125" style="49" bestFit="1" customWidth="1"/>
    <col min="6" max="6" width="16.42578125" style="29" customWidth="1"/>
    <col min="7" max="7" width="11.28515625" style="32" customWidth="1"/>
    <col min="8" max="8" width="16.42578125" style="32" bestFit="1" customWidth="1"/>
    <col min="9" max="16384" width="18.42578125" style="29"/>
  </cols>
  <sheetData>
    <row r="1" spans="1:8" ht="18.75" x14ac:dyDescent="0.25">
      <c r="A1" s="27"/>
      <c r="B1" s="28"/>
      <c r="C1" s="28"/>
      <c r="D1" s="28"/>
      <c r="E1" s="50" t="s">
        <v>45</v>
      </c>
      <c r="F1" s="50"/>
      <c r="G1" s="50" t="s">
        <v>44</v>
      </c>
      <c r="H1" s="50"/>
    </row>
    <row r="2" spans="1:8" ht="15.75" x14ac:dyDescent="0.25">
      <c r="A2" s="51" t="s">
        <v>6</v>
      </c>
      <c r="B2" s="52" t="s">
        <v>0</v>
      </c>
      <c r="C2" s="52" t="s">
        <v>2</v>
      </c>
      <c r="D2" s="52" t="s">
        <v>1</v>
      </c>
      <c r="E2" s="52" t="s">
        <v>3</v>
      </c>
      <c r="F2" s="52" t="s">
        <v>4</v>
      </c>
      <c r="G2" s="52" t="s">
        <v>3</v>
      </c>
      <c r="H2" s="52" t="s">
        <v>4</v>
      </c>
    </row>
    <row r="3" spans="1:8" ht="15.75" x14ac:dyDescent="0.25">
      <c r="A3" s="51" t="s">
        <v>5</v>
      </c>
      <c r="B3" s="52"/>
      <c r="C3" s="52"/>
      <c r="D3" s="52"/>
      <c r="E3" s="52"/>
      <c r="F3" s="52"/>
      <c r="G3" s="52"/>
      <c r="H3" s="52"/>
    </row>
    <row r="4" spans="1:8" s="32" customFormat="1" x14ac:dyDescent="0.25">
      <c r="A4" s="30"/>
      <c r="B4" s="31" t="s">
        <v>29</v>
      </c>
      <c r="C4" s="6"/>
      <c r="D4" s="7"/>
      <c r="E4" s="8"/>
      <c r="F4" s="4"/>
      <c r="G4" s="53"/>
      <c r="H4" s="54"/>
    </row>
    <row r="5" spans="1:8" s="32" customFormat="1" ht="63.75" x14ac:dyDescent="0.25">
      <c r="A5" s="30">
        <v>1</v>
      </c>
      <c r="B5" s="23" t="s">
        <v>13</v>
      </c>
      <c r="C5" s="6"/>
      <c r="D5" s="7"/>
      <c r="E5" s="8"/>
      <c r="F5" s="4"/>
      <c r="G5" s="8"/>
      <c r="H5" s="4"/>
    </row>
    <row r="6" spans="1:8" s="32" customFormat="1" x14ac:dyDescent="0.25">
      <c r="A6" s="30" t="s">
        <v>16</v>
      </c>
      <c r="B6" s="24" t="s">
        <v>14</v>
      </c>
      <c r="C6" s="7">
        <v>15</v>
      </c>
      <c r="D6" s="7" t="s">
        <v>12</v>
      </c>
      <c r="E6" s="8">
        <v>1500</v>
      </c>
      <c r="F6" s="4">
        <f>E6*$C6</f>
        <v>22500</v>
      </c>
      <c r="G6" s="8">
        <v>1400</v>
      </c>
      <c r="H6" s="4">
        <f t="shared" ref="H6:H23" si="0">G6*$C6</f>
        <v>21000</v>
      </c>
    </row>
    <row r="7" spans="1:8" s="32" customFormat="1" x14ac:dyDescent="0.25">
      <c r="A7" s="30" t="s">
        <v>17</v>
      </c>
      <c r="B7" s="24" t="s">
        <v>15</v>
      </c>
      <c r="C7" s="7">
        <v>20</v>
      </c>
      <c r="D7" s="7" t="s">
        <v>12</v>
      </c>
      <c r="E7" s="8">
        <v>1200</v>
      </c>
      <c r="F7" s="4">
        <f t="shared" ref="F7:F23" si="1">E7*$C7</f>
        <v>24000</v>
      </c>
      <c r="G7" s="8">
        <v>1100</v>
      </c>
      <c r="H7" s="4">
        <f t="shared" si="0"/>
        <v>22000</v>
      </c>
    </row>
    <row r="8" spans="1:8" s="32" customFormat="1" x14ac:dyDescent="0.25">
      <c r="A8" s="30" t="s">
        <v>23</v>
      </c>
      <c r="B8" s="25" t="s">
        <v>19</v>
      </c>
      <c r="C8" s="7">
        <v>5</v>
      </c>
      <c r="D8" s="7" t="s">
        <v>12</v>
      </c>
      <c r="E8" s="55">
        <v>1900</v>
      </c>
      <c r="F8" s="4">
        <f t="shared" si="1"/>
        <v>9500</v>
      </c>
      <c r="G8" s="55">
        <v>1800</v>
      </c>
      <c r="H8" s="4">
        <f t="shared" si="0"/>
        <v>9000</v>
      </c>
    </row>
    <row r="9" spans="1:8" s="32" customFormat="1" x14ac:dyDescent="0.25">
      <c r="A9" s="30" t="s">
        <v>24</v>
      </c>
      <c r="B9" s="25" t="s">
        <v>20</v>
      </c>
      <c r="C9" s="7">
        <v>7</v>
      </c>
      <c r="D9" s="7" t="s">
        <v>12</v>
      </c>
      <c r="E9" s="56">
        <v>1350</v>
      </c>
      <c r="F9" s="4">
        <f t="shared" si="1"/>
        <v>9450</v>
      </c>
      <c r="G9" s="56">
        <v>1350</v>
      </c>
      <c r="H9" s="4">
        <f t="shared" si="0"/>
        <v>9450</v>
      </c>
    </row>
    <row r="10" spans="1:8" s="32" customFormat="1" x14ac:dyDescent="0.25">
      <c r="A10" s="30" t="s">
        <v>25</v>
      </c>
      <c r="B10" s="25" t="s">
        <v>21</v>
      </c>
      <c r="C10" s="7">
        <v>14</v>
      </c>
      <c r="D10" s="7" t="s">
        <v>12</v>
      </c>
      <c r="E10" s="56">
        <v>2450</v>
      </c>
      <c r="F10" s="4">
        <f t="shared" si="1"/>
        <v>34300</v>
      </c>
      <c r="G10" s="56">
        <v>2450</v>
      </c>
      <c r="H10" s="4">
        <f t="shared" si="0"/>
        <v>34300</v>
      </c>
    </row>
    <row r="11" spans="1:8" s="32" customFormat="1" x14ac:dyDescent="0.25">
      <c r="A11" s="30" t="s">
        <v>26</v>
      </c>
      <c r="B11" s="25" t="s">
        <v>22</v>
      </c>
      <c r="C11" s="7">
        <v>7</v>
      </c>
      <c r="D11" s="7" t="s">
        <v>12</v>
      </c>
      <c r="E11" s="56">
        <v>1250</v>
      </c>
      <c r="F11" s="4">
        <f t="shared" si="1"/>
        <v>8750</v>
      </c>
      <c r="G11" s="56">
        <v>1250</v>
      </c>
      <c r="H11" s="4">
        <f t="shared" si="0"/>
        <v>8750</v>
      </c>
    </row>
    <row r="12" spans="1:8" s="32" customFormat="1" ht="25.5" x14ac:dyDescent="0.25">
      <c r="A12" s="30" t="s">
        <v>27</v>
      </c>
      <c r="B12" s="25" t="s">
        <v>43</v>
      </c>
      <c r="C12" s="6">
        <v>75</v>
      </c>
      <c r="D12" s="7" t="s">
        <v>11</v>
      </c>
      <c r="E12" s="8">
        <v>190</v>
      </c>
      <c r="F12" s="4">
        <f t="shared" si="1"/>
        <v>14250</v>
      </c>
      <c r="G12" s="8">
        <v>190</v>
      </c>
      <c r="H12" s="4">
        <f t="shared" si="0"/>
        <v>14250</v>
      </c>
    </row>
    <row r="13" spans="1:8" s="32" customFormat="1" ht="38.25" x14ac:dyDescent="0.25">
      <c r="A13" s="30" t="s">
        <v>28</v>
      </c>
      <c r="B13" s="25" t="s">
        <v>18</v>
      </c>
      <c r="C13" s="6">
        <v>75</v>
      </c>
      <c r="D13" s="7" t="s">
        <v>11</v>
      </c>
      <c r="E13" s="8">
        <v>170</v>
      </c>
      <c r="F13" s="4">
        <f t="shared" si="1"/>
        <v>12750</v>
      </c>
      <c r="G13" s="8">
        <v>170</v>
      </c>
      <c r="H13" s="4">
        <f t="shared" si="0"/>
        <v>12750</v>
      </c>
    </row>
    <row r="14" spans="1:8" s="32" customFormat="1" ht="25.5" x14ac:dyDescent="0.25">
      <c r="A14" s="30">
        <v>2</v>
      </c>
      <c r="B14" s="9" t="s">
        <v>30</v>
      </c>
      <c r="C14" s="6">
        <v>3</v>
      </c>
      <c r="D14" s="7" t="s">
        <v>12</v>
      </c>
      <c r="E14" s="8">
        <v>9800</v>
      </c>
      <c r="F14" s="4">
        <f t="shared" si="1"/>
        <v>29400</v>
      </c>
      <c r="G14" s="8">
        <v>9500</v>
      </c>
      <c r="H14" s="4">
        <f t="shared" si="0"/>
        <v>28500</v>
      </c>
    </row>
    <row r="15" spans="1:8" s="32" customFormat="1" ht="25.5" x14ac:dyDescent="0.25">
      <c r="A15" s="30">
        <v>3</v>
      </c>
      <c r="B15" s="5" t="s">
        <v>31</v>
      </c>
      <c r="C15" s="6">
        <v>50</v>
      </c>
      <c r="D15" s="7" t="s">
        <v>11</v>
      </c>
      <c r="E15" s="8">
        <v>625</v>
      </c>
      <c r="F15" s="4">
        <f t="shared" si="1"/>
        <v>31250</v>
      </c>
      <c r="G15" s="8">
        <v>625</v>
      </c>
      <c r="H15" s="4">
        <f t="shared" si="0"/>
        <v>31250</v>
      </c>
    </row>
    <row r="16" spans="1:8" s="32" customFormat="1" x14ac:dyDescent="0.25">
      <c r="A16" s="30">
        <v>4</v>
      </c>
      <c r="B16" s="9" t="s">
        <v>32</v>
      </c>
      <c r="C16" s="6">
        <v>6</v>
      </c>
      <c r="D16" s="7" t="s">
        <v>12</v>
      </c>
      <c r="E16" s="8">
        <v>1200</v>
      </c>
      <c r="F16" s="4">
        <f t="shared" si="1"/>
        <v>7200</v>
      </c>
      <c r="G16" s="8">
        <v>1200</v>
      </c>
      <c r="H16" s="4">
        <f t="shared" si="0"/>
        <v>7200</v>
      </c>
    </row>
    <row r="17" spans="1:9" s="32" customFormat="1" ht="15.75" x14ac:dyDescent="0.25">
      <c r="A17" s="30">
        <v>5</v>
      </c>
      <c r="B17" s="10" t="s">
        <v>33</v>
      </c>
      <c r="C17" s="6">
        <v>15</v>
      </c>
      <c r="D17" s="7" t="s">
        <v>12</v>
      </c>
      <c r="E17" s="8">
        <v>750</v>
      </c>
      <c r="F17" s="4">
        <f t="shared" si="1"/>
        <v>11250</v>
      </c>
      <c r="G17" s="8">
        <v>700</v>
      </c>
      <c r="H17" s="4">
        <f t="shared" si="0"/>
        <v>10500</v>
      </c>
    </row>
    <row r="18" spans="1:9" s="32" customFormat="1" x14ac:dyDescent="0.25">
      <c r="A18" s="30">
        <v>6</v>
      </c>
      <c r="B18" s="3" t="s">
        <v>34</v>
      </c>
      <c r="C18" s="6">
        <v>4</v>
      </c>
      <c r="D18" s="7" t="s">
        <v>12</v>
      </c>
      <c r="E18" s="8">
        <v>54000</v>
      </c>
      <c r="F18" s="4">
        <f t="shared" si="1"/>
        <v>216000</v>
      </c>
      <c r="G18" s="8">
        <v>52000</v>
      </c>
      <c r="H18" s="4">
        <f t="shared" si="0"/>
        <v>208000</v>
      </c>
    </row>
    <row r="19" spans="1:9" s="32" customFormat="1" x14ac:dyDescent="0.25">
      <c r="A19" s="30">
        <v>7</v>
      </c>
      <c r="B19" s="3" t="s">
        <v>35</v>
      </c>
      <c r="C19" s="6">
        <v>50</v>
      </c>
      <c r="D19" s="7" t="s">
        <v>11</v>
      </c>
      <c r="E19" s="8">
        <v>1500</v>
      </c>
      <c r="F19" s="4">
        <f t="shared" si="1"/>
        <v>75000</v>
      </c>
      <c r="G19" s="8">
        <v>1400</v>
      </c>
      <c r="H19" s="4">
        <f t="shared" si="0"/>
        <v>70000</v>
      </c>
    </row>
    <row r="20" spans="1:9" s="32" customFormat="1" x14ac:dyDescent="0.25">
      <c r="A20" s="30">
        <v>8</v>
      </c>
      <c r="B20" s="33" t="s">
        <v>36</v>
      </c>
      <c r="C20" s="6">
        <v>50</v>
      </c>
      <c r="D20" s="7" t="s">
        <v>11</v>
      </c>
      <c r="E20" s="8">
        <v>200</v>
      </c>
      <c r="F20" s="4">
        <f t="shared" si="1"/>
        <v>10000</v>
      </c>
      <c r="G20" s="8">
        <v>200</v>
      </c>
      <c r="H20" s="4">
        <f t="shared" si="0"/>
        <v>10000</v>
      </c>
    </row>
    <row r="21" spans="1:9" s="32" customFormat="1" x14ac:dyDescent="0.25">
      <c r="A21" s="30">
        <v>9</v>
      </c>
      <c r="B21" s="3" t="s">
        <v>37</v>
      </c>
      <c r="C21" s="6">
        <v>4</v>
      </c>
      <c r="D21" s="11" t="s">
        <v>38</v>
      </c>
      <c r="E21" s="12">
        <v>2500</v>
      </c>
      <c r="F21" s="4">
        <f t="shared" si="1"/>
        <v>10000</v>
      </c>
      <c r="G21" s="12">
        <v>2500</v>
      </c>
      <c r="H21" s="4">
        <f t="shared" si="0"/>
        <v>10000</v>
      </c>
    </row>
    <row r="22" spans="1:9" s="32" customFormat="1" x14ac:dyDescent="0.25">
      <c r="A22" s="30">
        <v>10</v>
      </c>
      <c r="B22" s="3" t="s">
        <v>39</v>
      </c>
      <c r="C22" s="6">
        <v>2</v>
      </c>
      <c r="D22" s="11" t="s">
        <v>40</v>
      </c>
      <c r="E22" s="12">
        <v>30000</v>
      </c>
      <c r="F22" s="4">
        <f t="shared" si="1"/>
        <v>60000</v>
      </c>
      <c r="G22" s="12">
        <v>28000</v>
      </c>
      <c r="H22" s="4">
        <f t="shared" si="0"/>
        <v>56000</v>
      </c>
    </row>
    <row r="23" spans="1:9" s="32" customFormat="1" x14ac:dyDescent="0.25">
      <c r="A23" s="30">
        <v>11</v>
      </c>
      <c r="B23" s="3" t="s">
        <v>41</v>
      </c>
      <c r="C23" s="6">
        <v>30</v>
      </c>
      <c r="D23" s="11" t="s">
        <v>42</v>
      </c>
      <c r="E23" s="12">
        <v>800</v>
      </c>
      <c r="F23" s="4">
        <f t="shared" si="1"/>
        <v>24000</v>
      </c>
      <c r="G23" s="12">
        <v>780</v>
      </c>
      <c r="H23" s="4">
        <f t="shared" si="0"/>
        <v>23400</v>
      </c>
    </row>
    <row r="24" spans="1:9" s="32" customFormat="1" x14ac:dyDescent="0.25">
      <c r="A24" s="30"/>
      <c r="B24" s="3"/>
      <c r="C24" s="6"/>
      <c r="D24" s="11"/>
      <c r="E24" s="12"/>
      <c r="F24" s="4"/>
      <c r="G24" s="8"/>
      <c r="H24" s="4"/>
    </row>
    <row r="25" spans="1:9" s="32" customFormat="1" x14ac:dyDescent="0.25">
      <c r="A25" s="30"/>
      <c r="B25" s="3"/>
      <c r="C25" s="6"/>
      <c r="D25" s="11"/>
      <c r="E25" s="12"/>
      <c r="F25" s="4"/>
      <c r="G25" s="8"/>
      <c r="H25" s="4"/>
    </row>
    <row r="26" spans="1:9" x14ac:dyDescent="0.25">
      <c r="A26" s="34"/>
      <c r="B26" s="33"/>
      <c r="C26" s="6"/>
      <c r="D26" s="11"/>
      <c r="E26" s="12"/>
      <c r="F26" s="4"/>
      <c r="G26" s="12"/>
      <c r="H26" s="4"/>
    </row>
    <row r="27" spans="1:9" ht="15.75" x14ac:dyDescent="0.25">
      <c r="A27" s="35"/>
      <c r="B27" s="13" t="s">
        <v>8</v>
      </c>
      <c r="C27" s="14"/>
      <c r="D27" s="15"/>
      <c r="E27" s="16"/>
      <c r="F27" s="17">
        <f>SUM(F4:F23)</f>
        <v>609600</v>
      </c>
      <c r="G27" s="16"/>
      <c r="H27" s="17">
        <f>SUM(H4:H23)</f>
        <v>586350</v>
      </c>
    </row>
    <row r="28" spans="1:9" ht="15.75" x14ac:dyDescent="0.25">
      <c r="A28" s="35"/>
      <c r="B28" s="13" t="s">
        <v>9</v>
      </c>
      <c r="C28" s="16"/>
      <c r="D28" s="15"/>
      <c r="E28" s="16"/>
      <c r="F28" s="17">
        <f>9%*F27</f>
        <v>54864</v>
      </c>
      <c r="G28" s="16"/>
      <c r="H28" s="17">
        <f>9%*H27</f>
        <v>52771.5</v>
      </c>
    </row>
    <row r="29" spans="1:9" ht="15.75" x14ac:dyDescent="0.25">
      <c r="A29" s="35"/>
      <c r="B29" s="13" t="s">
        <v>10</v>
      </c>
      <c r="C29" s="16"/>
      <c r="D29" s="15"/>
      <c r="E29" s="16"/>
      <c r="F29" s="17">
        <f>9%*F27</f>
        <v>54864</v>
      </c>
      <c r="G29" s="16"/>
      <c r="H29" s="17">
        <f>9%*H27</f>
        <v>52771.5</v>
      </c>
    </row>
    <row r="30" spans="1:9" ht="15.75" x14ac:dyDescent="0.25">
      <c r="A30" s="36"/>
      <c r="B30" s="37" t="s">
        <v>7</v>
      </c>
      <c r="C30" s="18"/>
      <c r="D30" s="18"/>
      <c r="E30" s="16"/>
      <c r="F30" s="17">
        <f>SUM(F27:F29)</f>
        <v>719328</v>
      </c>
      <c r="G30" s="16"/>
      <c r="H30" s="17">
        <f>SUM(H27:H29)</f>
        <v>691893</v>
      </c>
      <c r="I30" s="38"/>
    </row>
    <row r="31" spans="1:9" ht="15.75" x14ac:dyDescent="0.25">
      <c r="A31" s="36"/>
      <c r="B31" s="37"/>
      <c r="C31" s="19"/>
      <c r="D31" s="19"/>
      <c r="E31" s="18"/>
      <c r="F31" s="20"/>
      <c r="G31" s="19"/>
      <c r="H31" s="20"/>
    </row>
    <row r="32" spans="1:9" ht="15.75" x14ac:dyDescent="0.25">
      <c r="A32" s="39"/>
      <c r="B32" s="40"/>
      <c r="C32" s="21"/>
      <c r="D32" s="21"/>
      <c r="E32" s="26"/>
      <c r="F32" s="22"/>
    </row>
    <row r="33" spans="1:6" ht="15.75" x14ac:dyDescent="0.25">
      <c r="A33" s="39"/>
      <c r="B33" s="41"/>
      <c r="C33" s="39"/>
      <c r="D33" s="39"/>
      <c r="E33" s="42"/>
      <c r="F33" s="39"/>
    </row>
    <row r="34" spans="1:6" ht="18.75" x14ac:dyDescent="0.25">
      <c r="A34" s="39"/>
      <c r="B34" s="1"/>
      <c r="C34" s="43"/>
      <c r="D34" s="41"/>
      <c r="E34" s="44"/>
      <c r="F34" s="39"/>
    </row>
    <row r="35" spans="1:6" ht="15.75" x14ac:dyDescent="0.25">
      <c r="B35" s="1"/>
      <c r="C35" s="41"/>
      <c r="D35" s="41"/>
      <c r="E35" s="45"/>
      <c r="F35" s="39"/>
    </row>
    <row r="36" spans="1:6" ht="15.75" x14ac:dyDescent="0.25">
      <c r="B36" s="1"/>
      <c r="C36" s="41"/>
      <c r="D36" s="41"/>
      <c r="E36" s="45"/>
      <c r="F36" s="46"/>
    </row>
    <row r="37" spans="1:6" ht="15.75" x14ac:dyDescent="0.25">
      <c r="B37" s="47"/>
      <c r="C37" s="41"/>
      <c r="D37" s="41"/>
      <c r="E37" s="45"/>
      <c r="F37" s="46"/>
    </row>
    <row r="38" spans="1:6" ht="15.75" x14ac:dyDescent="0.25">
      <c r="B38" s="47"/>
      <c r="C38" s="41"/>
      <c r="D38" s="41"/>
      <c r="E38" s="45"/>
      <c r="F38" s="46"/>
    </row>
    <row r="39" spans="1:6" x14ac:dyDescent="0.25">
      <c r="A39" s="48"/>
      <c r="B39" s="48"/>
    </row>
    <row r="40" spans="1:6" x14ac:dyDescent="0.25">
      <c r="A40" s="2"/>
      <c r="B40" s="48"/>
    </row>
  </sheetData>
  <mergeCells count="9">
    <mergeCell ref="E1:F1"/>
    <mergeCell ref="E2:E3"/>
    <mergeCell ref="G2:G3"/>
    <mergeCell ref="G1:H1"/>
    <mergeCell ref="H2:H3"/>
    <mergeCell ref="B2:B3"/>
    <mergeCell ref="C2:C3"/>
    <mergeCell ref="F2:F3"/>
    <mergeCell ref="D2:D3"/>
  </mergeCells>
  <phoneticPr fontId="0" type="noConversion"/>
  <pageMargins left="0.75" right="0.75" top="0.41" bottom="0.56000000000000005" header="0.3" footer="0.3"/>
  <pageSetup scale="95"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6B78A7C3B7A5E4785725DA0A7F69C71" ma:contentTypeVersion="18" ma:contentTypeDescription="Create a new document." ma:contentTypeScope="" ma:versionID="f29de1b8ff05e267342241012f521b25">
  <xsd:schema xmlns:xsd="http://www.w3.org/2001/XMLSchema" xmlns:xs="http://www.w3.org/2001/XMLSchema" xmlns:p="http://schemas.microsoft.com/office/2006/metadata/properties" xmlns:ns3="145e26d5-2673-4836-99fc-0e6261400e9e" xmlns:ns4="3e2d9b1f-66f2-4c86-997c-0bd73dbe770b" targetNamespace="http://schemas.microsoft.com/office/2006/metadata/properties" ma:root="true" ma:fieldsID="9150204c5c9f929bc663162ea4f7239a" ns3:_="" ns4:_="">
    <xsd:import namespace="145e26d5-2673-4836-99fc-0e6261400e9e"/>
    <xsd:import namespace="3e2d9b1f-66f2-4c86-997c-0bd73dbe770b"/>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DateTaken" minOccurs="0"/>
                <xsd:element ref="ns3:MediaServiceLocation" minOccurs="0"/>
                <xsd:element ref="ns3:MediaServiceGenerationTime" minOccurs="0"/>
                <xsd:element ref="ns3:MediaServiceEventHashCode" minOccurs="0"/>
                <xsd:element ref="ns3:MediaServiceAutoKeyPoints" minOccurs="0"/>
                <xsd:element ref="ns3:MediaServiceKeyPoints" minOccurs="0"/>
                <xsd:element ref="ns4:SharedWithUsers" minOccurs="0"/>
                <xsd:element ref="ns4:SharedWithDetails" minOccurs="0"/>
                <xsd:element ref="ns4:SharingHintHash" minOccurs="0"/>
                <xsd:element ref="ns3:MediaLengthInSeconds" minOccurs="0"/>
                <xsd:element ref="ns3:_activity" minOccurs="0"/>
                <xsd:element ref="ns3:MediaServiceObjectDetectorVersions" minOccurs="0"/>
                <xsd:element ref="ns3:MediaServiceSystemTag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45e26d5-2673-4836-99fc-0e6261400e9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3" nillable="true" ma:displayName="Location"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21" nillable="true" ma:displayName="Length (seconds)" ma:internalName="MediaLengthInSeconds" ma:readOnly="true">
      <xsd:simpleType>
        <xsd:restriction base="dms:Unknown"/>
      </xsd:simpleType>
    </xsd:element>
    <xsd:element name="_activity" ma:index="22" nillable="true" ma:displayName="_activity" ma:hidden="true" ma:internalName="_activity">
      <xsd:simpleType>
        <xsd:restriction base="dms:Note"/>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ystemTags" ma:index="24" nillable="true" ma:displayName="MediaServiceSystemTags" ma:hidden="true" ma:internalName="MediaServiceSystemTags" ma:readOnly="true">
      <xsd:simpleType>
        <xsd:restriction base="dms:Note"/>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e2d9b1f-66f2-4c86-997c-0bd73dbe770b"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SharingHintHash" ma:index="20"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145e26d5-2673-4836-99fc-0e6261400e9e" xsi:nil="true"/>
  </documentManagement>
</p:properties>
</file>

<file path=customXml/itemProps1.xml><?xml version="1.0" encoding="utf-8"?>
<ds:datastoreItem xmlns:ds="http://schemas.openxmlformats.org/officeDocument/2006/customXml" ds:itemID="{A3233B33-811D-4E3D-8745-8A75B04D2E3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45e26d5-2673-4836-99fc-0e6261400e9e"/>
    <ds:schemaRef ds:uri="3e2d9b1f-66f2-4c86-997c-0bd73dbe770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481DE90-0C5E-45D0-A143-E974962B8800}">
  <ds:schemaRefs>
    <ds:schemaRef ds:uri="http://schemas.microsoft.com/sharepoint/v3/contenttype/forms"/>
  </ds:schemaRefs>
</ds:datastoreItem>
</file>

<file path=customXml/itemProps3.xml><?xml version="1.0" encoding="utf-8"?>
<ds:datastoreItem xmlns:ds="http://schemas.openxmlformats.org/officeDocument/2006/customXml" ds:itemID="{0555DDC7-D4DA-4036-A654-817CA8529A7D}">
  <ds:schemaRefs>
    <ds:schemaRef ds:uri="http://schemas.microsoft.com/office/2006/documentManagement/types"/>
    <ds:schemaRef ds:uri="http://purl.org/dc/elements/1.1/"/>
    <ds:schemaRef ds:uri="http://schemas.microsoft.com/office/2006/metadata/properties"/>
    <ds:schemaRef ds:uri="http://schemas.openxmlformats.org/package/2006/metadata/core-properties"/>
    <ds:schemaRef ds:uri="http://purl.org/dc/terms/"/>
    <ds:schemaRef ds:uri="3e2d9b1f-66f2-4c86-997c-0bd73dbe770b"/>
    <ds:schemaRef ds:uri="http://www.w3.org/XML/1998/namespace"/>
    <ds:schemaRef ds:uri="http://purl.org/dc/dcmitype/"/>
    <ds:schemaRef ds:uri="http://schemas.microsoft.com/office/infopath/2007/PartnerControls"/>
    <ds:schemaRef ds:uri="145e26d5-2673-4836-99fc-0e6261400e9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varun</dc:creator>
  <cp:lastModifiedBy>Sarvesh Patil</cp:lastModifiedBy>
  <cp:lastPrinted>2024-06-06T13:00:28Z</cp:lastPrinted>
  <dcterms:created xsi:type="dcterms:W3CDTF">2009-08-27T12:31:12Z</dcterms:created>
  <dcterms:modified xsi:type="dcterms:W3CDTF">2024-07-01T07:15:38Z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0x01010056B78A7C3B7A5E4785725DA0A7F69C71</vt:lpwstr>
  </property>
</Properties>
</file>